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ebserver13\共有情報\部課情報\総務企画課\企画班\07_経営分析\R2\経営比較分析\R02（R01分析）\03回答\"/>
    </mc:Choice>
  </mc:AlternateContent>
  <workbookProtection workbookAlgorithmName="SHA-512" workbookHashValue="n8MlnmfBMj5h22zOBqdJCsaaI2EdmRUHD7uQQQtFWnGN5o5E+zEtMzisd/SOBOVE7DATGaj28Q/wTKcGXx0JMQ==" workbookSaltValue="ktRSi+a5oSEv+ORfDFJII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<sst xmlns="http://schemas.openxmlformats.org/spreadsheetml/2006/main" count="319" uniqueCount="114">
  <si>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</si>
  <si>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</si>
  <si>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</si>
  <si>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</si>
  <si>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</si>
  <si>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</si>
  <si>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</si>
  <si>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</si>
  <si>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</si>
  <si>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</si>
  <si>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</si>
  <si>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</si>
  <si>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</si>
  <si>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</si>
  <si>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</si>
  <si>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</si>
  <si>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</si>
  <si>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</si>
  <si>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</si>
  <si>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</si>
  <si>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</si>
  <si>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</si>
  <si>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</si>
  <si>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</si>
  <si>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</si>
  <si>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</si>
  <si>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</si>
  <si>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</si>
  <si>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</si>
  <si>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</si>
  <si>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</si>
  <si>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</si>
  <si>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</si>
  <si>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</si>
  <si>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</si>
  <si>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</si>
  <si>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</si>
  <si>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</si>
  <si>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</si>
  <si>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</si>
  <si>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</si>
  <si>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</si>
  <si>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</si>
  <si>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</si>
  <si>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</si>
  <si>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</si>
  <si>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</si>
  <si>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</si>
  <si>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</si>
  <si>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</si>
  <si>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</si>
  <si>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</si>
  <si>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</si>
  <si>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</si>
  <si>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</si>
  <si>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</si>
  <si>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</si>
  <si>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</si>
  <si>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</si>
  <si>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</si>
  <si>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</si>
  <si>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</si>
  <si>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</si>
  <si>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</si>
  <si>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</si>
  <si>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</si>
  <si>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</si>
  <si>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</si>
  <si>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</si>
  <si>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</si>
  <si>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</si>
  <si>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</si>
  <si>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</si>
  <si>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</si>
  <si>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</si>
  <si>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</si>
  <si>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</si>
  <si>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</si>
  <si>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</si>
  <si>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</si>
  <si>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</si>
  <si>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</si>
  <si>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</si>
  <si>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</si>
  <si>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</si>
  <si>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</si>
  <si>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</si>
  <si>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</si>
  <si>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</si>
  <si>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</si>
  <si>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</si>
  <si>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</si>
  <si>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</si>
  <si>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かずさ水道広域連合企業団</t>
  </si>
  <si>
    <t>法適用</t>
  </si>
  <si>
    <t>水道事業</t>
  </si>
  <si>
    <t>末端給水事業</t>
  </si>
  <si>
    <t>A1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</si>
  <si>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</si>
  <si>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</si>
  <si>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</si>
  <si>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</si>
  <si>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</si>
  <si>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</si>
  <si>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</si>
  <si>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</si>
  <si>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</si>
  <si>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</si>
  <si>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</si>
  <si>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</si>
  <si>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</si>
  <si>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全国・類似団体の平均と概ね同程度であるのに対し、②管路経年化率は平均を大きく上回っている。当企業団は脆弱な石綿管が多く残り、経年管路の割合も高いことから、更新を進めることにより指標の改善に努め、これにより漏水事故等を減らし効率的な経営につなげる必要がある。
　③管路更新率は全国・類似団体の平均を上回っている。事業統合により生活基盤施設耐震化等交付金を活用し、管路更新事業を加速していく計画であり、今後も数値の向上を目指していく。</t>
    <rPh sb="2" eb="4">
      <t>ユウケイ</t>
    </rPh>
    <rPh sb="4" eb="6">
      <t>コテイ</t>
    </rPh>
    <rPh sb="6" eb="8">
      <t>シサン</t>
    </rPh>
    <rPh sb="8" eb="10">
      <t>ゲンカ</t>
    </rPh>
    <rPh sb="10" eb="12">
      <t>ショウキャク</t>
    </rPh>
    <rPh sb="12" eb="13">
      <t>リツ</t>
    </rPh>
    <rPh sb="14" eb="16">
      <t>ゼンコク</t>
    </rPh>
    <rPh sb="17" eb="19">
      <t>ルイジ</t>
    </rPh>
    <rPh sb="19" eb="21">
      <t>ダンタイ</t>
    </rPh>
    <rPh sb="22" eb="24">
      <t>ヘイキン</t>
    </rPh>
    <rPh sb="25" eb="26">
      <t>オオム</t>
    </rPh>
    <rPh sb="27" eb="30">
      <t>ドウテイド</t>
    </rPh>
    <rPh sb="35" eb="36">
      <t>タイ</t>
    </rPh>
    <rPh sb="39" eb="41">
      <t>カンロ</t>
    </rPh>
    <rPh sb="41" eb="44">
      <t>ケイネンカ</t>
    </rPh>
    <rPh sb="44" eb="45">
      <t>リツ</t>
    </rPh>
    <rPh sb="46" eb="48">
      <t>ヘイキン</t>
    </rPh>
    <rPh sb="49" eb="50">
      <t>オオ</t>
    </rPh>
    <rPh sb="52" eb="54">
      <t>ウワマワ</t>
    </rPh>
    <rPh sb="59" eb="60">
      <t>トウ</t>
    </rPh>
    <rPh sb="60" eb="62">
      <t>キギョウ</t>
    </rPh>
    <rPh sb="62" eb="63">
      <t>ダン</t>
    </rPh>
    <rPh sb="64" eb="66">
      <t>ゼイジャク</t>
    </rPh>
    <rPh sb="67" eb="69">
      <t>セキメン</t>
    </rPh>
    <rPh sb="69" eb="70">
      <t>カン</t>
    </rPh>
    <rPh sb="71" eb="72">
      <t>オオ</t>
    </rPh>
    <rPh sb="73" eb="74">
      <t>ノコ</t>
    </rPh>
    <rPh sb="76" eb="78">
      <t>ケイネン</t>
    </rPh>
    <rPh sb="78" eb="80">
      <t>カンロ</t>
    </rPh>
    <rPh sb="81" eb="83">
      <t>ワリアイ</t>
    </rPh>
    <rPh sb="84" eb="85">
      <t>タカ</t>
    </rPh>
    <rPh sb="91" eb="93">
      <t>コウシン</t>
    </rPh>
    <rPh sb="94" eb="95">
      <t>スス</t>
    </rPh>
    <rPh sb="102" eb="104">
      <t>シヒョウ</t>
    </rPh>
    <rPh sb="105" eb="107">
      <t>カイゼン</t>
    </rPh>
    <rPh sb="108" eb="109">
      <t>ツト</t>
    </rPh>
    <rPh sb="116" eb="118">
      <t>ロウスイ</t>
    </rPh>
    <rPh sb="118" eb="120">
      <t>ジコ</t>
    </rPh>
    <rPh sb="120" eb="121">
      <t>トウ</t>
    </rPh>
    <rPh sb="122" eb="123">
      <t>ヘ</t>
    </rPh>
    <rPh sb="125" eb="128">
      <t>コウリツテキ</t>
    </rPh>
    <rPh sb="129" eb="131">
      <t>ケイエイ</t>
    </rPh>
    <rPh sb="136" eb="138">
      <t>ヒツヨウ</t>
    </rPh>
    <rPh sb="145" eb="147">
      <t>カンロ</t>
    </rPh>
    <rPh sb="147" eb="149">
      <t>コウシン</t>
    </rPh>
    <rPh sb="149" eb="150">
      <t>リツ</t>
    </rPh>
    <rPh sb="151" eb="153">
      <t>ゼンコク</t>
    </rPh>
    <rPh sb="154" eb="156">
      <t>ルイジ</t>
    </rPh>
    <rPh sb="156" eb="158">
      <t>ダンタイ</t>
    </rPh>
    <rPh sb="159" eb="161">
      <t>ヘイキン</t>
    </rPh>
    <rPh sb="162" eb="164">
      <t>ウワマワ</t>
    </rPh>
    <rPh sb="169" eb="171">
      <t>ジギョウ</t>
    </rPh>
    <rPh sb="171" eb="173">
      <t>トウゴウ</t>
    </rPh>
    <rPh sb="176" eb="178">
      <t>セイカツ</t>
    </rPh>
    <rPh sb="178" eb="180">
      <t>キバン</t>
    </rPh>
    <rPh sb="180" eb="182">
      <t>シセツ</t>
    </rPh>
    <rPh sb="182" eb="185">
      <t>タイシンカ</t>
    </rPh>
    <rPh sb="185" eb="186">
      <t>トウ</t>
    </rPh>
    <rPh sb="186" eb="189">
      <t>コウフキン</t>
    </rPh>
    <rPh sb="190" eb="192">
      <t>カツヨウ</t>
    </rPh>
    <rPh sb="194" eb="196">
      <t>カンロ</t>
    </rPh>
    <rPh sb="196" eb="198">
      <t>コウシン</t>
    </rPh>
    <rPh sb="198" eb="200">
      <t>ジギョウ</t>
    </rPh>
    <rPh sb="201" eb="203">
      <t>カソク</t>
    </rPh>
    <rPh sb="207" eb="209">
      <t>ケイカク</t>
    </rPh>
    <rPh sb="213" eb="215">
      <t>コンゴ</t>
    </rPh>
    <rPh sb="216" eb="218">
      <t>スウチ</t>
    </rPh>
    <rPh sb="219" eb="221">
      <t>コウジョウ</t>
    </rPh>
    <rPh sb="222" eb="224">
      <t>メザ</t>
    </rPh>
    <phoneticPr fontId="4"/>
  </si>
  <si>
    <t>　経営面では黒字を確保し概ね良好な状況であるが、将来的に水需要の伸びは期待できず減収が見込まれることに加え、老朽化した管路や施設の更新・耐震化事業や、自然災害に強い水道を目指す災害対策事業に係る投資額が増加していくと考えられる。
　今後は建設投資の財源に補助金等の特定財源を活用することで、企業債の借り入れを抑制し、一層の経営健全化を図っていく必要がある。
　また、老朽管路更新を加速することで有収率の向上につなげ、給水料金の収益効率を上昇させることで更新費用を確保する好循環を構築するために、「君津地域水道事業統合広域化基本計画」に基づき、更なる事業の効率運営に努めることとしている。</t>
    <rPh sb="1" eb="3">
      <t>ケイエイ</t>
    </rPh>
    <rPh sb="3" eb="4">
      <t>メン</t>
    </rPh>
    <rPh sb="6" eb="8">
      <t>クロジ</t>
    </rPh>
    <rPh sb="9" eb="11">
      <t>カクホ</t>
    </rPh>
    <rPh sb="12" eb="13">
      <t>オオム</t>
    </rPh>
    <rPh sb="14" eb="16">
      <t>リョウコウ</t>
    </rPh>
    <rPh sb="17" eb="19">
      <t>ジョウキョウ</t>
    </rPh>
    <rPh sb="24" eb="27">
      <t>ショウライテキ</t>
    </rPh>
    <rPh sb="28" eb="29">
      <t>ミズ</t>
    </rPh>
    <rPh sb="29" eb="31">
      <t>ジュヨウ</t>
    </rPh>
    <rPh sb="32" eb="33">
      <t>ノ</t>
    </rPh>
    <rPh sb="35" eb="37">
      <t>キタイ</t>
    </rPh>
    <rPh sb="40" eb="42">
      <t>ゲンシュウ</t>
    </rPh>
    <rPh sb="43" eb="45">
      <t>ミコ</t>
    </rPh>
    <rPh sb="51" eb="52">
      <t>クワ</t>
    </rPh>
    <rPh sb="54" eb="57">
      <t>ロウキュウカ</t>
    </rPh>
    <rPh sb="59" eb="61">
      <t>カンロ</t>
    </rPh>
    <rPh sb="62" eb="64">
      <t>シセツ</t>
    </rPh>
    <rPh sb="65" eb="67">
      <t>コウシン</t>
    </rPh>
    <rPh sb="68" eb="71">
      <t>タイシンカ</t>
    </rPh>
    <rPh sb="71" eb="73">
      <t>ジギョウ</t>
    </rPh>
    <rPh sb="75" eb="77">
      <t>シゼン</t>
    </rPh>
    <rPh sb="77" eb="79">
      <t>サイガイ</t>
    </rPh>
    <rPh sb="80" eb="81">
      <t>ツヨ</t>
    </rPh>
    <rPh sb="82" eb="84">
      <t>スイドウ</t>
    </rPh>
    <rPh sb="85" eb="87">
      <t>メザ</t>
    </rPh>
    <rPh sb="88" eb="90">
      <t>サイガイ</t>
    </rPh>
    <rPh sb="90" eb="92">
      <t>タイサク</t>
    </rPh>
    <rPh sb="92" eb="94">
      <t>ジギョウ</t>
    </rPh>
    <rPh sb="95" eb="96">
      <t>カカ</t>
    </rPh>
    <rPh sb="97" eb="99">
      <t>トウシ</t>
    </rPh>
    <rPh sb="99" eb="100">
      <t>ガク</t>
    </rPh>
    <rPh sb="101" eb="103">
      <t>ゾウカ</t>
    </rPh>
    <rPh sb="108" eb="109">
      <t>カンガ</t>
    </rPh>
    <rPh sb="116" eb="118">
      <t>コンゴ</t>
    </rPh>
    <rPh sb="119" eb="121">
      <t>ケンセツ</t>
    </rPh>
    <rPh sb="121" eb="123">
      <t>トウシ</t>
    </rPh>
    <rPh sb="124" eb="126">
      <t>ザイゲン</t>
    </rPh>
    <rPh sb="127" eb="130">
      <t>ホジョキン</t>
    </rPh>
    <rPh sb="130" eb="131">
      <t>トウ</t>
    </rPh>
    <rPh sb="132" eb="134">
      <t>トクテイ</t>
    </rPh>
    <rPh sb="134" eb="136">
      <t>ザイゲン</t>
    </rPh>
    <rPh sb="137" eb="139">
      <t>カツヨウ</t>
    </rPh>
    <rPh sb="145" eb="147">
      <t>キギョウ</t>
    </rPh>
    <rPh sb="147" eb="148">
      <t>サイ</t>
    </rPh>
    <rPh sb="149" eb="150">
      <t>カ</t>
    </rPh>
    <rPh sb="151" eb="152">
      <t>イ</t>
    </rPh>
    <rPh sb="154" eb="156">
      <t>ヨクセイ</t>
    </rPh>
    <rPh sb="158" eb="160">
      <t>イッソウ</t>
    </rPh>
    <rPh sb="161" eb="163">
      <t>ケイエイ</t>
    </rPh>
    <rPh sb="163" eb="166">
      <t>ケンゼンカ</t>
    </rPh>
    <rPh sb="167" eb="168">
      <t>ハカ</t>
    </rPh>
    <rPh sb="172" eb="174">
      <t>ヒツヨウ</t>
    </rPh>
    <rPh sb="183" eb="185">
      <t>ロウキュウ</t>
    </rPh>
    <rPh sb="185" eb="187">
      <t>カンロ</t>
    </rPh>
    <rPh sb="187" eb="189">
      <t>コウシン</t>
    </rPh>
    <rPh sb="190" eb="192">
      <t>カソク</t>
    </rPh>
    <rPh sb="197" eb="200">
      <t>ユウシュウリツ</t>
    </rPh>
    <rPh sb="201" eb="203">
      <t>コウジョウ</t>
    </rPh>
    <rPh sb="208" eb="210">
      <t>キュウスイ</t>
    </rPh>
    <rPh sb="210" eb="212">
      <t>リョウキン</t>
    </rPh>
    <rPh sb="213" eb="215">
      <t>シュウエキ</t>
    </rPh>
    <rPh sb="215" eb="217">
      <t>コウリツ</t>
    </rPh>
    <rPh sb="218" eb="220">
      <t>ジョウショウ</t>
    </rPh>
    <rPh sb="226" eb="228">
      <t>コウシン</t>
    </rPh>
    <rPh sb="228" eb="230">
      <t>ヒヨウ</t>
    </rPh>
    <rPh sb="231" eb="233">
      <t>カクホ</t>
    </rPh>
    <rPh sb="235" eb="238">
      <t>コウジュンカン</t>
    </rPh>
    <rPh sb="239" eb="241">
      <t>コウチク</t>
    </rPh>
    <rPh sb="248" eb="250">
      <t>キミツ</t>
    </rPh>
    <rPh sb="250" eb="252">
      <t>チイキ</t>
    </rPh>
    <rPh sb="252" eb="254">
      <t>スイドウ</t>
    </rPh>
    <rPh sb="254" eb="256">
      <t>ジギョウ</t>
    </rPh>
    <rPh sb="256" eb="258">
      <t>トウゴウ</t>
    </rPh>
    <rPh sb="258" eb="261">
      <t>コウイキカ</t>
    </rPh>
    <rPh sb="261" eb="263">
      <t>キホン</t>
    </rPh>
    <rPh sb="263" eb="265">
      <t>ケイカク</t>
    </rPh>
    <rPh sb="267" eb="268">
      <t>モト</t>
    </rPh>
    <rPh sb="271" eb="272">
      <t>サラ</t>
    </rPh>
    <rPh sb="274" eb="276">
      <t>ジギョウ</t>
    </rPh>
    <rPh sb="277" eb="279">
      <t>コウリツ</t>
    </rPh>
    <rPh sb="279" eb="281">
      <t>ウンエイ</t>
    </rPh>
    <rPh sb="282" eb="283">
      <t>ツト</t>
    </rPh>
    <phoneticPr fontId="4"/>
  </si>
  <si>
    <t>　①経常収支比率は100％以上で、全国・類似団体平均と概ね同程度であり、健全な事業運営ができている。
　②累積欠損金比率は、累積欠損金が生じておらず問題はない。
　③流動比率は全国・類似団体平均を下回るものの、100％を大きく上回り短期的な債務に対する支払い能力に問題はない。
　④企業債残高対給水収益比率は300％を超え、全国・類似団体平均を上回るため、今後の経過を注視する必要がある。
　⑤料金回収率は100％を超えているが、①経常収支比率と比べて差があり、給水収益以外の収入に依存している部分が見受けられる。
　⑥給水原価は全国・類似団体平均より高い傾向にあるが、これは当企業団の水道事業が受水によるところが大きく、受水元である当企業団水道用水供給事業の供給単価が類似団体平均より高いこと、また、給水区域が広く施設数が多いため維持管理費が高価になる傾向があることが要因と考えられる。
　⑦施設利用率は全国・類似団体の平均を上回り、施設規模は概ね適正である。
　⑧有収率は80％以上ではあるものの、全国・類似団体の平均を下回っている。老朽管割合が高く、漏水発生率が高い地域があることが影響していると考えられる。</t>
    <rPh sb="2" eb="4">
      <t>ケイジョウ</t>
    </rPh>
    <rPh sb="4" eb="6">
      <t>シュウシ</t>
    </rPh>
    <rPh sb="6" eb="8">
      <t>ヒリツ</t>
    </rPh>
    <rPh sb="13" eb="15">
      <t>イジョウ</t>
    </rPh>
    <rPh sb="17" eb="19">
      <t>ゼンコク</t>
    </rPh>
    <rPh sb="20" eb="22">
      <t>ルイジ</t>
    </rPh>
    <rPh sb="22" eb="24">
      <t>ダンタイ</t>
    </rPh>
    <rPh sb="24" eb="26">
      <t>ヘイキン</t>
    </rPh>
    <rPh sb="27" eb="28">
      <t>オオム</t>
    </rPh>
    <rPh sb="29" eb="32">
      <t>ドウテイド</t>
    </rPh>
    <rPh sb="36" eb="38">
      <t>ケンゼン</t>
    </rPh>
    <rPh sb="39" eb="41">
      <t>ジギョウ</t>
    </rPh>
    <rPh sb="41" eb="43">
      <t>ウンエイ</t>
    </rPh>
    <rPh sb="53" eb="55">
      <t>ルイセキ</t>
    </rPh>
    <rPh sb="55" eb="57">
      <t>ケッソン</t>
    </rPh>
    <rPh sb="57" eb="58">
      <t>キン</t>
    </rPh>
    <rPh sb="58" eb="60">
      <t>ヒリツ</t>
    </rPh>
    <rPh sb="62" eb="64">
      <t>ルイセキ</t>
    </rPh>
    <rPh sb="64" eb="66">
      <t>ケッソン</t>
    </rPh>
    <rPh sb="66" eb="67">
      <t>キン</t>
    </rPh>
    <rPh sb="68" eb="69">
      <t>ショウ</t>
    </rPh>
    <rPh sb="74" eb="76">
      <t>モンダイ</t>
    </rPh>
    <rPh sb="83" eb="85">
      <t>リュウドウ</t>
    </rPh>
    <rPh sb="85" eb="87">
      <t>ヒリツ</t>
    </rPh>
    <rPh sb="88" eb="90">
      <t>ゼンコク</t>
    </rPh>
    <rPh sb="91" eb="93">
      <t>ルイジ</t>
    </rPh>
    <rPh sb="93" eb="95">
      <t>ダンタイ</t>
    </rPh>
    <rPh sb="95" eb="97">
      <t>ヘイキン</t>
    </rPh>
    <rPh sb="98" eb="100">
      <t>シタマワ</t>
    </rPh>
    <rPh sb="110" eb="111">
      <t>オオ</t>
    </rPh>
    <rPh sb="113" eb="115">
      <t>ウワマワ</t>
    </rPh>
    <rPh sb="116" eb="119">
      <t>タンキテキ</t>
    </rPh>
    <rPh sb="120" eb="122">
      <t>サイム</t>
    </rPh>
    <rPh sb="123" eb="124">
      <t>タイ</t>
    </rPh>
    <rPh sb="126" eb="128">
      <t>シハラ</t>
    </rPh>
    <rPh sb="129" eb="131">
      <t>ノウリョク</t>
    </rPh>
    <rPh sb="132" eb="134">
      <t>モンダイ</t>
    </rPh>
    <rPh sb="141" eb="143">
      <t>キギョウ</t>
    </rPh>
    <rPh sb="143" eb="144">
      <t>サイ</t>
    </rPh>
    <rPh sb="144" eb="146">
      <t>ザンダカ</t>
    </rPh>
    <rPh sb="146" eb="147">
      <t>タイ</t>
    </rPh>
    <rPh sb="147" eb="149">
      <t>キュウスイ</t>
    </rPh>
    <rPh sb="149" eb="151">
      <t>シュウエキ</t>
    </rPh>
    <rPh sb="151" eb="153">
      <t>ヒリツ</t>
    </rPh>
    <rPh sb="159" eb="160">
      <t>コ</t>
    </rPh>
    <rPh sb="162" eb="164">
      <t>ゼンコク</t>
    </rPh>
    <rPh sb="165" eb="167">
      <t>ルイジ</t>
    </rPh>
    <rPh sb="167" eb="169">
      <t>ダンタイ</t>
    </rPh>
    <rPh sb="169" eb="171">
      <t>ヘイキン</t>
    </rPh>
    <rPh sb="172" eb="174">
      <t>ウワマワ</t>
    </rPh>
    <rPh sb="178" eb="180">
      <t>コンゴ</t>
    </rPh>
    <rPh sb="181" eb="183">
      <t>ケイカ</t>
    </rPh>
    <rPh sb="184" eb="186">
      <t>チュウシ</t>
    </rPh>
    <rPh sb="188" eb="190">
      <t>ヒツヨウ</t>
    </rPh>
    <rPh sb="197" eb="199">
      <t>リョウキン</t>
    </rPh>
    <rPh sb="199" eb="201">
      <t>カイシュウ</t>
    </rPh>
    <rPh sb="201" eb="202">
      <t>リツ</t>
    </rPh>
    <rPh sb="208" eb="209">
      <t>コ</t>
    </rPh>
    <rPh sb="216" eb="218">
      <t>ケイジョウ</t>
    </rPh>
    <rPh sb="218" eb="220">
      <t>シュウシ</t>
    </rPh>
    <rPh sb="220" eb="222">
      <t>ヒリツ</t>
    </rPh>
    <rPh sb="223" eb="224">
      <t>クラ</t>
    </rPh>
    <rPh sb="226" eb="227">
      <t>サ</t>
    </rPh>
    <rPh sb="231" eb="233">
      <t>キュウスイ</t>
    </rPh>
    <rPh sb="233" eb="235">
      <t>シュウエキ</t>
    </rPh>
    <rPh sb="235" eb="237">
      <t>イガイ</t>
    </rPh>
    <rPh sb="238" eb="240">
      <t>シュウニュウ</t>
    </rPh>
    <rPh sb="241" eb="243">
      <t>イゾン</t>
    </rPh>
    <rPh sb="247" eb="249">
      <t>ブブン</t>
    </rPh>
    <rPh sb="250" eb="252">
      <t>ミウ</t>
    </rPh>
    <rPh sb="260" eb="262">
      <t>キュウスイ</t>
    </rPh>
    <rPh sb="262" eb="264">
      <t>ゲンカ</t>
    </rPh>
    <rPh sb="265" eb="267">
      <t>ゼンコク</t>
    </rPh>
    <rPh sb="268" eb="270">
      <t>ルイジ</t>
    </rPh>
    <rPh sb="270" eb="272">
      <t>ダンタイ</t>
    </rPh>
    <rPh sb="272" eb="274">
      <t>ヘイキン</t>
    </rPh>
    <rPh sb="276" eb="277">
      <t>タカ</t>
    </rPh>
    <rPh sb="278" eb="280">
      <t>ケイコウ</t>
    </rPh>
    <rPh sb="288" eb="289">
      <t>トウ</t>
    </rPh>
    <rPh sb="289" eb="291">
      <t>キギョウ</t>
    </rPh>
    <rPh sb="291" eb="292">
      <t>ダン</t>
    </rPh>
    <rPh sb="293" eb="295">
      <t>スイドウ</t>
    </rPh>
    <rPh sb="295" eb="297">
      <t>ジギョウ</t>
    </rPh>
    <rPh sb="298" eb="300">
      <t>ジュスイ</t>
    </rPh>
    <rPh sb="307" eb="308">
      <t>オオ</t>
    </rPh>
    <rPh sb="311" eb="313">
      <t>ジュスイ</t>
    </rPh>
    <rPh sb="313" eb="314">
      <t>モト</t>
    </rPh>
    <rPh sb="317" eb="318">
      <t>トウ</t>
    </rPh>
    <rPh sb="318" eb="320">
      <t>キギョウ</t>
    </rPh>
    <rPh sb="320" eb="321">
      <t>ダン</t>
    </rPh>
    <rPh sb="321" eb="323">
      <t>スイドウ</t>
    </rPh>
    <rPh sb="323" eb="325">
      <t>ヨウスイ</t>
    </rPh>
    <rPh sb="325" eb="327">
      <t>キョウキュウ</t>
    </rPh>
    <rPh sb="327" eb="329">
      <t>ジギョウ</t>
    </rPh>
    <rPh sb="330" eb="332">
      <t>キョウキュウ</t>
    </rPh>
    <rPh sb="332" eb="334">
      <t>タンカ</t>
    </rPh>
    <rPh sb="335" eb="337">
      <t>ルイジ</t>
    </rPh>
    <rPh sb="337" eb="339">
      <t>ダンタイ</t>
    </rPh>
    <rPh sb="339" eb="341">
      <t>ヘイキン</t>
    </rPh>
    <rPh sb="343" eb="344">
      <t>タカ</t>
    </rPh>
    <rPh sb="351" eb="353">
      <t>キュウスイ</t>
    </rPh>
    <rPh sb="353" eb="355">
      <t>クイキ</t>
    </rPh>
    <rPh sb="358" eb="360">
      <t>シセツ</t>
    </rPh>
    <rPh sb="360" eb="361">
      <t>スウ</t>
    </rPh>
    <rPh sb="362" eb="363">
      <t>オオ</t>
    </rPh>
    <rPh sb="366" eb="368">
      <t>イジ</t>
    </rPh>
    <rPh sb="368" eb="371">
      <t>カンリヒ</t>
    </rPh>
    <rPh sb="372" eb="374">
      <t>コウカ</t>
    </rPh>
    <rPh sb="377" eb="379">
      <t>ケイコウ</t>
    </rPh>
    <rPh sb="385" eb="387">
      <t>ヨウイン</t>
    </rPh>
    <rPh sb="388" eb="389">
      <t>カンガ</t>
    </rPh>
    <rPh sb="397" eb="399">
      <t>シセツ</t>
    </rPh>
    <rPh sb="399" eb="401">
      <t>リヨウ</t>
    </rPh>
    <rPh sb="401" eb="402">
      <t>リツ</t>
    </rPh>
    <rPh sb="403" eb="405">
      <t>ゼンコク</t>
    </rPh>
    <rPh sb="406" eb="408">
      <t>ルイジ</t>
    </rPh>
    <rPh sb="408" eb="410">
      <t>ダンタイ</t>
    </rPh>
    <rPh sb="411" eb="413">
      <t>ヘイキン</t>
    </rPh>
    <rPh sb="414" eb="416">
      <t>ウワマワ</t>
    </rPh>
    <rPh sb="418" eb="420">
      <t>シセツ</t>
    </rPh>
    <rPh sb="420" eb="422">
      <t>キボ</t>
    </rPh>
    <rPh sb="423" eb="424">
      <t>オオム</t>
    </rPh>
    <rPh sb="425" eb="427">
      <t>テキセイ</t>
    </rPh>
    <rPh sb="434" eb="437">
      <t>ユウシュウリツ</t>
    </rPh>
    <rPh sb="441" eb="443">
      <t>イジョウ</t>
    </rPh>
    <rPh sb="451" eb="453">
      <t>ゼンコク</t>
    </rPh>
    <rPh sb="454" eb="456">
      <t>ルイジ</t>
    </rPh>
    <rPh sb="456" eb="458">
      <t>ダンタイ</t>
    </rPh>
    <rPh sb="459" eb="461">
      <t>ヘイキン</t>
    </rPh>
    <rPh sb="462" eb="464">
      <t>シタマワ</t>
    </rPh>
    <rPh sb="469" eb="471">
      <t>ロウキュウ</t>
    </rPh>
    <rPh sb="471" eb="472">
      <t>カン</t>
    </rPh>
    <rPh sb="472" eb="474">
      <t>ワリアイ</t>
    </rPh>
    <rPh sb="475" eb="476">
      <t>タカ</t>
    </rPh>
    <rPh sb="478" eb="480">
      <t>ロウスイ</t>
    </rPh>
    <rPh sb="480" eb="482">
      <t>ハッセイ</t>
    </rPh>
    <rPh sb="482" eb="483">
      <t>リツ</t>
    </rPh>
    <rPh sb="484" eb="485">
      <t>タカ</t>
    </rPh>
    <rPh sb="486" eb="488">
      <t>チイキ</t>
    </rPh>
    <rPh sb="494" eb="496">
      <t>エイキョウ</t>
    </rPh>
    <rPh sb="501" eb="50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</si>
</sst>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1.06</c:v>
                </c:pt>
              </c:numCache>
            </c:numRef>
          </c:val>
          <c:extLst xmlns:c16r2="http://schemas.microsoft.com/office/drawing/2015/06/chart">
            <c:ext xmlns:c16="http://schemas.microsoft.com/office/drawing/2014/chart" uri="{C3380CC4-5D6E-409C-BE32-E72D297353CC}">
              <c16:uniqueId val="{00000000-5C6D-4025-A9D6-65693A41815E}"/>
            </c:ext>
          </c:extLst>
        </c:ser>
        <c:dLbls>
          <c:showLegendKey val="0"/>
          <c:showVal val="0"/>
          <c:showCatName val="0"/>
          <c:showSerName val="0"/>
          <c:showPercent val="0"/>
          <c:showBubbleSize val="0"/>
        </c:dLbls>
        <c:gapWidth val="150"/>
        <c:axId val="351142848"/>
        <c:axId val="35113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0.73</c:v>
                </c:pt>
              </c:numCache>
            </c:numRef>
          </c:val>
          <c:smooth val="0"/>
          <c:extLst xmlns:c16r2="http://schemas.microsoft.com/office/drawing/2015/06/chart">
            <c:ext xmlns:c16="http://schemas.microsoft.com/office/drawing/2014/chart" uri="{C3380CC4-5D6E-409C-BE32-E72D297353CC}">
              <c16:uniqueId val="{00000001-5C6D-4025-A9D6-65693A41815E}"/>
            </c:ext>
          </c:extLst>
        </c:ser>
        <c:dLbls>
          <c:showLegendKey val="0"/>
          <c:showVal val="0"/>
          <c:showCatName val="0"/>
          <c:showSerName val="0"/>
          <c:showPercent val="0"/>
          <c:showBubbleSize val="0"/>
        </c:dLbls>
        <c:marker val="1"/>
        <c:smooth val="0"/>
        <c:axId val="351142848"/>
        <c:axId val="351138928"/>
      </c:lineChart>
      <c:dateAx>
        <c:axId val="351142848"/>
        <c:scaling>
          <c:orientation val="minMax"/>
        </c:scaling>
        <c:delete val="1"/>
        <c:axPos val="b"/>
        <c:numFmt formatCode="&quot;H&quot;yy" sourceLinked="1"/>
        <c:majorTickMark val="none"/>
        <c:minorTickMark val="none"/>
        <c:tickLblPos val="none"/>
        <c:crossAx val="351138928"/>
        <c:crosses val="autoZero"/>
        <c:auto val="1"/>
        <c:lblOffset val="100"/>
        <c:baseTimeUnit val="years"/>
      </c:dateAx>
      <c:valAx>
        <c:axId val="35113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1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0</c:v>
                </c:pt>
                <c:pt idx="3">
                  <c:v>0</c:v>
                </c:pt>
                <c:pt idx="4">
                  <c:v>64.42</c:v>
                </c:pt>
              </c:numCache>
            </c:numRef>
          </c:val>
          <c:extLst xmlns:c16r2="http://schemas.microsoft.com/office/drawing/2015/06/chart">
            <c:ext xmlns:c16="http://schemas.microsoft.com/office/drawing/2014/chart" uri="{C3380CC4-5D6E-409C-BE32-E72D297353CC}">
              <c16:uniqueId val="{00000000-A315-4786-BEDE-7A3D9C95B0C5}"/>
            </c:ext>
          </c:extLst>
        </c:ser>
        <c:dLbls>
          <c:showLegendKey val="0"/>
          <c:showVal val="0"/>
          <c:showCatName val="0"/>
          <c:showSerName val="0"/>
          <c:showPercent val="0"/>
          <c:showBubbleSize val="0"/>
        </c:dLbls>
        <c:gapWidth val="150"/>
        <c:axId val="352573408"/>
        <c:axId val="35257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63.16</c:v>
                </c:pt>
              </c:numCache>
            </c:numRef>
          </c:val>
          <c:smooth val="0"/>
          <c:extLst xmlns:c16r2="http://schemas.microsoft.com/office/drawing/2015/06/chart">
            <c:ext xmlns:c16="http://schemas.microsoft.com/office/drawing/2014/chart" uri="{C3380CC4-5D6E-409C-BE32-E72D297353CC}">
              <c16:uniqueId val="{00000001-A315-4786-BEDE-7A3D9C95B0C5}"/>
            </c:ext>
          </c:extLst>
        </c:ser>
        <c:dLbls>
          <c:showLegendKey val="0"/>
          <c:showVal val="0"/>
          <c:showCatName val="0"/>
          <c:showSerName val="0"/>
          <c:showPercent val="0"/>
          <c:showBubbleSize val="0"/>
        </c:dLbls>
        <c:marker val="1"/>
        <c:smooth val="0"/>
        <c:axId val="352573408"/>
        <c:axId val="352573800"/>
      </c:lineChart>
      <c:dateAx>
        <c:axId val="352573408"/>
        <c:scaling>
          <c:orientation val="minMax"/>
        </c:scaling>
        <c:delete val="1"/>
        <c:axPos val="b"/>
        <c:numFmt formatCode="&quot;H&quot;yy" sourceLinked="1"/>
        <c:majorTickMark val="none"/>
        <c:minorTickMark val="none"/>
        <c:tickLblPos val="none"/>
        <c:crossAx val="352573800"/>
        <c:crosses val="autoZero"/>
        <c:auto val="1"/>
        <c:lblOffset val="100"/>
        <c:baseTimeUnit val="years"/>
      </c:dateAx>
      <c:valAx>
        <c:axId val="35257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0</c:v>
                </c:pt>
                <c:pt idx="3">
                  <c:v>0</c:v>
                </c:pt>
                <c:pt idx="4">
                  <c:v>83.96</c:v>
                </c:pt>
              </c:numCache>
            </c:numRef>
          </c:val>
          <c:extLst xmlns:c16r2="http://schemas.microsoft.com/office/drawing/2015/06/chart">
            <c:ext xmlns:c16="http://schemas.microsoft.com/office/drawing/2014/chart" uri="{C3380CC4-5D6E-409C-BE32-E72D297353CC}">
              <c16:uniqueId val="{00000000-86BF-4D70-8812-B6CDEC5B736C}"/>
            </c:ext>
          </c:extLst>
        </c:ser>
        <c:dLbls>
          <c:showLegendKey val="0"/>
          <c:showVal val="0"/>
          <c:showCatName val="0"/>
          <c:showSerName val="0"/>
          <c:showPercent val="0"/>
          <c:showBubbleSize val="0"/>
        </c:dLbls>
        <c:gapWidth val="150"/>
        <c:axId val="352575760"/>
        <c:axId val="35257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91.48</c:v>
                </c:pt>
              </c:numCache>
            </c:numRef>
          </c:val>
          <c:smooth val="0"/>
          <c:extLst xmlns:c16r2="http://schemas.microsoft.com/office/drawing/2015/06/chart">
            <c:ext xmlns:c16="http://schemas.microsoft.com/office/drawing/2014/chart" uri="{C3380CC4-5D6E-409C-BE32-E72D297353CC}">
              <c16:uniqueId val="{00000001-86BF-4D70-8812-B6CDEC5B736C}"/>
            </c:ext>
          </c:extLst>
        </c:ser>
        <c:dLbls>
          <c:showLegendKey val="0"/>
          <c:showVal val="0"/>
          <c:showCatName val="0"/>
          <c:showSerName val="0"/>
          <c:showPercent val="0"/>
          <c:showBubbleSize val="0"/>
        </c:dLbls>
        <c:marker val="1"/>
        <c:smooth val="0"/>
        <c:axId val="352575760"/>
        <c:axId val="352575368"/>
      </c:lineChart>
      <c:dateAx>
        <c:axId val="352575760"/>
        <c:scaling>
          <c:orientation val="minMax"/>
        </c:scaling>
        <c:delete val="1"/>
        <c:axPos val="b"/>
        <c:numFmt formatCode="&quot;H&quot;yy" sourceLinked="1"/>
        <c:majorTickMark val="none"/>
        <c:minorTickMark val="none"/>
        <c:tickLblPos val="none"/>
        <c:crossAx val="352575368"/>
        <c:crosses val="autoZero"/>
        <c:auto val="1"/>
        <c:lblOffset val="100"/>
        <c:baseTimeUnit val="years"/>
      </c:dateAx>
      <c:valAx>
        <c:axId val="35257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7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0</c:v>
                </c:pt>
                <c:pt idx="3">
                  <c:v>0</c:v>
                </c:pt>
                <c:pt idx="4">
                  <c:v>111.21</c:v>
                </c:pt>
              </c:numCache>
            </c:numRef>
          </c:val>
          <c:extLst xmlns:c16r2="http://schemas.microsoft.com/office/drawing/2015/06/chart">
            <c:ext xmlns:c16="http://schemas.microsoft.com/office/drawing/2014/chart" uri="{C3380CC4-5D6E-409C-BE32-E72D297353CC}">
              <c16:uniqueId val="{00000000-3C3E-49E8-BF35-F237720CAB19}"/>
            </c:ext>
          </c:extLst>
        </c:ser>
        <c:dLbls>
          <c:showLegendKey val="0"/>
          <c:showVal val="0"/>
          <c:showCatName val="0"/>
          <c:showSerName val="0"/>
          <c:showPercent val="0"/>
          <c:showBubbleSize val="0"/>
        </c:dLbls>
        <c:gapWidth val="150"/>
        <c:axId val="351142064"/>
        <c:axId val="35113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113.57</c:v>
                </c:pt>
              </c:numCache>
            </c:numRef>
          </c:val>
          <c:smooth val="0"/>
          <c:extLst xmlns:c16r2="http://schemas.microsoft.com/office/drawing/2015/06/chart">
            <c:ext xmlns:c16="http://schemas.microsoft.com/office/drawing/2014/chart" uri="{C3380CC4-5D6E-409C-BE32-E72D297353CC}">
              <c16:uniqueId val="{00000001-3C3E-49E8-BF35-F237720CAB19}"/>
            </c:ext>
          </c:extLst>
        </c:ser>
        <c:dLbls>
          <c:showLegendKey val="0"/>
          <c:showVal val="0"/>
          <c:showCatName val="0"/>
          <c:showSerName val="0"/>
          <c:showPercent val="0"/>
          <c:showBubbleSize val="0"/>
        </c:dLbls>
        <c:marker val="1"/>
        <c:smooth val="0"/>
        <c:axId val="351142064"/>
        <c:axId val="351137360"/>
      </c:lineChart>
      <c:dateAx>
        <c:axId val="351142064"/>
        <c:scaling>
          <c:orientation val="minMax"/>
        </c:scaling>
        <c:delete val="1"/>
        <c:axPos val="b"/>
        <c:numFmt formatCode="&quot;H&quot;yy" sourceLinked="1"/>
        <c:majorTickMark val="none"/>
        <c:minorTickMark val="none"/>
        <c:tickLblPos val="none"/>
        <c:crossAx val="351137360"/>
        <c:crosses val="autoZero"/>
        <c:auto val="1"/>
        <c:lblOffset val="100"/>
        <c:baseTimeUnit val="years"/>
      </c:dateAx>
      <c:valAx>
        <c:axId val="351137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114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0</c:v>
                </c:pt>
                <c:pt idx="3">
                  <c:v>0</c:v>
                </c:pt>
                <c:pt idx="4">
                  <c:v>50.78</c:v>
                </c:pt>
              </c:numCache>
            </c:numRef>
          </c:val>
          <c:extLst xmlns:c16r2="http://schemas.microsoft.com/office/drawing/2015/06/chart">
            <c:ext xmlns:c16="http://schemas.microsoft.com/office/drawing/2014/chart" uri="{C3380CC4-5D6E-409C-BE32-E72D297353CC}">
              <c16:uniqueId val="{00000000-E01C-4017-8C81-F8A9B4D7EB07}"/>
            </c:ext>
          </c:extLst>
        </c:ser>
        <c:dLbls>
          <c:showLegendKey val="0"/>
          <c:showVal val="0"/>
          <c:showCatName val="0"/>
          <c:showSerName val="0"/>
          <c:showPercent val="0"/>
          <c:showBubbleSize val="0"/>
        </c:dLbls>
        <c:gapWidth val="150"/>
        <c:axId val="351136968"/>
        <c:axId val="35114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51.13</c:v>
                </c:pt>
              </c:numCache>
            </c:numRef>
          </c:val>
          <c:smooth val="0"/>
          <c:extLst xmlns:c16r2="http://schemas.microsoft.com/office/drawing/2015/06/chart">
            <c:ext xmlns:c16="http://schemas.microsoft.com/office/drawing/2014/chart" uri="{C3380CC4-5D6E-409C-BE32-E72D297353CC}">
              <c16:uniqueId val="{00000001-E01C-4017-8C81-F8A9B4D7EB07}"/>
            </c:ext>
          </c:extLst>
        </c:ser>
        <c:dLbls>
          <c:showLegendKey val="0"/>
          <c:showVal val="0"/>
          <c:showCatName val="0"/>
          <c:showSerName val="0"/>
          <c:showPercent val="0"/>
          <c:showBubbleSize val="0"/>
        </c:dLbls>
        <c:marker val="1"/>
        <c:smooth val="0"/>
        <c:axId val="351136968"/>
        <c:axId val="351143240"/>
      </c:lineChart>
      <c:dateAx>
        <c:axId val="351136968"/>
        <c:scaling>
          <c:orientation val="minMax"/>
        </c:scaling>
        <c:delete val="1"/>
        <c:axPos val="b"/>
        <c:numFmt formatCode="&quot;H&quot;yy" sourceLinked="1"/>
        <c:majorTickMark val="none"/>
        <c:minorTickMark val="none"/>
        <c:tickLblPos val="none"/>
        <c:crossAx val="351143240"/>
        <c:crosses val="autoZero"/>
        <c:auto val="1"/>
        <c:lblOffset val="100"/>
        <c:baseTimeUnit val="years"/>
      </c:dateAx>
      <c:valAx>
        <c:axId val="35114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13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39.200000000000003</c:v>
                </c:pt>
              </c:numCache>
            </c:numRef>
          </c:val>
          <c:extLst xmlns:c16r2="http://schemas.microsoft.com/office/drawing/2015/06/chart">
            <c:ext xmlns:c16="http://schemas.microsoft.com/office/drawing/2014/chart" uri="{C3380CC4-5D6E-409C-BE32-E72D297353CC}">
              <c16:uniqueId val="{00000000-DFB2-4153-8BFE-96B8E71210B4}"/>
            </c:ext>
          </c:extLst>
        </c:ser>
        <c:dLbls>
          <c:showLegendKey val="0"/>
          <c:showVal val="0"/>
          <c:showCatName val="0"/>
          <c:showSerName val="0"/>
          <c:showPercent val="0"/>
          <c:showBubbleSize val="0"/>
        </c:dLbls>
        <c:gapWidth val="150"/>
        <c:axId val="351136576"/>
        <c:axId val="35113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22.41</c:v>
                </c:pt>
              </c:numCache>
            </c:numRef>
          </c:val>
          <c:smooth val="0"/>
          <c:extLst xmlns:c16r2="http://schemas.microsoft.com/office/drawing/2015/06/chart">
            <c:ext xmlns:c16="http://schemas.microsoft.com/office/drawing/2014/chart" uri="{C3380CC4-5D6E-409C-BE32-E72D297353CC}">
              <c16:uniqueId val="{00000001-DFB2-4153-8BFE-96B8E71210B4}"/>
            </c:ext>
          </c:extLst>
        </c:ser>
        <c:dLbls>
          <c:showLegendKey val="0"/>
          <c:showVal val="0"/>
          <c:showCatName val="0"/>
          <c:showSerName val="0"/>
          <c:showPercent val="0"/>
          <c:showBubbleSize val="0"/>
        </c:dLbls>
        <c:marker val="1"/>
        <c:smooth val="0"/>
        <c:axId val="351136576"/>
        <c:axId val="351137752"/>
      </c:lineChart>
      <c:dateAx>
        <c:axId val="351136576"/>
        <c:scaling>
          <c:orientation val="minMax"/>
        </c:scaling>
        <c:delete val="1"/>
        <c:axPos val="b"/>
        <c:numFmt formatCode="&quot;H&quot;yy" sourceLinked="1"/>
        <c:majorTickMark val="none"/>
        <c:minorTickMark val="none"/>
        <c:tickLblPos val="none"/>
        <c:crossAx val="351137752"/>
        <c:crosses val="autoZero"/>
        <c:auto val="1"/>
        <c:lblOffset val="100"/>
        <c:baseTimeUnit val="years"/>
      </c:dateAx>
      <c:valAx>
        <c:axId val="35113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1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417-4F5A-AF97-2D7D98492F4B}"/>
            </c:ext>
          </c:extLst>
        </c:ser>
        <c:dLbls>
          <c:showLegendKey val="0"/>
          <c:showVal val="0"/>
          <c:showCatName val="0"/>
          <c:showSerName val="0"/>
          <c:showPercent val="0"/>
          <c:showBubbleSize val="0"/>
        </c:dLbls>
        <c:gapWidth val="150"/>
        <c:axId val="352233984"/>
        <c:axId val="35223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5417-4F5A-AF97-2D7D98492F4B}"/>
            </c:ext>
          </c:extLst>
        </c:ser>
        <c:dLbls>
          <c:showLegendKey val="0"/>
          <c:showVal val="0"/>
          <c:showCatName val="0"/>
          <c:showSerName val="0"/>
          <c:showPercent val="0"/>
          <c:showBubbleSize val="0"/>
        </c:dLbls>
        <c:marker val="1"/>
        <c:smooth val="0"/>
        <c:axId val="352233984"/>
        <c:axId val="352238296"/>
      </c:lineChart>
      <c:dateAx>
        <c:axId val="352233984"/>
        <c:scaling>
          <c:orientation val="minMax"/>
        </c:scaling>
        <c:delete val="1"/>
        <c:axPos val="b"/>
        <c:numFmt formatCode="&quot;H&quot;yy" sourceLinked="1"/>
        <c:majorTickMark val="none"/>
        <c:minorTickMark val="none"/>
        <c:tickLblPos val="none"/>
        <c:crossAx val="352238296"/>
        <c:crosses val="autoZero"/>
        <c:auto val="1"/>
        <c:lblOffset val="100"/>
        <c:baseTimeUnit val="years"/>
      </c:dateAx>
      <c:valAx>
        <c:axId val="352238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2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0</c:v>
                </c:pt>
                <c:pt idx="3">
                  <c:v>0</c:v>
                </c:pt>
                <c:pt idx="4">
                  <c:v>177.07</c:v>
                </c:pt>
              </c:numCache>
            </c:numRef>
          </c:val>
          <c:extLst xmlns:c16r2="http://schemas.microsoft.com/office/drawing/2015/06/chart">
            <c:ext xmlns:c16="http://schemas.microsoft.com/office/drawing/2014/chart" uri="{C3380CC4-5D6E-409C-BE32-E72D297353CC}">
              <c16:uniqueId val="{00000000-8813-4EA8-B42D-2EABD8C41B3F}"/>
            </c:ext>
          </c:extLst>
        </c:ser>
        <c:dLbls>
          <c:showLegendKey val="0"/>
          <c:showVal val="0"/>
          <c:showCatName val="0"/>
          <c:showSerName val="0"/>
          <c:showPercent val="0"/>
          <c:showBubbleSize val="0"/>
        </c:dLbls>
        <c:gapWidth val="150"/>
        <c:axId val="352235552"/>
        <c:axId val="35223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250.03</c:v>
                </c:pt>
              </c:numCache>
            </c:numRef>
          </c:val>
          <c:smooth val="0"/>
          <c:extLst xmlns:c16r2="http://schemas.microsoft.com/office/drawing/2015/06/chart">
            <c:ext xmlns:c16="http://schemas.microsoft.com/office/drawing/2014/chart" uri="{C3380CC4-5D6E-409C-BE32-E72D297353CC}">
              <c16:uniqueId val="{00000001-8813-4EA8-B42D-2EABD8C41B3F}"/>
            </c:ext>
          </c:extLst>
        </c:ser>
        <c:dLbls>
          <c:showLegendKey val="0"/>
          <c:showVal val="0"/>
          <c:showCatName val="0"/>
          <c:showSerName val="0"/>
          <c:showPercent val="0"/>
          <c:showBubbleSize val="0"/>
        </c:dLbls>
        <c:marker val="1"/>
        <c:smooth val="0"/>
        <c:axId val="352235552"/>
        <c:axId val="352237120"/>
      </c:lineChart>
      <c:dateAx>
        <c:axId val="352235552"/>
        <c:scaling>
          <c:orientation val="minMax"/>
        </c:scaling>
        <c:delete val="1"/>
        <c:axPos val="b"/>
        <c:numFmt formatCode="&quot;H&quot;yy" sourceLinked="1"/>
        <c:majorTickMark val="none"/>
        <c:minorTickMark val="none"/>
        <c:tickLblPos val="none"/>
        <c:crossAx val="352237120"/>
        <c:crosses val="autoZero"/>
        <c:auto val="1"/>
        <c:lblOffset val="100"/>
        <c:baseTimeUnit val="years"/>
      </c:dateAx>
      <c:valAx>
        <c:axId val="352237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2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319.64</c:v>
                </c:pt>
              </c:numCache>
            </c:numRef>
          </c:val>
          <c:extLst xmlns:c16r2="http://schemas.microsoft.com/office/drawing/2015/06/chart">
            <c:ext xmlns:c16="http://schemas.microsoft.com/office/drawing/2014/chart" uri="{C3380CC4-5D6E-409C-BE32-E72D297353CC}">
              <c16:uniqueId val="{00000000-C1FA-4C88-A34F-75970796D43F}"/>
            </c:ext>
          </c:extLst>
        </c:ser>
        <c:dLbls>
          <c:showLegendKey val="0"/>
          <c:showVal val="0"/>
          <c:showCatName val="0"/>
          <c:showSerName val="0"/>
          <c:showPercent val="0"/>
          <c:showBubbleSize val="0"/>
        </c:dLbls>
        <c:gapWidth val="150"/>
        <c:axId val="352237512"/>
        <c:axId val="35223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254.19</c:v>
                </c:pt>
              </c:numCache>
            </c:numRef>
          </c:val>
          <c:smooth val="0"/>
          <c:extLst xmlns:c16r2="http://schemas.microsoft.com/office/drawing/2015/06/chart">
            <c:ext xmlns:c16="http://schemas.microsoft.com/office/drawing/2014/chart" uri="{C3380CC4-5D6E-409C-BE32-E72D297353CC}">
              <c16:uniqueId val="{00000001-C1FA-4C88-A34F-75970796D43F}"/>
            </c:ext>
          </c:extLst>
        </c:ser>
        <c:dLbls>
          <c:showLegendKey val="0"/>
          <c:showVal val="0"/>
          <c:showCatName val="0"/>
          <c:showSerName val="0"/>
          <c:showPercent val="0"/>
          <c:showBubbleSize val="0"/>
        </c:dLbls>
        <c:marker val="1"/>
        <c:smooth val="0"/>
        <c:axId val="352237512"/>
        <c:axId val="352238688"/>
      </c:lineChart>
      <c:dateAx>
        <c:axId val="352237512"/>
        <c:scaling>
          <c:orientation val="minMax"/>
        </c:scaling>
        <c:delete val="1"/>
        <c:axPos val="b"/>
        <c:numFmt formatCode="&quot;H&quot;yy" sourceLinked="1"/>
        <c:majorTickMark val="none"/>
        <c:minorTickMark val="none"/>
        <c:tickLblPos val="none"/>
        <c:crossAx val="352238688"/>
        <c:crosses val="autoZero"/>
        <c:auto val="1"/>
        <c:lblOffset val="100"/>
        <c:baseTimeUnit val="years"/>
      </c:dateAx>
      <c:valAx>
        <c:axId val="352238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23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0</c:v>
                </c:pt>
                <c:pt idx="3">
                  <c:v>0</c:v>
                </c:pt>
                <c:pt idx="4">
                  <c:v>101.25</c:v>
                </c:pt>
              </c:numCache>
            </c:numRef>
          </c:val>
          <c:extLst xmlns:c16r2="http://schemas.microsoft.com/office/drawing/2015/06/chart">
            <c:ext xmlns:c16="http://schemas.microsoft.com/office/drawing/2014/chart" uri="{C3380CC4-5D6E-409C-BE32-E72D297353CC}">
              <c16:uniqueId val="{00000000-66D4-4F1E-9EB0-D4F374C0686C}"/>
            </c:ext>
          </c:extLst>
        </c:ser>
        <c:dLbls>
          <c:showLegendKey val="0"/>
          <c:showVal val="0"/>
          <c:showCatName val="0"/>
          <c:showSerName val="0"/>
          <c:showPercent val="0"/>
          <c:showBubbleSize val="0"/>
        </c:dLbls>
        <c:gapWidth val="150"/>
        <c:axId val="352239080"/>
        <c:axId val="35223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107.42</c:v>
                </c:pt>
              </c:numCache>
            </c:numRef>
          </c:val>
          <c:smooth val="0"/>
          <c:extLst xmlns:c16r2="http://schemas.microsoft.com/office/drawing/2015/06/chart">
            <c:ext xmlns:c16="http://schemas.microsoft.com/office/drawing/2014/chart" uri="{C3380CC4-5D6E-409C-BE32-E72D297353CC}">
              <c16:uniqueId val="{00000001-66D4-4F1E-9EB0-D4F374C0686C}"/>
            </c:ext>
          </c:extLst>
        </c:ser>
        <c:dLbls>
          <c:showLegendKey val="0"/>
          <c:showVal val="0"/>
          <c:showCatName val="0"/>
          <c:showSerName val="0"/>
          <c:showPercent val="0"/>
          <c:showBubbleSize val="0"/>
        </c:dLbls>
        <c:marker val="1"/>
        <c:smooth val="0"/>
        <c:axId val="352239080"/>
        <c:axId val="352236728"/>
      </c:lineChart>
      <c:dateAx>
        <c:axId val="352239080"/>
        <c:scaling>
          <c:orientation val="minMax"/>
        </c:scaling>
        <c:delete val="1"/>
        <c:axPos val="b"/>
        <c:numFmt formatCode="&quot;H&quot;yy" sourceLinked="1"/>
        <c:majorTickMark val="none"/>
        <c:minorTickMark val="none"/>
        <c:tickLblPos val="none"/>
        <c:crossAx val="352236728"/>
        <c:crosses val="autoZero"/>
        <c:auto val="1"/>
        <c:lblOffset val="100"/>
        <c:baseTimeUnit val="years"/>
      </c:dateAx>
      <c:valAx>
        <c:axId val="35223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3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0</c:v>
                </c:pt>
                <c:pt idx="3">
                  <c:v>0</c:v>
                </c:pt>
                <c:pt idx="4">
                  <c:v>250.37</c:v>
                </c:pt>
              </c:numCache>
            </c:numRef>
          </c:val>
          <c:extLst xmlns:c16r2="http://schemas.microsoft.com/office/drawing/2015/06/chart">
            <c:ext xmlns:c16="http://schemas.microsoft.com/office/drawing/2014/chart" uri="{C3380CC4-5D6E-409C-BE32-E72D297353CC}">
              <c16:uniqueId val="{00000000-860A-4281-9BB4-C348775C4F13}"/>
            </c:ext>
          </c:extLst>
        </c:ser>
        <c:dLbls>
          <c:showLegendKey val="0"/>
          <c:showVal val="0"/>
          <c:showCatName val="0"/>
          <c:showSerName val="0"/>
          <c:showPercent val="0"/>
          <c:showBubbleSize val="0"/>
        </c:dLbls>
        <c:gapWidth val="150"/>
        <c:axId val="352234376"/>
        <c:axId val="35223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157.19</c:v>
                </c:pt>
              </c:numCache>
            </c:numRef>
          </c:val>
          <c:smooth val="0"/>
          <c:extLst xmlns:c16r2="http://schemas.microsoft.com/office/drawing/2015/06/chart">
            <c:ext xmlns:c16="http://schemas.microsoft.com/office/drawing/2014/chart" uri="{C3380CC4-5D6E-409C-BE32-E72D297353CC}">
              <c16:uniqueId val="{00000001-860A-4281-9BB4-C348775C4F13}"/>
            </c:ext>
          </c:extLst>
        </c:ser>
        <c:dLbls>
          <c:showLegendKey val="0"/>
          <c:showVal val="0"/>
          <c:showCatName val="0"/>
          <c:showSerName val="0"/>
          <c:showPercent val="0"/>
          <c:showBubbleSize val="0"/>
        </c:dLbls>
        <c:marker val="1"/>
        <c:smooth val="0"/>
        <c:axId val="352234376"/>
        <c:axId val="352235160"/>
      </c:lineChart>
      <c:dateAx>
        <c:axId val="352234376"/>
        <c:scaling>
          <c:orientation val="minMax"/>
        </c:scaling>
        <c:delete val="1"/>
        <c:axPos val="b"/>
        <c:numFmt formatCode="&quot;H&quot;yy" sourceLinked="1"/>
        <c:majorTickMark val="none"/>
        <c:minorTickMark val="none"/>
        <c:tickLblPos val="none"/>
        <c:crossAx val="352235160"/>
        <c:crosses val="autoZero"/>
        <c:auto val="1"/>
        <c:lblOffset val="100"/>
        <c:baseTimeUnit val="years"/>
      </c:dateAx>
      <c:valAx>
        <c:axId val="35223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3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3" zoomScaleNormal="100"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かずさ水道広域連合企業団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3" t="str">
        <f>データ!$M$6</f>
        <v>非設置</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59.71</v>
      </c>
      <c r="J10" s="68"/>
      <c r="K10" s="68"/>
      <c r="L10" s="68"/>
      <c r="M10" s="68"/>
      <c r="N10" s="68"/>
      <c r="O10" s="69"/>
      <c r="P10" s="70">
        <f>データ!$P$6</f>
        <v>97.91</v>
      </c>
      <c r="Q10" s="70"/>
      <c r="R10" s="70"/>
      <c r="S10" s="70"/>
      <c r="T10" s="70"/>
      <c r="U10" s="70"/>
      <c r="V10" s="70"/>
      <c r="W10" s="71">
        <f>データ!$Q$6</f>
        <v>4290</v>
      </c>
      <c r="X10" s="71"/>
      <c r="Y10" s="71"/>
      <c r="Z10" s="71"/>
      <c r="AA10" s="71"/>
      <c r="AB10" s="71"/>
      <c r="AC10" s="71"/>
      <c r="AD10" s="2"/>
      <c r="AE10" s="2"/>
      <c r="AF10" s="2"/>
      <c r="AG10" s="2"/>
      <c r="AH10" s="4"/>
      <c r="AI10" s="4"/>
      <c r="AJ10" s="4"/>
      <c r="AK10" s="4"/>
      <c r="AL10" s="71">
        <f>データ!$U$6</f>
        <v>320384</v>
      </c>
      <c r="AM10" s="71"/>
      <c r="AN10" s="71"/>
      <c r="AO10" s="71"/>
      <c r="AP10" s="71"/>
      <c r="AQ10" s="71"/>
      <c r="AR10" s="71"/>
      <c r="AS10" s="71"/>
      <c r="AT10" s="67">
        <f>データ!$V$6</f>
        <v>683.43</v>
      </c>
      <c r="AU10" s="68"/>
      <c r="AV10" s="68"/>
      <c r="AW10" s="68"/>
      <c r="AX10" s="68"/>
      <c r="AY10" s="68"/>
      <c r="AZ10" s="68"/>
      <c r="BA10" s="68"/>
      <c r="BB10" s="70">
        <f>データ!$W$6</f>
        <v>468.79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QhJFGZwc4QU1Y/qestlbpsBTcpA+Rwmeqq3rGZR9KfgOrlRlV4qfNJzDclS5cvV1bfuPytm2VV0nc+xwZmxARQ==" saltValue="/SUvTRckLoHA+5Sh+vs7j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128911</v>
      </c>
      <c r="D6" s="34">
        <f t="shared" si="3"/>
        <v>46</v>
      </c>
      <c r="E6" s="34">
        <f t="shared" si="3"/>
        <v>1</v>
      </c>
      <c r="F6" s="34">
        <f t="shared" si="3"/>
        <v>0</v>
      </c>
      <c r="G6" s="34">
        <f t="shared" si="3"/>
        <v>1</v>
      </c>
      <c r="H6" s="34" t="str">
        <f t="shared" si="3"/>
        <v>千葉県　かずさ水道広域連合企業団</v>
      </c>
      <c r="I6" s="34" t="str">
        <f t="shared" si="3"/>
        <v>法適用</v>
      </c>
      <c r="J6" s="34" t="str">
        <f t="shared" si="3"/>
        <v>水道事業</v>
      </c>
      <c r="K6" s="34" t="str">
        <f t="shared" si="3"/>
        <v>末端給水事業</v>
      </c>
      <c r="L6" s="34" t="str">
        <f t="shared" si="3"/>
        <v>A1</v>
      </c>
      <c r="M6" s="34" t="str">
        <f t="shared" si="3"/>
        <v>非設置</v>
      </c>
      <c r="N6" s="35" t="str">
        <f t="shared" si="3"/>
        <v>-</v>
      </c>
      <c r="O6" s="35">
        <f t="shared" si="3"/>
        <v>59.71</v>
      </c>
      <c r="P6" s="35">
        <f t="shared" si="3"/>
        <v>97.91</v>
      </c>
      <c r="Q6" s="35">
        <f t="shared" si="3"/>
        <v>4290</v>
      </c>
      <c r="R6" s="35" t="str">
        <f t="shared" si="3"/>
        <v>-</v>
      </c>
      <c r="S6" s="35" t="str">
        <f t="shared" si="3"/>
        <v>-</v>
      </c>
      <c r="T6" s="35" t="str">
        <f t="shared" si="3"/>
        <v>-</v>
      </c>
      <c r="U6" s="35">
        <f t="shared" si="3"/>
        <v>320384</v>
      </c>
      <c r="V6" s="35">
        <f t="shared" si="3"/>
        <v>683.43</v>
      </c>
      <c r="W6" s="35">
        <f t="shared" si="3"/>
        <v>468.79</v>
      </c>
      <c r="X6" s="36" t="str">
        <f>IF(X7="",NA(),X7)</f>
        <v>-</v>
      </c>
      <c r="Y6" s="36" t="str">
        <f t="shared" ref="Y6:AG6" si="4">IF(Y7="",NA(),Y7)</f>
        <v>-</v>
      </c>
      <c r="Z6" s="36" t="str">
        <f t="shared" si="4"/>
        <v>-</v>
      </c>
      <c r="AA6" s="36" t="str">
        <f t="shared" si="4"/>
        <v>-</v>
      </c>
      <c r="AB6" s="36">
        <f t="shared" si="4"/>
        <v>111.21</v>
      </c>
      <c r="AC6" s="36" t="str">
        <f t="shared" si="4"/>
        <v>-</v>
      </c>
      <c r="AD6" s="36" t="str">
        <f t="shared" si="4"/>
        <v>-</v>
      </c>
      <c r="AE6" s="36" t="str">
        <f t="shared" si="4"/>
        <v>-</v>
      </c>
      <c r="AF6" s="36" t="str">
        <f t="shared" si="4"/>
        <v>-</v>
      </c>
      <c r="AG6" s="36">
        <f t="shared" si="4"/>
        <v>113.57</v>
      </c>
      <c r="AH6" s="35" t="str">
        <f>IF(AH7="","",IF(AH7="-","【-】","【"&amp;SUBSTITUTE(TEXT(AH7,"#,##0.00"),"-","△")&amp;"】"))</f>
        <v>【112.01】</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5">
        <f t="shared" si="5"/>
        <v>0</v>
      </c>
      <c r="AS6" s="35" t="str">
        <f>IF(AS7="","",IF(AS7="-","【-】","【"&amp;SUBSTITUTE(TEXT(AS7,"#,##0.00"),"-","△")&amp;"】"))</f>
        <v>【1.08】</v>
      </c>
      <c r="AT6" s="36" t="str">
        <f>IF(AT7="",NA(),AT7)</f>
        <v>-</v>
      </c>
      <c r="AU6" s="36" t="str">
        <f t="shared" ref="AU6:BC6" si="6">IF(AU7="",NA(),AU7)</f>
        <v>-</v>
      </c>
      <c r="AV6" s="36" t="str">
        <f t="shared" si="6"/>
        <v>-</v>
      </c>
      <c r="AW6" s="36" t="str">
        <f t="shared" si="6"/>
        <v>-</v>
      </c>
      <c r="AX6" s="36">
        <f t="shared" si="6"/>
        <v>177.07</v>
      </c>
      <c r="AY6" s="36" t="str">
        <f t="shared" si="6"/>
        <v>-</v>
      </c>
      <c r="AZ6" s="36" t="str">
        <f t="shared" si="6"/>
        <v>-</v>
      </c>
      <c r="BA6" s="36" t="str">
        <f t="shared" si="6"/>
        <v>-</v>
      </c>
      <c r="BB6" s="36" t="str">
        <f t="shared" si="6"/>
        <v>-</v>
      </c>
      <c r="BC6" s="36">
        <f t="shared" si="6"/>
        <v>250.03</v>
      </c>
      <c r="BD6" s="35" t="str">
        <f>IF(BD7="","",IF(BD7="-","【-】","【"&amp;SUBSTITUTE(TEXT(BD7,"#,##0.00"),"-","△")&amp;"】"))</f>
        <v>【264.97】</v>
      </c>
      <c r="BE6" s="36" t="str">
        <f>IF(BE7="",NA(),BE7)</f>
        <v>-</v>
      </c>
      <c r="BF6" s="36" t="str">
        <f t="shared" ref="BF6:BN6" si="7">IF(BF7="",NA(),BF7)</f>
        <v>-</v>
      </c>
      <c r="BG6" s="36" t="str">
        <f t="shared" si="7"/>
        <v>-</v>
      </c>
      <c r="BH6" s="36" t="str">
        <f t="shared" si="7"/>
        <v>-</v>
      </c>
      <c r="BI6" s="36">
        <f t="shared" si="7"/>
        <v>319.64</v>
      </c>
      <c r="BJ6" s="36" t="str">
        <f t="shared" si="7"/>
        <v>-</v>
      </c>
      <c r="BK6" s="36" t="str">
        <f t="shared" si="7"/>
        <v>-</v>
      </c>
      <c r="BL6" s="36" t="str">
        <f t="shared" si="7"/>
        <v>-</v>
      </c>
      <c r="BM6" s="36" t="str">
        <f t="shared" si="7"/>
        <v>-</v>
      </c>
      <c r="BN6" s="36">
        <f t="shared" si="7"/>
        <v>254.19</v>
      </c>
      <c r="BO6" s="35" t="str">
        <f>IF(BO7="","",IF(BO7="-","【-】","【"&amp;SUBSTITUTE(TEXT(BO7,"#,##0.00"),"-","△")&amp;"】"))</f>
        <v>【266.61】</v>
      </c>
      <c r="BP6" s="36" t="str">
        <f>IF(BP7="",NA(),BP7)</f>
        <v>-</v>
      </c>
      <c r="BQ6" s="36" t="str">
        <f t="shared" ref="BQ6:BY6" si="8">IF(BQ7="",NA(),BQ7)</f>
        <v>-</v>
      </c>
      <c r="BR6" s="36" t="str">
        <f t="shared" si="8"/>
        <v>-</v>
      </c>
      <c r="BS6" s="36" t="str">
        <f t="shared" si="8"/>
        <v>-</v>
      </c>
      <c r="BT6" s="36">
        <f t="shared" si="8"/>
        <v>101.25</v>
      </c>
      <c r="BU6" s="36" t="str">
        <f t="shared" si="8"/>
        <v>-</v>
      </c>
      <c r="BV6" s="36" t="str">
        <f t="shared" si="8"/>
        <v>-</v>
      </c>
      <c r="BW6" s="36" t="str">
        <f t="shared" si="8"/>
        <v>-</v>
      </c>
      <c r="BX6" s="36" t="str">
        <f t="shared" si="8"/>
        <v>-</v>
      </c>
      <c r="BY6" s="36">
        <f t="shared" si="8"/>
        <v>107.42</v>
      </c>
      <c r="BZ6" s="35" t="str">
        <f>IF(BZ7="","",IF(BZ7="-","【-】","【"&amp;SUBSTITUTE(TEXT(BZ7,"#,##0.00"),"-","△")&amp;"】"))</f>
        <v>【103.24】</v>
      </c>
      <c r="CA6" s="36" t="str">
        <f>IF(CA7="",NA(),CA7)</f>
        <v>-</v>
      </c>
      <c r="CB6" s="36" t="str">
        <f t="shared" ref="CB6:CJ6" si="9">IF(CB7="",NA(),CB7)</f>
        <v>-</v>
      </c>
      <c r="CC6" s="36" t="str">
        <f t="shared" si="9"/>
        <v>-</v>
      </c>
      <c r="CD6" s="36" t="str">
        <f t="shared" si="9"/>
        <v>-</v>
      </c>
      <c r="CE6" s="36">
        <f t="shared" si="9"/>
        <v>250.37</v>
      </c>
      <c r="CF6" s="36" t="str">
        <f t="shared" si="9"/>
        <v>-</v>
      </c>
      <c r="CG6" s="36" t="str">
        <f t="shared" si="9"/>
        <v>-</v>
      </c>
      <c r="CH6" s="36" t="str">
        <f t="shared" si="9"/>
        <v>-</v>
      </c>
      <c r="CI6" s="36" t="str">
        <f t="shared" si="9"/>
        <v>-</v>
      </c>
      <c r="CJ6" s="36">
        <f t="shared" si="9"/>
        <v>157.19</v>
      </c>
      <c r="CK6" s="35" t="str">
        <f>IF(CK7="","",IF(CK7="-","【-】","【"&amp;SUBSTITUTE(TEXT(CK7,"#,##0.00"),"-","△")&amp;"】"))</f>
        <v>【168.38】</v>
      </c>
      <c r="CL6" s="36" t="str">
        <f>IF(CL7="",NA(),CL7)</f>
        <v>-</v>
      </c>
      <c r="CM6" s="36" t="str">
        <f t="shared" ref="CM6:CU6" si="10">IF(CM7="",NA(),CM7)</f>
        <v>-</v>
      </c>
      <c r="CN6" s="36" t="str">
        <f t="shared" si="10"/>
        <v>-</v>
      </c>
      <c r="CO6" s="36" t="str">
        <f t="shared" si="10"/>
        <v>-</v>
      </c>
      <c r="CP6" s="36">
        <f t="shared" si="10"/>
        <v>64.42</v>
      </c>
      <c r="CQ6" s="36" t="str">
        <f t="shared" si="10"/>
        <v>-</v>
      </c>
      <c r="CR6" s="36" t="str">
        <f t="shared" si="10"/>
        <v>-</v>
      </c>
      <c r="CS6" s="36" t="str">
        <f t="shared" si="10"/>
        <v>-</v>
      </c>
      <c r="CT6" s="36" t="str">
        <f t="shared" si="10"/>
        <v>-</v>
      </c>
      <c r="CU6" s="36">
        <f t="shared" si="10"/>
        <v>63.16</v>
      </c>
      <c r="CV6" s="35" t="str">
        <f>IF(CV7="","",IF(CV7="-","【-】","【"&amp;SUBSTITUTE(TEXT(CV7,"#,##0.00"),"-","△")&amp;"】"))</f>
        <v>【60.00】</v>
      </c>
      <c r="CW6" s="36" t="str">
        <f>IF(CW7="",NA(),CW7)</f>
        <v>-</v>
      </c>
      <c r="CX6" s="36" t="str">
        <f t="shared" ref="CX6:DF6" si="11">IF(CX7="",NA(),CX7)</f>
        <v>-</v>
      </c>
      <c r="CY6" s="36" t="str">
        <f t="shared" si="11"/>
        <v>-</v>
      </c>
      <c r="CZ6" s="36" t="str">
        <f t="shared" si="11"/>
        <v>-</v>
      </c>
      <c r="DA6" s="36">
        <f t="shared" si="11"/>
        <v>83.96</v>
      </c>
      <c r="DB6" s="36" t="str">
        <f t="shared" si="11"/>
        <v>-</v>
      </c>
      <c r="DC6" s="36" t="str">
        <f t="shared" si="11"/>
        <v>-</v>
      </c>
      <c r="DD6" s="36" t="str">
        <f t="shared" si="11"/>
        <v>-</v>
      </c>
      <c r="DE6" s="36" t="str">
        <f t="shared" si="11"/>
        <v>-</v>
      </c>
      <c r="DF6" s="36">
        <f t="shared" si="11"/>
        <v>91.48</v>
      </c>
      <c r="DG6" s="35" t="str">
        <f>IF(DG7="","",IF(DG7="-","【-】","【"&amp;SUBSTITUTE(TEXT(DG7,"#,##0.00"),"-","△")&amp;"】"))</f>
        <v>【89.80】</v>
      </c>
      <c r="DH6" s="36" t="str">
        <f>IF(DH7="",NA(),DH7)</f>
        <v>-</v>
      </c>
      <c r="DI6" s="36" t="str">
        <f t="shared" ref="DI6:DQ6" si="12">IF(DI7="",NA(),DI7)</f>
        <v>-</v>
      </c>
      <c r="DJ6" s="36" t="str">
        <f t="shared" si="12"/>
        <v>-</v>
      </c>
      <c r="DK6" s="36" t="str">
        <f t="shared" si="12"/>
        <v>-</v>
      </c>
      <c r="DL6" s="36">
        <f t="shared" si="12"/>
        <v>50.78</v>
      </c>
      <c r="DM6" s="36" t="str">
        <f t="shared" si="12"/>
        <v>-</v>
      </c>
      <c r="DN6" s="36" t="str">
        <f t="shared" si="12"/>
        <v>-</v>
      </c>
      <c r="DO6" s="36" t="str">
        <f t="shared" si="12"/>
        <v>-</v>
      </c>
      <c r="DP6" s="36" t="str">
        <f t="shared" si="12"/>
        <v>-</v>
      </c>
      <c r="DQ6" s="36">
        <f t="shared" si="12"/>
        <v>51.13</v>
      </c>
      <c r="DR6" s="35" t="str">
        <f>IF(DR7="","",IF(DR7="-","【-】","【"&amp;SUBSTITUTE(TEXT(DR7,"#,##0.00"),"-","△")&amp;"】"))</f>
        <v>【49.59】</v>
      </c>
      <c r="DS6" s="36" t="str">
        <f>IF(DS7="",NA(),DS7)</f>
        <v>-</v>
      </c>
      <c r="DT6" s="36" t="str">
        <f t="shared" ref="DT6:EB6" si="13">IF(DT7="",NA(),DT7)</f>
        <v>-</v>
      </c>
      <c r="DU6" s="36" t="str">
        <f t="shared" si="13"/>
        <v>-</v>
      </c>
      <c r="DV6" s="36" t="str">
        <f t="shared" si="13"/>
        <v>-</v>
      </c>
      <c r="DW6" s="36">
        <f t="shared" si="13"/>
        <v>39.200000000000003</v>
      </c>
      <c r="DX6" s="36" t="str">
        <f t="shared" si="13"/>
        <v>-</v>
      </c>
      <c r="DY6" s="36" t="str">
        <f t="shared" si="13"/>
        <v>-</v>
      </c>
      <c r="DZ6" s="36" t="str">
        <f t="shared" si="13"/>
        <v>-</v>
      </c>
      <c r="EA6" s="36" t="str">
        <f t="shared" si="13"/>
        <v>-</v>
      </c>
      <c r="EB6" s="36">
        <f t="shared" si="13"/>
        <v>22.41</v>
      </c>
      <c r="EC6" s="35" t="str">
        <f>IF(EC7="","",IF(EC7="-","【-】","【"&amp;SUBSTITUTE(TEXT(EC7,"#,##0.00"),"-","△")&amp;"】"))</f>
        <v>【19.44】</v>
      </c>
      <c r="ED6" s="36" t="str">
        <f>IF(ED7="",NA(),ED7)</f>
        <v>-</v>
      </c>
      <c r="EE6" s="36" t="str">
        <f t="shared" ref="EE6:EM6" si="14">IF(EE7="",NA(),EE7)</f>
        <v>-</v>
      </c>
      <c r="EF6" s="36" t="str">
        <f t="shared" si="14"/>
        <v>-</v>
      </c>
      <c r="EG6" s="36" t="str">
        <f t="shared" si="14"/>
        <v>-</v>
      </c>
      <c r="EH6" s="36">
        <f t="shared" si="14"/>
        <v>1.06</v>
      </c>
      <c r="EI6" s="36" t="str">
        <f t="shared" si="14"/>
        <v>-</v>
      </c>
      <c r="EJ6" s="36" t="str">
        <f t="shared" si="14"/>
        <v>-</v>
      </c>
      <c r="EK6" s="36" t="str">
        <f t="shared" si="14"/>
        <v>-</v>
      </c>
      <c r="EL6" s="36" t="str">
        <f t="shared" si="14"/>
        <v>-</v>
      </c>
      <c r="EM6" s="36">
        <f t="shared" si="14"/>
        <v>0.73</v>
      </c>
      <c r="EN6" s="35" t="str">
        <f>IF(EN7="","",IF(EN7="-","【-】","【"&amp;SUBSTITUTE(TEXT(EN7,"#,##0.00"),"-","△")&amp;"】"))</f>
        <v>【0.68】</v>
      </c>
    </row>
    <row r="7" spans="1:144" s="37" customFormat="1" x14ac:dyDescent="0.15">
      <c r="A7" s="29"/>
      <c r="B7" s="38">
        <v>2019</v>
      </c>
      <c r="C7" s="38">
        <v>128911</v>
      </c>
      <c r="D7" s="38">
        <v>46</v>
      </c>
      <c r="E7" s="38">
        <v>1</v>
      </c>
      <c r="F7" s="38">
        <v>0</v>
      </c>
      <c r="G7" s="38">
        <v>1</v>
      </c>
      <c r="H7" s="38" t="s">
        <v>93</v>
      </c>
      <c r="I7" s="38" t="s">
        <v>94</v>
      </c>
      <c r="J7" s="38" t="s">
        <v>95</v>
      </c>
      <c r="K7" s="38" t="s">
        <v>96</v>
      </c>
      <c r="L7" s="38" t="s">
        <v>97</v>
      </c>
      <c r="M7" s="38" t="s">
        <v>98</v>
      </c>
      <c r="N7" s="39" t="s">
        <v>99</v>
      </c>
      <c r="O7" s="39">
        <v>59.71</v>
      </c>
      <c r="P7" s="39">
        <v>97.91</v>
      </c>
      <c r="Q7" s="39">
        <v>4290</v>
      </c>
      <c r="R7" s="39" t="s">
        <v>99</v>
      </c>
      <c r="S7" s="39" t="s">
        <v>99</v>
      </c>
      <c r="T7" s="39" t="s">
        <v>99</v>
      </c>
      <c r="U7" s="39">
        <v>320384</v>
      </c>
      <c r="V7" s="39">
        <v>683.43</v>
      </c>
      <c r="W7" s="39">
        <v>468.79</v>
      </c>
      <c r="X7" s="39" t="s">
        <v>99</v>
      </c>
      <c r="Y7" s="39" t="s">
        <v>99</v>
      </c>
      <c r="Z7" s="39" t="s">
        <v>99</v>
      </c>
      <c r="AA7" s="39" t="s">
        <v>99</v>
      </c>
      <c r="AB7" s="39">
        <v>111.21</v>
      </c>
      <c r="AC7" s="39" t="s">
        <v>99</v>
      </c>
      <c r="AD7" s="39" t="s">
        <v>99</v>
      </c>
      <c r="AE7" s="39" t="s">
        <v>99</v>
      </c>
      <c r="AF7" s="39" t="s">
        <v>99</v>
      </c>
      <c r="AG7" s="39">
        <v>113.57</v>
      </c>
      <c r="AH7" s="39">
        <v>112.01</v>
      </c>
      <c r="AI7" s="39" t="s">
        <v>99</v>
      </c>
      <c r="AJ7" s="39" t="s">
        <v>99</v>
      </c>
      <c r="AK7" s="39" t="s">
        <v>99</v>
      </c>
      <c r="AL7" s="39" t="s">
        <v>99</v>
      </c>
      <c r="AM7" s="39">
        <v>0</v>
      </c>
      <c r="AN7" s="39" t="s">
        <v>99</v>
      </c>
      <c r="AO7" s="39" t="s">
        <v>99</v>
      </c>
      <c r="AP7" s="39" t="s">
        <v>99</v>
      </c>
      <c r="AQ7" s="39" t="s">
        <v>99</v>
      </c>
      <c r="AR7" s="39">
        <v>0</v>
      </c>
      <c r="AS7" s="39">
        <v>1.08</v>
      </c>
      <c r="AT7" s="39" t="s">
        <v>99</v>
      </c>
      <c r="AU7" s="39" t="s">
        <v>99</v>
      </c>
      <c r="AV7" s="39" t="s">
        <v>99</v>
      </c>
      <c r="AW7" s="39" t="s">
        <v>99</v>
      </c>
      <c r="AX7" s="39">
        <v>177.07</v>
      </c>
      <c r="AY7" s="39" t="s">
        <v>99</v>
      </c>
      <c r="AZ7" s="39" t="s">
        <v>99</v>
      </c>
      <c r="BA7" s="39" t="s">
        <v>99</v>
      </c>
      <c r="BB7" s="39" t="s">
        <v>99</v>
      </c>
      <c r="BC7" s="39">
        <v>250.03</v>
      </c>
      <c r="BD7" s="39">
        <v>264.97000000000003</v>
      </c>
      <c r="BE7" s="39" t="s">
        <v>99</v>
      </c>
      <c r="BF7" s="39" t="s">
        <v>99</v>
      </c>
      <c r="BG7" s="39" t="s">
        <v>99</v>
      </c>
      <c r="BH7" s="39" t="s">
        <v>99</v>
      </c>
      <c r="BI7" s="39">
        <v>319.64</v>
      </c>
      <c r="BJ7" s="39" t="s">
        <v>99</v>
      </c>
      <c r="BK7" s="39" t="s">
        <v>99</v>
      </c>
      <c r="BL7" s="39" t="s">
        <v>99</v>
      </c>
      <c r="BM7" s="39" t="s">
        <v>99</v>
      </c>
      <c r="BN7" s="39">
        <v>254.19</v>
      </c>
      <c r="BO7" s="39">
        <v>266.61</v>
      </c>
      <c r="BP7" s="39" t="s">
        <v>99</v>
      </c>
      <c r="BQ7" s="39" t="s">
        <v>99</v>
      </c>
      <c r="BR7" s="39" t="s">
        <v>99</v>
      </c>
      <c r="BS7" s="39" t="s">
        <v>99</v>
      </c>
      <c r="BT7" s="39">
        <v>101.25</v>
      </c>
      <c r="BU7" s="39" t="s">
        <v>99</v>
      </c>
      <c r="BV7" s="39" t="s">
        <v>99</v>
      </c>
      <c r="BW7" s="39" t="s">
        <v>99</v>
      </c>
      <c r="BX7" s="39" t="s">
        <v>99</v>
      </c>
      <c r="BY7" s="39">
        <v>107.42</v>
      </c>
      <c r="BZ7" s="39">
        <v>103.24</v>
      </c>
      <c r="CA7" s="39" t="s">
        <v>99</v>
      </c>
      <c r="CB7" s="39" t="s">
        <v>99</v>
      </c>
      <c r="CC7" s="39" t="s">
        <v>99</v>
      </c>
      <c r="CD7" s="39" t="s">
        <v>99</v>
      </c>
      <c r="CE7" s="39">
        <v>250.37</v>
      </c>
      <c r="CF7" s="39" t="s">
        <v>99</v>
      </c>
      <c r="CG7" s="39" t="s">
        <v>99</v>
      </c>
      <c r="CH7" s="39" t="s">
        <v>99</v>
      </c>
      <c r="CI7" s="39" t="s">
        <v>99</v>
      </c>
      <c r="CJ7" s="39">
        <v>157.19</v>
      </c>
      <c r="CK7" s="39">
        <v>168.38</v>
      </c>
      <c r="CL7" s="39" t="s">
        <v>99</v>
      </c>
      <c r="CM7" s="39" t="s">
        <v>99</v>
      </c>
      <c r="CN7" s="39" t="s">
        <v>99</v>
      </c>
      <c r="CO7" s="39" t="s">
        <v>99</v>
      </c>
      <c r="CP7" s="39">
        <v>64.42</v>
      </c>
      <c r="CQ7" s="39" t="s">
        <v>99</v>
      </c>
      <c r="CR7" s="39" t="s">
        <v>99</v>
      </c>
      <c r="CS7" s="39" t="s">
        <v>99</v>
      </c>
      <c r="CT7" s="39" t="s">
        <v>99</v>
      </c>
      <c r="CU7" s="39">
        <v>63.16</v>
      </c>
      <c r="CV7" s="39">
        <v>60</v>
      </c>
      <c r="CW7" s="39" t="s">
        <v>99</v>
      </c>
      <c r="CX7" s="39" t="s">
        <v>99</v>
      </c>
      <c r="CY7" s="39" t="s">
        <v>99</v>
      </c>
      <c r="CZ7" s="39" t="s">
        <v>99</v>
      </c>
      <c r="DA7" s="39">
        <v>83.96</v>
      </c>
      <c r="DB7" s="39" t="s">
        <v>99</v>
      </c>
      <c r="DC7" s="39" t="s">
        <v>99</v>
      </c>
      <c r="DD7" s="39" t="s">
        <v>99</v>
      </c>
      <c r="DE7" s="39" t="s">
        <v>99</v>
      </c>
      <c r="DF7" s="39">
        <v>91.48</v>
      </c>
      <c r="DG7" s="39">
        <v>89.8</v>
      </c>
      <c r="DH7" s="39" t="s">
        <v>99</v>
      </c>
      <c r="DI7" s="39" t="s">
        <v>99</v>
      </c>
      <c r="DJ7" s="39" t="s">
        <v>99</v>
      </c>
      <c r="DK7" s="39" t="s">
        <v>99</v>
      </c>
      <c r="DL7" s="39">
        <v>50.78</v>
      </c>
      <c r="DM7" s="39" t="s">
        <v>99</v>
      </c>
      <c r="DN7" s="39" t="s">
        <v>99</v>
      </c>
      <c r="DO7" s="39" t="s">
        <v>99</v>
      </c>
      <c r="DP7" s="39" t="s">
        <v>99</v>
      </c>
      <c r="DQ7" s="39">
        <v>51.13</v>
      </c>
      <c r="DR7" s="39">
        <v>49.59</v>
      </c>
      <c r="DS7" s="39" t="s">
        <v>99</v>
      </c>
      <c r="DT7" s="39" t="s">
        <v>99</v>
      </c>
      <c r="DU7" s="39" t="s">
        <v>99</v>
      </c>
      <c r="DV7" s="39" t="s">
        <v>99</v>
      </c>
      <c r="DW7" s="39">
        <v>39.200000000000003</v>
      </c>
      <c r="DX7" s="39" t="s">
        <v>99</v>
      </c>
      <c r="DY7" s="39" t="s">
        <v>99</v>
      </c>
      <c r="DZ7" s="39" t="s">
        <v>99</v>
      </c>
      <c r="EA7" s="39" t="s">
        <v>99</v>
      </c>
      <c r="EB7" s="39">
        <v>22.41</v>
      </c>
      <c r="EC7" s="39">
        <v>19.440000000000001</v>
      </c>
      <c r="ED7" s="39" t="s">
        <v>99</v>
      </c>
      <c r="EE7" s="39" t="s">
        <v>99</v>
      </c>
      <c r="EF7" s="39" t="s">
        <v>99</v>
      </c>
      <c r="EG7" s="39" t="s">
        <v>99</v>
      </c>
      <c r="EH7" s="39">
        <v>1.06</v>
      </c>
      <c r="EI7" s="39" t="s">
        <v>99</v>
      </c>
      <c r="EJ7" s="39" t="s">
        <v>99</v>
      </c>
      <c r="EK7" s="39" t="s">
        <v>99</v>
      </c>
      <c r="EL7" s="39" t="s">
        <v>99</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sy.saito</cp:lastModifiedBy>
  <cp:lastPrinted>2021-01-14T07:54:55Z</cp:lastPrinted>
  <dcterms:created xsi:type="dcterms:W3CDTF">2020-12-04T02:06:47Z</dcterms:created>
  <dcterms:modified xsi:type="dcterms:W3CDTF">2021-01-15T09:29:00Z</dcterms:modified>
  <cp:category/>
</cp:coreProperties>
</file>