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ebserver13\共有情報\部課情報\総務企画課\企画班\07_経営分析\R2\経営比較分析\R02（R01分析）\03回答\"/>
    </mc:Choice>
  </mc:AlternateContent>
  <workbookProtection workbookAlgorithmName="SHA-512" workbookHashValue="1ecPTAkcA9/hO7eWKAwyUpJiK4CTEVSno1WbTqAoBuwPA2vSIMEonylJYe3B2KlAGlm03E3bw6nOUzpHSrQRnQ==" workbookSaltValue="yPvlMVOvjly0ADBabmN5b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<sst xmlns="http://schemas.openxmlformats.org/spreadsheetml/2006/main" count="319" uniqueCount="113">
  <si>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</si>
  <si>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</si>
  <si>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</si>
  <si>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</si>
  <si>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</si>
  <si>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</si>
  <si>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</si>
  <si>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</si>
  <si>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</si>
  <si>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</si>
  <si>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</si>
  <si>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</si>
  <si>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</si>
  <si>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</si>
  <si>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</si>
  <si>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</si>
  <si>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</si>
  <si>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</si>
  <si>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</si>
  <si>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</si>
  <si>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</si>
  <si>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</si>
  <si>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</si>
  <si>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</si>
  <si>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</si>
  <si>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</si>
  <si>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</si>
  <si>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</si>
  <si>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</si>
  <si>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</si>
  <si>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</si>
  <si>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</si>
  <si>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</si>
  <si>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</si>
  <si>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</si>
  <si>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</si>
  <si>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</si>
  <si>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</si>
  <si>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</si>
  <si>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</si>
  <si>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</si>
  <si>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</si>
  <si>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</si>
  <si>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</si>
  <si>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</si>
  <si>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</si>
  <si>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</si>
  <si>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</si>
  <si>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</si>
  <si>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</si>
  <si>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</si>
  <si>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</si>
  <si>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</si>
  <si>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</si>
  <si>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</si>
  <si>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</si>
  <si>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</si>
  <si>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</si>
  <si>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</si>
  <si>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</si>
  <si>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</si>
  <si>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</si>
  <si>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</si>
  <si>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</si>
  <si>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</si>
  <si>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</si>
  <si>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</si>
  <si>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</si>
  <si>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</si>
  <si>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</si>
  <si>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</si>
  <si>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</si>
  <si>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</si>
  <si>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</si>
  <si>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</si>
  <si>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</si>
  <si>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</si>
  <si>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</si>
  <si>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</si>
  <si>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</si>
  <si>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</si>
  <si>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</si>
  <si>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</si>
  <si>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</si>
  <si>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</si>
  <si>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</si>
  <si>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</si>
  <si>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</si>
  <si>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</si>
  <si>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</si>
  <si>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</si>
  <si>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</si>
  <si>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</si>
  <si>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かずさ水道広域連合企業団</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</si>
  <si>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</si>
  <si>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</si>
  <si>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</si>
  <si>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</si>
  <si>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</si>
  <si>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</si>
  <si>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</si>
  <si>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</si>
  <si>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</si>
  <si>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</si>
  <si>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</si>
  <si>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</si>
  <si>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</si>
  <si>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</si>
  <si>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</si>
  <si>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</si>
  <si>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①有形固定資産減価償却率は全国・類似団体の平均と概ね同程度である。
　②管路経年化率は耐用年数を経過した管路がないため0となっている。
　しかしながら、老朽化施設が多く、近い将来に耐用年数に達する管路が発生してくることから、施設の適切な維持管理を行いながら、計画的な更新を検討していく必要がある。</t>
    <rPh sb="2" eb="4">
      <t>ユウケイ</t>
    </rPh>
    <rPh sb="4" eb="6">
      <t>コテイ</t>
    </rPh>
    <rPh sb="6" eb="8">
      <t>シサン</t>
    </rPh>
    <rPh sb="8" eb="10">
      <t>ゲンカ</t>
    </rPh>
    <rPh sb="10" eb="12">
      <t>ショウキャク</t>
    </rPh>
    <rPh sb="12" eb="13">
      <t>リツ</t>
    </rPh>
    <rPh sb="14" eb="16">
      <t>ゼンコク</t>
    </rPh>
    <rPh sb="17" eb="19">
      <t>ルイジ</t>
    </rPh>
    <rPh sb="19" eb="21">
      <t>ダンタイ</t>
    </rPh>
    <rPh sb="22" eb="24">
      <t>ヘイキン</t>
    </rPh>
    <rPh sb="25" eb="26">
      <t>オオム</t>
    </rPh>
    <rPh sb="27" eb="30">
      <t>ドウテイド</t>
    </rPh>
    <rPh sb="37" eb="39">
      <t>カンロ</t>
    </rPh>
    <rPh sb="39" eb="42">
      <t>ケイネンカ</t>
    </rPh>
    <rPh sb="42" eb="43">
      <t>リツ</t>
    </rPh>
    <rPh sb="44" eb="46">
      <t>タイヨウ</t>
    </rPh>
    <rPh sb="46" eb="48">
      <t>ネンスウ</t>
    </rPh>
    <rPh sb="49" eb="51">
      <t>ケイカ</t>
    </rPh>
    <rPh sb="53" eb="55">
      <t>カンロ</t>
    </rPh>
    <rPh sb="77" eb="80">
      <t>ロウキュウカ</t>
    </rPh>
    <rPh sb="80" eb="82">
      <t>シセツ</t>
    </rPh>
    <rPh sb="83" eb="84">
      <t>オオ</t>
    </rPh>
    <rPh sb="86" eb="87">
      <t>チカ</t>
    </rPh>
    <rPh sb="88" eb="90">
      <t>ショウライ</t>
    </rPh>
    <rPh sb="91" eb="93">
      <t>タイヨウ</t>
    </rPh>
    <rPh sb="93" eb="95">
      <t>ネンスウ</t>
    </rPh>
    <rPh sb="96" eb="97">
      <t>タッ</t>
    </rPh>
    <rPh sb="99" eb="101">
      <t>カンロ</t>
    </rPh>
    <rPh sb="102" eb="104">
      <t>ハッセイ</t>
    </rPh>
    <rPh sb="113" eb="115">
      <t>シセツ</t>
    </rPh>
    <rPh sb="116" eb="118">
      <t>テキセツ</t>
    </rPh>
    <rPh sb="119" eb="121">
      <t>イジ</t>
    </rPh>
    <rPh sb="121" eb="123">
      <t>カンリ</t>
    </rPh>
    <rPh sb="124" eb="125">
      <t>オコナ</t>
    </rPh>
    <rPh sb="130" eb="133">
      <t>ケイカクテキ</t>
    </rPh>
    <rPh sb="134" eb="136">
      <t>コウシン</t>
    </rPh>
    <rPh sb="137" eb="139">
      <t>ケントウ</t>
    </rPh>
    <rPh sb="143" eb="145">
      <t>ヒツヨウ</t>
    </rPh>
    <phoneticPr fontId="4"/>
  </si>
  <si>
    <t>　経営面については、各種指標の分析から安定的かつ効率的な事業運営ができていると分析できるが、令和３年度から料金引き下げ改定を予定していることから、一層の経費削減による純利益の確保を図っていく必要がある。
　一方、老朽化施設の更新や耐震化事業、自然災害に強い水道を目指す災害対策事業を積極的に進めることから投資額が増加すると考えられ、収益増が見込めない中での投資財源の確保は今後の課題として捉える必要がある。
　今後も「君津地域水道事業統合広域化基本計画」に基づき、効率的な事業運営に努めることとしている。</t>
    <rPh sb="1" eb="3">
      <t>ケイエイ</t>
    </rPh>
    <rPh sb="3" eb="4">
      <t>メン</t>
    </rPh>
    <rPh sb="10" eb="12">
      <t>カクシュ</t>
    </rPh>
    <rPh sb="12" eb="14">
      <t>シヒョウ</t>
    </rPh>
    <rPh sb="15" eb="17">
      <t>ブンセキ</t>
    </rPh>
    <rPh sb="19" eb="22">
      <t>アンテイテキ</t>
    </rPh>
    <rPh sb="24" eb="27">
      <t>コウリツテキ</t>
    </rPh>
    <rPh sb="28" eb="30">
      <t>ジギョウ</t>
    </rPh>
    <rPh sb="30" eb="32">
      <t>ウンエイ</t>
    </rPh>
    <rPh sb="39" eb="41">
      <t>ブンセキ</t>
    </rPh>
    <rPh sb="46" eb="47">
      <t>レイ</t>
    </rPh>
    <rPh sb="47" eb="48">
      <t>ワ</t>
    </rPh>
    <rPh sb="49" eb="51">
      <t>ネンド</t>
    </rPh>
    <rPh sb="53" eb="55">
      <t>リョウキン</t>
    </rPh>
    <rPh sb="55" eb="56">
      <t>ヒ</t>
    </rPh>
    <rPh sb="57" eb="58">
      <t>サ</t>
    </rPh>
    <rPh sb="59" eb="61">
      <t>カイテイ</t>
    </rPh>
    <rPh sb="62" eb="64">
      <t>ヨテイ</t>
    </rPh>
    <rPh sb="73" eb="75">
      <t>イッソウ</t>
    </rPh>
    <rPh sb="76" eb="78">
      <t>ケイヒ</t>
    </rPh>
    <rPh sb="78" eb="80">
      <t>サクゲン</t>
    </rPh>
    <rPh sb="83" eb="86">
      <t>ジュンリエキ</t>
    </rPh>
    <rPh sb="87" eb="89">
      <t>カクホ</t>
    </rPh>
    <rPh sb="90" eb="91">
      <t>ハカ</t>
    </rPh>
    <rPh sb="95" eb="97">
      <t>ヒツヨウ</t>
    </rPh>
    <rPh sb="103" eb="105">
      <t>イッポウ</t>
    </rPh>
    <rPh sb="106" eb="109">
      <t>ロウキュウカ</t>
    </rPh>
    <rPh sb="109" eb="111">
      <t>シセツ</t>
    </rPh>
    <rPh sb="112" eb="114">
      <t>コウシン</t>
    </rPh>
    <rPh sb="115" eb="118">
      <t>タイシンカ</t>
    </rPh>
    <rPh sb="118" eb="120">
      <t>ジギョウ</t>
    </rPh>
    <rPh sb="121" eb="123">
      <t>シゼン</t>
    </rPh>
    <rPh sb="123" eb="125">
      <t>サイガイ</t>
    </rPh>
    <rPh sb="126" eb="127">
      <t>ツヨ</t>
    </rPh>
    <rPh sb="128" eb="130">
      <t>スイドウ</t>
    </rPh>
    <rPh sb="131" eb="133">
      <t>メザ</t>
    </rPh>
    <rPh sb="134" eb="136">
      <t>サイガイ</t>
    </rPh>
    <rPh sb="136" eb="138">
      <t>タイサク</t>
    </rPh>
    <rPh sb="138" eb="140">
      <t>ジギョウ</t>
    </rPh>
    <rPh sb="141" eb="144">
      <t>セッキョクテキ</t>
    </rPh>
    <rPh sb="145" eb="146">
      <t>スス</t>
    </rPh>
    <rPh sb="152" eb="154">
      <t>トウシ</t>
    </rPh>
    <rPh sb="154" eb="155">
      <t>ガク</t>
    </rPh>
    <rPh sb="156" eb="158">
      <t>ゾウカ</t>
    </rPh>
    <rPh sb="161" eb="162">
      <t>カンガ</t>
    </rPh>
    <rPh sb="166" eb="168">
      <t>シュウエキ</t>
    </rPh>
    <rPh sb="168" eb="169">
      <t>ゾウ</t>
    </rPh>
    <rPh sb="170" eb="172">
      <t>ミコ</t>
    </rPh>
    <rPh sb="175" eb="176">
      <t>ナカ</t>
    </rPh>
    <rPh sb="178" eb="180">
      <t>トウシ</t>
    </rPh>
    <rPh sb="180" eb="182">
      <t>ザイゲン</t>
    </rPh>
    <rPh sb="183" eb="185">
      <t>カクホ</t>
    </rPh>
    <rPh sb="186" eb="188">
      <t>コンゴ</t>
    </rPh>
    <rPh sb="189" eb="191">
      <t>カダイ</t>
    </rPh>
    <rPh sb="194" eb="195">
      <t>トラ</t>
    </rPh>
    <rPh sb="197" eb="199">
      <t>ヒツヨウ</t>
    </rPh>
    <rPh sb="205" eb="207">
      <t>コンゴ</t>
    </rPh>
    <rPh sb="209" eb="211">
      <t>キミツ</t>
    </rPh>
    <rPh sb="211" eb="213">
      <t>チイキ</t>
    </rPh>
    <rPh sb="213" eb="215">
      <t>スイドウ</t>
    </rPh>
    <rPh sb="215" eb="217">
      <t>ジギョウ</t>
    </rPh>
    <rPh sb="217" eb="219">
      <t>トウゴウ</t>
    </rPh>
    <rPh sb="219" eb="222">
      <t>コウイキカ</t>
    </rPh>
    <rPh sb="222" eb="224">
      <t>キホン</t>
    </rPh>
    <rPh sb="224" eb="226">
      <t>ケイカク</t>
    </rPh>
    <rPh sb="228" eb="229">
      <t>モト</t>
    </rPh>
    <rPh sb="232" eb="235">
      <t>コウリツテキ</t>
    </rPh>
    <rPh sb="236" eb="238">
      <t>ジギョウ</t>
    </rPh>
    <rPh sb="238" eb="240">
      <t>ウンエイ</t>
    </rPh>
    <rPh sb="241" eb="242">
      <t>ツト</t>
    </rPh>
    <phoneticPr fontId="4"/>
  </si>
  <si>
    <t>　①経常収支比率は100％以上で、かつ全国・類似団体の平均を上回っており、健全な事業運営ができている。
　②累積欠損金比率は、累積欠損金が生じておらず問題はない。
　③流動比率は400％近くを計上し、全国・類似団体の平均を大きく上回っており短期的な債務に対する支払い能力に問題はない。
　④企業債残高対給水収益比率は、積極的な企業債借入抑制が奏功し100％台であり、財務体制は堅調である。
　⑤料金回収率は100％を超えており、①経常収支比率と概ね同等であることから、収入割合の主たるものが給水収益であるという良好な分析が導き出せる。
　⑥給水原価は全国・類似団体の平均を25円ほど上回っているが、これは当企業団の水道用水供給事業が供給すべき送水量を確保するため２つの浄水場を持ち、また、供給区域が広く起伏に富んでいることからポンプ場等の施設が多く維持管理費が高価になるという地理的要因によるところが大きいと分析している。
　⑦施設利用率は全国・類似団体の平均を上回り、施設規模は概ね適正である。
　⑧有収率は100％に迫る高い数値となっており、収益の効率性が保たれている。</t>
    <rPh sb="2" eb="4">
      <t>ケイジョウ</t>
    </rPh>
    <rPh sb="4" eb="6">
      <t>シュウシ</t>
    </rPh>
    <rPh sb="6" eb="8">
      <t>ヒリツ</t>
    </rPh>
    <rPh sb="13" eb="15">
      <t>イジョウ</t>
    </rPh>
    <rPh sb="27" eb="29">
      <t>ヘイキン</t>
    </rPh>
    <rPh sb="30" eb="32">
      <t>ウワマワ</t>
    </rPh>
    <rPh sb="37" eb="39">
      <t>ケンゼン</t>
    </rPh>
    <rPh sb="40" eb="42">
      <t>ジギョウ</t>
    </rPh>
    <rPh sb="42" eb="44">
      <t>ウンエイ</t>
    </rPh>
    <rPh sb="54" eb="56">
      <t>ルイセキ</t>
    </rPh>
    <rPh sb="56" eb="58">
      <t>ケッソン</t>
    </rPh>
    <rPh sb="58" eb="59">
      <t>キン</t>
    </rPh>
    <rPh sb="59" eb="61">
      <t>ヒリツ</t>
    </rPh>
    <rPh sb="63" eb="65">
      <t>ルイセキ</t>
    </rPh>
    <rPh sb="65" eb="67">
      <t>ケッソン</t>
    </rPh>
    <rPh sb="67" eb="68">
      <t>キン</t>
    </rPh>
    <rPh sb="69" eb="70">
      <t>ショウ</t>
    </rPh>
    <rPh sb="75" eb="77">
      <t>モンダイ</t>
    </rPh>
    <rPh sb="84" eb="86">
      <t>リュウドウ</t>
    </rPh>
    <rPh sb="86" eb="88">
      <t>ヒリツ</t>
    </rPh>
    <rPh sb="93" eb="94">
      <t>チカ</t>
    </rPh>
    <rPh sb="96" eb="98">
      <t>ケイジョウ</t>
    </rPh>
    <rPh sb="108" eb="110">
      <t>ヘイキン</t>
    </rPh>
    <rPh sb="111" eb="112">
      <t>オオ</t>
    </rPh>
    <rPh sb="114" eb="115">
      <t>ウエ</t>
    </rPh>
    <rPh sb="120" eb="123">
      <t>タンキテキ</t>
    </rPh>
    <rPh sb="124" eb="126">
      <t>サイム</t>
    </rPh>
    <rPh sb="127" eb="128">
      <t>タイ</t>
    </rPh>
    <rPh sb="130" eb="132">
      <t>シハラ</t>
    </rPh>
    <rPh sb="133" eb="135">
      <t>ノウリョク</t>
    </rPh>
    <rPh sb="136" eb="138">
      <t>モンダイ</t>
    </rPh>
    <rPh sb="145" eb="147">
      <t>キギョウ</t>
    </rPh>
    <rPh sb="147" eb="148">
      <t>サイ</t>
    </rPh>
    <rPh sb="148" eb="150">
      <t>ザンダカ</t>
    </rPh>
    <rPh sb="150" eb="151">
      <t>タイ</t>
    </rPh>
    <rPh sb="151" eb="153">
      <t>キュウスイ</t>
    </rPh>
    <rPh sb="153" eb="155">
      <t>シュウエキ</t>
    </rPh>
    <rPh sb="155" eb="157">
      <t>ヒリツ</t>
    </rPh>
    <rPh sb="159" eb="162">
      <t>セッキョクテキ</t>
    </rPh>
    <rPh sb="163" eb="165">
      <t>キギョウ</t>
    </rPh>
    <rPh sb="165" eb="166">
      <t>サイ</t>
    </rPh>
    <rPh sb="166" eb="168">
      <t>カリイレ</t>
    </rPh>
    <rPh sb="168" eb="170">
      <t>ヨクセイ</t>
    </rPh>
    <rPh sb="171" eb="173">
      <t>ソウコウ</t>
    </rPh>
    <rPh sb="178" eb="179">
      <t>ダイ</t>
    </rPh>
    <rPh sb="183" eb="185">
      <t>ザイム</t>
    </rPh>
    <rPh sb="185" eb="187">
      <t>タイセイ</t>
    </rPh>
    <rPh sb="188" eb="190">
      <t>ケンチョウ</t>
    </rPh>
    <rPh sb="197" eb="199">
      <t>リョウキン</t>
    </rPh>
    <rPh sb="199" eb="201">
      <t>カイシュウ</t>
    </rPh>
    <rPh sb="201" eb="202">
      <t>リツ</t>
    </rPh>
    <rPh sb="208" eb="209">
      <t>コ</t>
    </rPh>
    <rPh sb="215" eb="217">
      <t>ケイジョウ</t>
    </rPh>
    <rPh sb="217" eb="219">
      <t>シュウシ</t>
    </rPh>
    <rPh sb="219" eb="221">
      <t>ヒリツ</t>
    </rPh>
    <rPh sb="222" eb="223">
      <t>オオム</t>
    </rPh>
    <rPh sb="224" eb="226">
      <t>ドウトウ</t>
    </rPh>
    <rPh sb="234" eb="236">
      <t>シュウニュウ</t>
    </rPh>
    <rPh sb="236" eb="238">
      <t>ワリアイ</t>
    </rPh>
    <rPh sb="239" eb="240">
      <t>シュ</t>
    </rPh>
    <rPh sb="245" eb="247">
      <t>キュウスイ</t>
    </rPh>
    <rPh sb="247" eb="249">
      <t>シュウエキ</t>
    </rPh>
    <rPh sb="255" eb="257">
      <t>リョウコウ</t>
    </rPh>
    <rPh sb="258" eb="260">
      <t>ブンセキ</t>
    </rPh>
    <rPh sb="261" eb="262">
      <t>ミチビ</t>
    </rPh>
    <rPh sb="263" eb="264">
      <t>ダ</t>
    </rPh>
    <rPh sb="270" eb="272">
      <t>キュウスイ</t>
    </rPh>
    <rPh sb="272" eb="274">
      <t>ゲンカ</t>
    </rPh>
    <rPh sb="288" eb="289">
      <t>エン</t>
    </rPh>
    <rPh sb="291" eb="293">
      <t>ウワマワ</t>
    </rPh>
    <rPh sb="302" eb="303">
      <t>トウ</t>
    </rPh>
    <rPh sb="303" eb="305">
      <t>キギョウ</t>
    </rPh>
    <rPh sb="305" eb="306">
      <t>ダン</t>
    </rPh>
    <rPh sb="307" eb="309">
      <t>スイドウ</t>
    </rPh>
    <rPh sb="309" eb="311">
      <t>ヨウスイ</t>
    </rPh>
    <rPh sb="311" eb="313">
      <t>キョウキュウ</t>
    </rPh>
    <rPh sb="313" eb="315">
      <t>ジギョウ</t>
    </rPh>
    <rPh sb="316" eb="318">
      <t>キョウキュウ</t>
    </rPh>
    <rPh sb="321" eb="323">
      <t>ソウスイ</t>
    </rPh>
    <rPh sb="323" eb="324">
      <t>リョウ</t>
    </rPh>
    <rPh sb="325" eb="327">
      <t>カクホ</t>
    </rPh>
    <rPh sb="334" eb="337">
      <t>ジョウスイジョウ</t>
    </rPh>
    <rPh sb="338" eb="339">
      <t>モ</t>
    </rPh>
    <rPh sb="344" eb="346">
      <t>キョウキュウ</t>
    </rPh>
    <rPh sb="346" eb="348">
      <t>クイキ</t>
    </rPh>
    <rPh sb="349" eb="350">
      <t>ヒロ</t>
    </rPh>
    <rPh sb="351" eb="353">
      <t>キフク</t>
    </rPh>
    <rPh sb="354" eb="355">
      <t>ト</t>
    </rPh>
    <rPh sb="366" eb="367">
      <t>ジョウ</t>
    </rPh>
    <rPh sb="367" eb="368">
      <t>トウ</t>
    </rPh>
    <rPh sb="369" eb="371">
      <t>シセツ</t>
    </rPh>
    <rPh sb="372" eb="373">
      <t>オオ</t>
    </rPh>
    <rPh sb="374" eb="376">
      <t>イジ</t>
    </rPh>
    <rPh sb="376" eb="379">
      <t>カンリヒ</t>
    </rPh>
    <rPh sb="380" eb="382">
      <t>コウカ</t>
    </rPh>
    <rPh sb="388" eb="391">
      <t>チリテキ</t>
    </rPh>
    <rPh sb="391" eb="393">
      <t>ヨウイン</t>
    </rPh>
    <rPh sb="400" eb="401">
      <t>オオ</t>
    </rPh>
    <rPh sb="404" eb="406">
      <t>ブンセキ</t>
    </rPh>
    <rPh sb="414" eb="416">
      <t>シセツ</t>
    </rPh>
    <rPh sb="416" eb="418">
      <t>リヨウ</t>
    </rPh>
    <rPh sb="418" eb="419">
      <t>リツ</t>
    </rPh>
    <rPh sb="431" eb="433">
      <t>ウワマワ</t>
    </rPh>
    <rPh sb="435" eb="437">
      <t>シセツ</t>
    </rPh>
    <rPh sb="437" eb="439">
      <t>キボ</t>
    </rPh>
    <rPh sb="440" eb="441">
      <t>オオム</t>
    </rPh>
    <rPh sb="442" eb="444">
      <t>テキセイ</t>
    </rPh>
    <rPh sb="451" eb="454">
      <t>ユウシュウリツ</t>
    </rPh>
    <rPh sb="460" eb="461">
      <t>セマ</t>
    </rPh>
    <rPh sb="462" eb="463">
      <t>タカ</t>
    </rPh>
    <rPh sb="464" eb="466">
      <t>スウチ</t>
    </rPh>
    <rPh sb="473" eb="475">
      <t>シュウエキ</t>
    </rPh>
    <rPh sb="476" eb="479">
      <t>コウリツセイ</t>
    </rPh>
    <rPh sb="480" eb="481">
      <t>タモ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</si>
</sst>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340-4112-9785-57FD86E0B874}"/>
            </c:ext>
          </c:extLst>
        </c:ser>
        <c:dLbls>
          <c:showLegendKey val="0"/>
          <c:showVal val="0"/>
          <c:showCatName val="0"/>
          <c:showSerName val="0"/>
          <c:showPercent val="0"/>
          <c:showBubbleSize val="0"/>
        </c:dLbls>
        <c:gapWidth val="150"/>
        <c:axId val="346446064"/>
        <c:axId val="34644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0.2</c:v>
                </c:pt>
              </c:numCache>
            </c:numRef>
          </c:val>
          <c:smooth val="0"/>
          <c:extLst xmlns:c16r2="http://schemas.microsoft.com/office/drawing/2015/06/chart">
            <c:ext xmlns:c16="http://schemas.microsoft.com/office/drawing/2014/chart" uri="{C3380CC4-5D6E-409C-BE32-E72D297353CC}">
              <c16:uniqueId val="{00000001-4340-4112-9785-57FD86E0B874}"/>
            </c:ext>
          </c:extLst>
        </c:ser>
        <c:dLbls>
          <c:showLegendKey val="0"/>
          <c:showVal val="0"/>
          <c:showCatName val="0"/>
          <c:showSerName val="0"/>
          <c:showPercent val="0"/>
          <c:showBubbleSize val="0"/>
        </c:dLbls>
        <c:marker val="1"/>
        <c:smooth val="0"/>
        <c:axId val="346446064"/>
        <c:axId val="346444104"/>
      </c:lineChart>
      <c:dateAx>
        <c:axId val="346446064"/>
        <c:scaling>
          <c:orientation val="minMax"/>
        </c:scaling>
        <c:delete val="1"/>
        <c:axPos val="b"/>
        <c:numFmt formatCode="&quot;H&quot;yy" sourceLinked="1"/>
        <c:majorTickMark val="none"/>
        <c:minorTickMark val="none"/>
        <c:tickLblPos val="none"/>
        <c:crossAx val="346444104"/>
        <c:crosses val="autoZero"/>
        <c:auto val="1"/>
        <c:lblOffset val="100"/>
        <c:baseTimeUnit val="years"/>
      </c:dateAx>
      <c:valAx>
        <c:axId val="34644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4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0</c:v>
                </c:pt>
                <c:pt idx="3">
                  <c:v>0</c:v>
                </c:pt>
                <c:pt idx="4">
                  <c:v>69.319999999999993</c:v>
                </c:pt>
              </c:numCache>
            </c:numRef>
          </c:val>
          <c:extLst xmlns:c16r2="http://schemas.microsoft.com/office/drawing/2015/06/chart">
            <c:ext xmlns:c16="http://schemas.microsoft.com/office/drawing/2014/chart" uri="{C3380CC4-5D6E-409C-BE32-E72D297353CC}">
              <c16:uniqueId val="{00000000-7630-4672-A86D-6349E0C10621}"/>
            </c:ext>
          </c:extLst>
        </c:ser>
        <c:dLbls>
          <c:showLegendKey val="0"/>
          <c:showVal val="0"/>
          <c:showCatName val="0"/>
          <c:showSerName val="0"/>
          <c:showPercent val="0"/>
          <c:showBubbleSize val="0"/>
        </c:dLbls>
        <c:gapWidth val="150"/>
        <c:axId val="348438720"/>
        <c:axId val="34843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61.69</c:v>
                </c:pt>
              </c:numCache>
            </c:numRef>
          </c:val>
          <c:smooth val="0"/>
          <c:extLst xmlns:c16r2="http://schemas.microsoft.com/office/drawing/2015/06/chart">
            <c:ext xmlns:c16="http://schemas.microsoft.com/office/drawing/2014/chart" uri="{C3380CC4-5D6E-409C-BE32-E72D297353CC}">
              <c16:uniqueId val="{00000001-7630-4672-A86D-6349E0C10621}"/>
            </c:ext>
          </c:extLst>
        </c:ser>
        <c:dLbls>
          <c:showLegendKey val="0"/>
          <c:showVal val="0"/>
          <c:showCatName val="0"/>
          <c:showSerName val="0"/>
          <c:showPercent val="0"/>
          <c:showBubbleSize val="0"/>
        </c:dLbls>
        <c:marker val="1"/>
        <c:smooth val="0"/>
        <c:axId val="348438720"/>
        <c:axId val="348439504"/>
      </c:lineChart>
      <c:dateAx>
        <c:axId val="348438720"/>
        <c:scaling>
          <c:orientation val="minMax"/>
        </c:scaling>
        <c:delete val="1"/>
        <c:axPos val="b"/>
        <c:numFmt formatCode="&quot;H&quot;yy" sourceLinked="1"/>
        <c:majorTickMark val="none"/>
        <c:minorTickMark val="none"/>
        <c:tickLblPos val="none"/>
        <c:crossAx val="348439504"/>
        <c:crosses val="autoZero"/>
        <c:auto val="1"/>
        <c:lblOffset val="100"/>
        <c:baseTimeUnit val="years"/>
      </c:dateAx>
      <c:valAx>
        <c:axId val="34843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4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0</c:v>
                </c:pt>
                <c:pt idx="3">
                  <c:v>0</c:v>
                </c:pt>
                <c:pt idx="4">
                  <c:v>99.72</c:v>
                </c:pt>
              </c:numCache>
            </c:numRef>
          </c:val>
          <c:extLst xmlns:c16r2="http://schemas.microsoft.com/office/drawing/2015/06/chart">
            <c:ext xmlns:c16="http://schemas.microsoft.com/office/drawing/2014/chart" uri="{C3380CC4-5D6E-409C-BE32-E72D297353CC}">
              <c16:uniqueId val="{00000000-AFE5-4017-A226-73F2332C44FA}"/>
            </c:ext>
          </c:extLst>
        </c:ser>
        <c:dLbls>
          <c:showLegendKey val="0"/>
          <c:showVal val="0"/>
          <c:showCatName val="0"/>
          <c:showSerName val="0"/>
          <c:showPercent val="0"/>
          <c:showBubbleSize val="0"/>
        </c:dLbls>
        <c:gapWidth val="150"/>
        <c:axId val="347918424"/>
        <c:axId val="34791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100</c:v>
                </c:pt>
              </c:numCache>
            </c:numRef>
          </c:val>
          <c:smooth val="0"/>
          <c:extLst xmlns:c16r2="http://schemas.microsoft.com/office/drawing/2015/06/chart">
            <c:ext xmlns:c16="http://schemas.microsoft.com/office/drawing/2014/chart" uri="{C3380CC4-5D6E-409C-BE32-E72D297353CC}">
              <c16:uniqueId val="{00000001-AFE5-4017-A226-73F2332C44FA}"/>
            </c:ext>
          </c:extLst>
        </c:ser>
        <c:dLbls>
          <c:showLegendKey val="0"/>
          <c:showVal val="0"/>
          <c:showCatName val="0"/>
          <c:showSerName val="0"/>
          <c:showPercent val="0"/>
          <c:showBubbleSize val="0"/>
        </c:dLbls>
        <c:marker val="1"/>
        <c:smooth val="0"/>
        <c:axId val="347918424"/>
        <c:axId val="347914896"/>
      </c:lineChart>
      <c:dateAx>
        <c:axId val="347918424"/>
        <c:scaling>
          <c:orientation val="minMax"/>
        </c:scaling>
        <c:delete val="1"/>
        <c:axPos val="b"/>
        <c:numFmt formatCode="&quot;H&quot;yy" sourceLinked="1"/>
        <c:majorTickMark val="none"/>
        <c:minorTickMark val="none"/>
        <c:tickLblPos val="none"/>
        <c:crossAx val="347914896"/>
        <c:crosses val="autoZero"/>
        <c:auto val="1"/>
        <c:lblOffset val="100"/>
        <c:baseTimeUnit val="years"/>
      </c:dateAx>
      <c:valAx>
        <c:axId val="34791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91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0</c:v>
                </c:pt>
                <c:pt idx="3">
                  <c:v>0</c:v>
                </c:pt>
                <c:pt idx="4">
                  <c:v>120.35</c:v>
                </c:pt>
              </c:numCache>
            </c:numRef>
          </c:val>
          <c:extLst xmlns:c16r2="http://schemas.microsoft.com/office/drawing/2015/06/chart">
            <c:ext xmlns:c16="http://schemas.microsoft.com/office/drawing/2014/chart" uri="{C3380CC4-5D6E-409C-BE32-E72D297353CC}">
              <c16:uniqueId val="{00000000-1421-4B90-8445-9B09ED3792E3}"/>
            </c:ext>
          </c:extLst>
        </c:ser>
        <c:dLbls>
          <c:showLegendKey val="0"/>
          <c:showVal val="0"/>
          <c:showCatName val="0"/>
          <c:showSerName val="0"/>
          <c:showPercent val="0"/>
          <c:showBubbleSize val="0"/>
        </c:dLbls>
        <c:gapWidth val="150"/>
        <c:axId val="346445672"/>
        <c:axId val="34791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112.91</c:v>
                </c:pt>
              </c:numCache>
            </c:numRef>
          </c:val>
          <c:smooth val="0"/>
          <c:extLst xmlns:c16r2="http://schemas.microsoft.com/office/drawing/2015/06/chart">
            <c:ext xmlns:c16="http://schemas.microsoft.com/office/drawing/2014/chart" uri="{C3380CC4-5D6E-409C-BE32-E72D297353CC}">
              <c16:uniqueId val="{00000001-1421-4B90-8445-9B09ED3792E3}"/>
            </c:ext>
          </c:extLst>
        </c:ser>
        <c:dLbls>
          <c:showLegendKey val="0"/>
          <c:showVal val="0"/>
          <c:showCatName val="0"/>
          <c:showSerName val="0"/>
          <c:showPercent val="0"/>
          <c:showBubbleSize val="0"/>
        </c:dLbls>
        <c:marker val="1"/>
        <c:smooth val="0"/>
        <c:axId val="346445672"/>
        <c:axId val="347916072"/>
      </c:lineChart>
      <c:dateAx>
        <c:axId val="346445672"/>
        <c:scaling>
          <c:orientation val="minMax"/>
        </c:scaling>
        <c:delete val="1"/>
        <c:axPos val="b"/>
        <c:numFmt formatCode="&quot;H&quot;yy" sourceLinked="1"/>
        <c:majorTickMark val="none"/>
        <c:minorTickMark val="none"/>
        <c:tickLblPos val="none"/>
        <c:crossAx val="347916072"/>
        <c:crosses val="autoZero"/>
        <c:auto val="1"/>
        <c:lblOffset val="100"/>
        <c:baseTimeUnit val="years"/>
      </c:dateAx>
      <c:valAx>
        <c:axId val="347916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44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0</c:v>
                </c:pt>
                <c:pt idx="3">
                  <c:v>0</c:v>
                </c:pt>
                <c:pt idx="4">
                  <c:v>59.38</c:v>
                </c:pt>
              </c:numCache>
            </c:numRef>
          </c:val>
          <c:extLst xmlns:c16r2="http://schemas.microsoft.com/office/drawing/2015/06/chart">
            <c:ext xmlns:c16="http://schemas.microsoft.com/office/drawing/2014/chart" uri="{C3380CC4-5D6E-409C-BE32-E72D297353CC}">
              <c16:uniqueId val="{00000000-1CB5-4152-9D98-0D268DBB49B8}"/>
            </c:ext>
          </c:extLst>
        </c:ser>
        <c:dLbls>
          <c:showLegendKey val="0"/>
          <c:showVal val="0"/>
          <c:showCatName val="0"/>
          <c:showSerName val="0"/>
          <c:showPercent val="0"/>
          <c:showBubbleSize val="0"/>
        </c:dLbls>
        <c:gapWidth val="150"/>
        <c:axId val="347912544"/>
        <c:axId val="34791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56.48</c:v>
                </c:pt>
              </c:numCache>
            </c:numRef>
          </c:val>
          <c:smooth val="0"/>
          <c:extLst xmlns:c16r2="http://schemas.microsoft.com/office/drawing/2015/06/chart">
            <c:ext xmlns:c16="http://schemas.microsoft.com/office/drawing/2014/chart" uri="{C3380CC4-5D6E-409C-BE32-E72D297353CC}">
              <c16:uniqueId val="{00000001-1CB5-4152-9D98-0D268DBB49B8}"/>
            </c:ext>
          </c:extLst>
        </c:ser>
        <c:dLbls>
          <c:showLegendKey val="0"/>
          <c:showVal val="0"/>
          <c:showCatName val="0"/>
          <c:showSerName val="0"/>
          <c:showPercent val="0"/>
          <c:showBubbleSize val="0"/>
        </c:dLbls>
        <c:marker val="1"/>
        <c:smooth val="0"/>
        <c:axId val="347912544"/>
        <c:axId val="347914504"/>
      </c:lineChart>
      <c:dateAx>
        <c:axId val="347912544"/>
        <c:scaling>
          <c:orientation val="minMax"/>
        </c:scaling>
        <c:delete val="1"/>
        <c:axPos val="b"/>
        <c:numFmt formatCode="&quot;H&quot;yy" sourceLinked="1"/>
        <c:majorTickMark val="none"/>
        <c:minorTickMark val="none"/>
        <c:tickLblPos val="none"/>
        <c:crossAx val="347914504"/>
        <c:crosses val="autoZero"/>
        <c:auto val="1"/>
        <c:lblOffset val="100"/>
        <c:baseTimeUnit val="years"/>
      </c:dateAx>
      <c:valAx>
        <c:axId val="34791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9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21AD-4E06-8F00-73C575C6DE26}"/>
            </c:ext>
          </c:extLst>
        </c:ser>
        <c:dLbls>
          <c:showLegendKey val="0"/>
          <c:showVal val="0"/>
          <c:showCatName val="0"/>
          <c:showSerName val="0"/>
          <c:showPercent val="0"/>
          <c:showBubbleSize val="0"/>
        </c:dLbls>
        <c:gapWidth val="150"/>
        <c:axId val="347912936"/>
        <c:axId val="34791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27.61</c:v>
                </c:pt>
              </c:numCache>
            </c:numRef>
          </c:val>
          <c:smooth val="0"/>
          <c:extLst xmlns:c16r2="http://schemas.microsoft.com/office/drawing/2015/06/chart">
            <c:ext xmlns:c16="http://schemas.microsoft.com/office/drawing/2014/chart" uri="{C3380CC4-5D6E-409C-BE32-E72D297353CC}">
              <c16:uniqueId val="{00000001-21AD-4E06-8F00-73C575C6DE26}"/>
            </c:ext>
          </c:extLst>
        </c:ser>
        <c:dLbls>
          <c:showLegendKey val="0"/>
          <c:showVal val="0"/>
          <c:showCatName val="0"/>
          <c:showSerName val="0"/>
          <c:showPercent val="0"/>
          <c:showBubbleSize val="0"/>
        </c:dLbls>
        <c:marker val="1"/>
        <c:smooth val="0"/>
        <c:axId val="347912936"/>
        <c:axId val="347915680"/>
      </c:lineChart>
      <c:dateAx>
        <c:axId val="347912936"/>
        <c:scaling>
          <c:orientation val="minMax"/>
        </c:scaling>
        <c:delete val="1"/>
        <c:axPos val="b"/>
        <c:numFmt formatCode="&quot;H&quot;yy" sourceLinked="1"/>
        <c:majorTickMark val="none"/>
        <c:minorTickMark val="none"/>
        <c:tickLblPos val="none"/>
        <c:crossAx val="347915680"/>
        <c:crosses val="autoZero"/>
        <c:auto val="1"/>
        <c:lblOffset val="100"/>
        <c:baseTimeUnit val="years"/>
      </c:dateAx>
      <c:valAx>
        <c:axId val="3479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91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98A-4B8A-AC0E-302223DC2C2F}"/>
            </c:ext>
          </c:extLst>
        </c:ser>
        <c:dLbls>
          <c:showLegendKey val="0"/>
          <c:showVal val="0"/>
          <c:showCatName val="0"/>
          <c:showSerName val="0"/>
          <c:showPercent val="0"/>
          <c:showBubbleSize val="0"/>
        </c:dLbls>
        <c:gapWidth val="150"/>
        <c:axId val="347917248"/>
        <c:axId val="34791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9.92</c:v>
                </c:pt>
              </c:numCache>
            </c:numRef>
          </c:val>
          <c:smooth val="0"/>
          <c:extLst xmlns:c16r2="http://schemas.microsoft.com/office/drawing/2015/06/chart">
            <c:ext xmlns:c16="http://schemas.microsoft.com/office/drawing/2014/chart" uri="{C3380CC4-5D6E-409C-BE32-E72D297353CC}">
              <c16:uniqueId val="{00000001-498A-4B8A-AC0E-302223DC2C2F}"/>
            </c:ext>
          </c:extLst>
        </c:ser>
        <c:dLbls>
          <c:showLegendKey val="0"/>
          <c:showVal val="0"/>
          <c:showCatName val="0"/>
          <c:showSerName val="0"/>
          <c:showPercent val="0"/>
          <c:showBubbleSize val="0"/>
        </c:dLbls>
        <c:marker val="1"/>
        <c:smooth val="0"/>
        <c:axId val="347917248"/>
        <c:axId val="347917640"/>
      </c:lineChart>
      <c:dateAx>
        <c:axId val="347917248"/>
        <c:scaling>
          <c:orientation val="minMax"/>
        </c:scaling>
        <c:delete val="1"/>
        <c:axPos val="b"/>
        <c:numFmt formatCode="&quot;H&quot;yy" sourceLinked="1"/>
        <c:majorTickMark val="none"/>
        <c:minorTickMark val="none"/>
        <c:tickLblPos val="none"/>
        <c:crossAx val="347917640"/>
        <c:crosses val="autoZero"/>
        <c:auto val="1"/>
        <c:lblOffset val="100"/>
        <c:baseTimeUnit val="years"/>
      </c:dateAx>
      <c:valAx>
        <c:axId val="347917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79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0</c:v>
                </c:pt>
                <c:pt idx="3">
                  <c:v>0</c:v>
                </c:pt>
                <c:pt idx="4">
                  <c:v>394.74</c:v>
                </c:pt>
              </c:numCache>
            </c:numRef>
          </c:val>
          <c:extLst xmlns:c16r2="http://schemas.microsoft.com/office/drawing/2015/06/chart">
            <c:ext xmlns:c16="http://schemas.microsoft.com/office/drawing/2014/chart" uri="{C3380CC4-5D6E-409C-BE32-E72D297353CC}">
              <c16:uniqueId val="{00000000-5303-417A-BF94-7C7575D8BA9B}"/>
            </c:ext>
          </c:extLst>
        </c:ser>
        <c:dLbls>
          <c:showLegendKey val="0"/>
          <c:showVal val="0"/>
          <c:showCatName val="0"/>
          <c:showSerName val="0"/>
          <c:showPercent val="0"/>
          <c:showBubbleSize val="0"/>
        </c:dLbls>
        <c:gapWidth val="150"/>
        <c:axId val="348441464"/>
        <c:axId val="34843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271.10000000000002</c:v>
                </c:pt>
              </c:numCache>
            </c:numRef>
          </c:val>
          <c:smooth val="0"/>
          <c:extLst xmlns:c16r2="http://schemas.microsoft.com/office/drawing/2015/06/chart">
            <c:ext xmlns:c16="http://schemas.microsoft.com/office/drawing/2014/chart" uri="{C3380CC4-5D6E-409C-BE32-E72D297353CC}">
              <c16:uniqueId val="{00000001-5303-417A-BF94-7C7575D8BA9B}"/>
            </c:ext>
          </c:extLst>
        </c:ser>
        <c:dLbls>
          <c:showLegendKey val="0"/>
          <c:showVal val="0"/>
          <c:showCatName val="0"/>
          <c:showSerName val="0"/>
          <c:showPercent val="0"/>
          <c:showBubbleSize val="0"/>
        </c:dLbls>
        <c:marker val="1"/>
        <c:smooth val="0"/>
        <c:axId val="348441464"/>
        <c:axId val="348437544"/>
      </c:lineChart>
      <c:dateAx>
        <c:axId val="348441464"/>
        <c:scaling>
          <c:orientation val="minMax"/>
        </c:scaling>
        <c:delete val="1"/>
        <c:axPos val="b"/>
        <c:numFmt formatCode="&quot;H&quot;yy" sourceLinked="1"/>
        <c:majorTickMark val="none"/>
        <c:minorTickMark val="none"/>
        <c:tickLblPos val="none"/>
        <c:crossAx val="348437544"/>
        <c:crosses val="autoZero"/>
        <c:auto val="1"/>
        <c:lblOffset val="100"/>
        <c:baseTimeUnit val="years"/>
      </c:dateAx>
      <c:valAx>
        <c:axId val="348437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44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121.85</c:v>
                </c:pt>
              </c:numCache>
            </c:numRef>
          </c:val>
          <c:extLst xmlns:c16r2="http://schemas.microsoft.com/office/drawing/2015/06/chart">
            <c:ext xmlns:c16="http://schemas.microsoft.com/office/drawing/2014/chart" uri="{C3380CC4-5D6E-409C-BE32-E72D297353CC}">
              <c16:uniqueId val="{00000000-5DF0-4F02-91B7-CA0FF914177D}"/>
            </c:ext>
          </c:extLst>
        </c:ser>
        <c:dLbls>
          <c:showLegendKey val="0"/>
          <c:showVal val="0"/>
          <c:showCatName val="0"/>
          <c:showSerName val="0"/>
          <c:showPercent val="0"/>
          <c:showBubbleSize val="0"/>
        </c:dLbls>
        <c:gapWidth val="150"/>
        <c:axId val="348435192"/>
        <c:axId val="34843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272.95999999999998</c:v>
                </c:pt>
              </c:numCache>
            </c:numRef>
          </c:val>
          <c:smooth val="0"/>
          <c:extLst xmlns:c16r2="http://schemas.microsoft.com/office/drawing/2015/06/chart">
            <c:ext xmlns:c16="http://schemas.microsoft.com/office/drawing/2014/chart" uri="{C3380CC4-5D6E-409C-BE32-E72D297353CC}">
              <c16:uniqueId val="{00000001-5DF0-4F02-91B7-CA0FF914177D}"/>
            </c:ext>
          </c:extLst>
        </c:ser>
        <c:dLbls>
          <c:showLegendKey val="0"/>
          <c:showVal val="0"/>
          <c:showCatName val="0"/>
          <c:showSerName val="0"/>
          <c:showPercent val="0"/>
          <c:showBubbleSize val="0"/>
        </c:dLbls>
        <c:marker val="1"/>
        <c:smooth val="0"/>
        <c:axId val="348435192"/>
        <c:axId val="348434408"/>
      </c:lineChart>
      <c:dateAx>
        <c:axId val="348435192"/>
        <c:scaling>
          <c:orientation val="minMax"/>
        </c:scaling>
        <c:delete val="1"/>
        <c:axPos val="b"/>
        <c:numFmt formatCode="&quot;H&quot;yy" sourceLinked="1"/>
        <c:majorTickMark val="none"/>
        <c:minorTickMark val="none"/>
        <c:tickLblPos val="none"/>
        <c:crossAx val="348434408"/>
        <c:crosses val="autoZero"/>
        <c:auto val="1"/>
        <c:lblOffset val="100"/>
        <c:baseTimeUnit val="years"/>
      </c:dateAx>
      <c:valAx>
        <c:axId val="348434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43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0</c:v>
                </c:pt>
                <c:pt idx="3">
                  <c:v>0</c:v>
                </c:pt>
                <c:pt idx="4">
                  <c:v>120.82</c:v>
                </c:pt>
              </c:numCache>
            </c:numRef>
          </c:val>
          <c:extLst xmlns:c16r2="http://schemas.microsoft.com/office/drawing/2015/06/chart">
            <c:ext xmlns:c16="http://schemas.microsoft.com/office/drawing/2014/chart" uri="{C3380CC4-5D6E-409C-BE32-E72D297353CC}">
              <c16:uniqueId val="{00000000-3B35-4D0B-870F-1BCE439B4590}"/>
            </c:ext>
          </c:extLst>
        </c:ser>
        <c:dLbls>
          <c:showLegendKey val="0"/>
          <c:showVal val="0"/>
          <c:showCatName val="0"/>
          <c:showSerName val="0"/>
          <c:showPercent val="0"/>
          <c:showBubbleSize val="0"/>
        </c:dLbls>
        <c:gapWidth val="150"/>
        <c:axId val="348439112"/>
        <c:axId val="34843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112.84</c:v>
                </c:pt>
              </c:numCache>
            </c:numRef>
          </c:val>
          <c:smooth val="0"/>
          <c:extLst xmlns:c16r2="http://schemas.microsoft.com/office/drawing/2015/06/chart">
            <c:ext xmlns:c16="http://schemas.microsoft.com/office/drawing/2014/chart" uri="{C3380CC4-5D6E-409C-BE32-E72D297353CC}">
              <c16:uniqueId val="{00000001-3B35-4D0B-870F-1BCE439B4590}"/>
            </c:ext>
          </c:extLst>
        </c:ser>
        <c:dLbls>
          <c:showLegendKey val="0"/>
          <c:showVal val="0"/>
          <c:showCatName val="0"/>
          <c:showSerName val="0"/>
          <c:showPercent val="0"/>
          <c:showBubbleSize val="0"/>
        </c:dLbls>
        <c:marker val="1"/>
        <c:smooth val="0"/>
        <c:axId val="348439112"/>
        <c:axId val="348435976"/>
      </c:lineChart>
      <c:dateAx>
        <c:axId val="348439112"/>
        <c:scaling>
          <c:orientation val="minMax"/>
        </c:scaling>
        <c:delete val="1"/>
        <c:axPos val="b"/>
        <c:numFmt formatCode="&quot;H&quot;yy" sourceLinked="1"/>
        <c:majorTickMark val="none"/>
        <c:minorTickMark val="none"/>
        <c:tickLblPos val="none"/>
        <c:crossAx val="348435976"/>
        <c:crosses val="autoZero"/>
        <c:auto val="1"/>
        <c:lblOffset val="100"/>
        <c:baseTimeUnit val="years"/>
      </c:dateAx>
      <c:valAx>
        <c:axId val="34843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43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0</c:v>
                </c:pt>
                <c:pt idx="3">
                  <c:v>0</c:v>
                </c:pt>
                <c:pt idx="4">
                  <c:v>99.41</c:v>
                </c:pt>
              </c:numCache>
            </c:numRef>
          </c:val>
          <c:extLst xmlns:c16r2="http://schemas.microsoft.com/office/drawing/2015/06/chart">
            <c:ext xmlns:c16="http://schemas.microsoft.com/office/drawing/2014/chart" uri="{C3380CC4-5D6E-409C-BE32-E72D297353CC}">
              <c16:uniqueId val="{00000000-2869-4187-90AA-04C3099C44E8}"/>
            </c:ext>
          </c:extLst>
        </c:ser>
        <c:dLbls>
          <c:showLegendKey val="0"/>
          <c:showVal val="0"/>
          <c:showCatName val="0"/>
          <c:showSerName val="0"/>
          <c:showPercent val="0"/>
          <c:showBubbleSize val="0"/>
        </c:dLbls>
        <c:gapWidth val="150"/>
        <c:axId val="348436760"/>
        <c:axId val="34843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73.849999999999994</c:v>
                </c:pt>
              </c:numCache>
            </c:numRef>
          </c:val>
          <c:smooth val="0"/>
          <c:extLst xmlns:c16r2="http://schemas.microsoft.com/office/drawing/2015/06/chart">
            <c:ext xmlns:c16="http://schemas.microsoft.com/office/drawing/2014/chart" uri="{C3380CC4-5D6E-409C-BE32-E72D297353CC}">
              <c16:uniqueId val="{00000001-2869-4187-90AA-04C3099C44E8}"/>
            </c:ext>
          </c:extLst>
        </c:ser>
        <c:dLbls>
          <c:showLegendKey val="0"/>
          <c:showVal val="0"/>
          <c:showCatName val="0"/>
          <c:showSerName val="0"/>
          <c:showPercent val="0"/>
          <c:showBubbleSize val="0"/>
        </c:dLbls>
        <c:marker val="1"/>
        <c:smooth val="0"/>
        <c:axId val="348436760"/>
        <c:axId val="348438328"/>
      </c:lineChart>
      <c:dateAx>
        <c:axId val="348436760"/>
        <c:scaling>
          <c:orientation val="minMax"/>
        </c:scaling>
        <c:delete val="1"/>
        <c:axPos val="b"/>
        <c:numFmt formatCode="&quot;H&quot;yy" sourceLinked="1"/>
        <c:majorTickMark val="none"/>
        <c:minorTickMark val="none"/>
        <c:tickLblPos val="none"/>
        <c:crossAx val="348438328"/>
        <c:crosses val="autoZero"/>
        <c:auto val="1"/>
        <c:lblOffset val="100"/>
        <c:baseTimeUnit val="years"/>
      </c:dateAx>
      <c:valAx>
        <c:axId val="34843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43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かずさ水道広域連合企業団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非設置</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85.55</v>
      </c>
      <c r="J10" s="53"/>
      <c r="K10" s="53"/>
      <c r="L10" s="53"/>
      <c r="M10" s="53"/>
      <c r="N10" s="53"/>
      <c r="O10" s="64"/>
      <c r="P10" s="54">
        <f>データ!$P$6</f>
        <v>85.28</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3376563</v>
      </c>
      <c r="AM10" s="61"/>
      <c r="AN10" s="61"/>
      <c r="AO10" s="61"/>
      <c r="AP10" s="61"/>
      <c r="AQ10" s="61"/>
      <c r="AR10" s="61"/>
      <c r="AS10" s="61"/>
      <c r="AT10" s="52">
        <f>データ!$V$6</f>
        <v>1212.29</v>
      </c>
      <c r="AU10" s="53"/>
      <c r="AV10" s="53"/>
      <c r="AW10" s="53"/>
      <c r="AX10" s="53"/>
      <c r="AY10" s="53"/>
      <c r="AZ10" s="53"/>
      <c r="BA10" s="53"/>
      <c r="BB10" s="54">
        <f>データ!$W$6</f>
        <v>2785.28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xZsTT7GHzbKb17iRlvTBDc27idMwMYtgqvThKHwp7Je9OArduU5X7ODhA/NZfz6n5Or4ZPnDuFHGszDEW1FUbg==" saltValue="fuSHN4ODqvodyoWGF6qC3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128911</v>
      </c>
      <c r="D6" s="34">
        <f t="shared" si="3"/>
        <v>46</v>
      </c>
      <c r="E6" s="34">
        <f t="shared" si="3"/>
        <v>1</v>
      </c>
      <c r="F6" s="34">
        <f t="shared" si="3"/>
        <v>0</v>
      </c>
      <c r="G6" s="34">
        <f t="shared" si="3"/>
        <v>2</v>
      </c>
      <c r="H6" s="34" t="str">
        <f t="shared" si="3"/>
        <v>千葉県　かずさ水道広域連合企業団</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85.55</v>
      </c>
      <c r="P6" s="35">
        <f t="shared" si="3"/>
        <v>85.28</v>
      </c>
      <c r="Q6" s="35">
        <f t="shared" si="3"/>
        <v>0</v>
      </c>
      <c r="R6" s="35" t="str">
        <f t="shared" si="3"/>
        <v>-</v>
      </c>
      <c r="S6" s="35" t="str">
        <f t="shared" si="3"/>
        <v>-</v>
      </c>
      <c r="T6" s="35" t="str">
        <f t="shared" si="3"/>
        <v>-</v>
      </c>
      <c r="U6" s="35">
        <f t="shared" si="3"/>
        <v>3376563</v>
      </c>
      <c r="V6" s="35">
        <f t="shared" si="3"/>
        <v>1212.29</v>
      </c>
      <c r="W6" s="35">
        <f t="shared" si="3"/>
        <v>2785.28</v>
      </c>
      <c r="X6" s="36" t="str">
        <f>IF(X7="",NA(),X7)</f>
        <v>-</v>
      </c>
      <c r="Y6" s="36" t="str">
        <f t="shared" ref="Y6:AG6" si="4">IF(Y7="",NA(),Y7)</f>
        <v>-</v>
      </c>
      <c r="Z6" s="36" t="str">
        <f t="shared" si="4"/>
        <v>-</v>
      </c>
      <c r="AA6" s="36" t="str">
        <f t="shared" si="4"/>
        <v>-</v>
      </c>
      <c r="AB6" s="36">
        <f t="shared" si="4"/>
        <v>120.35</v>
      </c>
      <c r="AC6" s="36" t="str">
        <f t="shared" si="4"/>
        <v>-</v>
      </c>
      <c r="AD6" s="36" t="str">
        <f t="shared" si="4"/>
        <v>-</v>
      </c>
      <c r="AE6" s="36" t="str">
        <f t="shared" si="4"/>
        <v>-</v>
      </c>
      <c r="AF6" s="36" t="str">
        <f t="shared" si="4"/>
        <v>-</v>
      </c>
      <c r="AG6" s="36">
        <f t="shared" si="4"/>
        <v>112.91</v>
      </c>
      <c r="AH6" s="35" t="str">
        <f>IF(AH7="","",IF(AH7="-","【-】","【"&amp;SUBSTITUTE(TEXT(AH7,"#,##0.00"),"-","△")&amp;"】"))</f>
        <v>【112.91】</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9.92</v>
      </c>
      <c r="AS6" s="35" t="str">
        <f>IF(AS7="","",IF(AS7="-","【-】","【"&amp;SUBSTITUTE(TEXT(AS7,"#,##0.00"),"-","△")&amp;"】"))</f>
        <v>【9.92】</v>
      </c>
      <c r="AT6" s="36" t="str">
        <f>IF(AT7="",NA(),AT7)</f>
        <v>-</v>
      </c>
      <c r="AU6" s="36" t="str">
        <f t="shared" ref="AU6:BC6" si="6">IF(AU7="",NA(),AU7)</f>
        <v>-</v>
      </c>
      <c r="AV6" s="36" t="str">
        <f t="shared" si="6"/>
        <v>-</v>
      </c>
      <c r="AW6" s="36" t="str">
        <f t="shared" si="6"/>
        <v>-</v>
      </c>
      <c r="AX6" s="36">
        <f t="shared" si="6"/>
        <v>394.74</v>
      </c>
      <c r="AY6" s="36" t="str">
        <f t="shared" si="6"/>
        <v>-</v>
      </c>
      <c r="AZ6" s="36" t="str">
        <f t="shared" si="6"/>
        <v>-</v>
      </c>
      <c r="BA6" s="36" t="str">
        <f t="shared" si="6"/>
        <v>-</v>
      </c>
      <c r="BB6" s="36" t="str">
        <f t="shared" si="6"/>
        <v>-</v>
      </c>
      <c r="BC6" s="36">
        <f t="shared" si="6"/>
        <v>271.10000000000002</v>
      </c>
      <c r="BD6" s="35" t="str">
        <f>IF(BD7="","",IF(BD7="-","【-】","【"&amp;SUBSTITUTE(TEXT(BD7,"#,##0.00"),"-","△")&amp;"】"))</f>
        <v>【271.10】</v>
      </c>
      <c r="BE6" s="36" t="str">
        <f>IF(BE7="",NA(),BE7)</f>
        <v>-</v>
      </c>
      <c r="BF6" s="36" t="str">
        <f t="shared" ref="BF6:BN6" si="7">IF(BF7="",NA(),BF7)</f>
        <v>-</v>
      </c>
      <c r="BG6" s="36" t="str">
        <f t="shared" si="7"/>
        <v>-</v>
      </c>
      <c r="BH6" s="36" t="str">
        <f t="shared" si="7"/>
        <v>-</v>
      </c>
      <c r="BI6" s="36">
        <f t="shared" si="7"/>
        <v>121.85</v>
      </c>
      <c r="BJ6" s="36" t="str">
        <f t="shared" si="7"/>
        <v>-</v>
      </c>
      <c r="BK6" s="36" t="str">
        <f t="shared" si="7"/>
        <v>-</v>
      </c>
      <c r="BL6" s="36" t="str">
        <f t="shared" si="7"/>
        <v>-</v>
      </c>
      <c r="BM6" s="36" t="str">
        <f t="shared" si="7"/>
        <v>-</v>
      </c>
      <c r="BN6" s="36">
        <f t="shared" si="7"/>
        <v>272.95999999999998</v>
      </c>
      <c r="BO6" s="35" t="str">
        <f>IF(BO7="","",IF(BO7="-","【-】","【"&amp;SUBSTITUTE(TEXT(BO7,"#,##0.00"),"-","△")&amp;"】"))</f>
        <v>【272.96】</v>
      </c>
      <c r="BP6" s="36" t="str">
        <f>IF(BP7="",NA(),BP7)</f>
        <v>-</v>
      </c>
      <c r="BQ6" s="36" t="str">
        <f t="shared" ref="BQ6:BY6" si="8">IF(BQ7="",NA(),BQ7)</f>
        <v>-</v>
      </c>
      <c r="BR6" s="36" t="str">
        <f t="shared" si="8"/>
        <v>-</v>
      </c>
      <c r="BS6" s="36" t="str">
        <f t="shared" si="8"/>
        <v>-</v>
      </c>
      <c r="BT6" s="36">
        <f t="shared" si="8"/>
        <v>120.82</v>
      </c>
      <c r="BU6" s="36" t="str">
        <f t="shared" si="8"/>
        <v>-</v>
      </c>
      <c r="BV6" s="36" t="str">
        <f t="shared" si="8"/>
        <v>-</v>
      </c>
      <c r="BW6" s="36" t="str">
        <f t="shared" si="8"/>
        <v>-</v>
      </c>
      <c r="BX6" s="36" t="str">
        <f t="shared" si="8"/>
        <v>-</v>
      </c>
      <c r="BY6" s="36">
        <f t="shared" si="8"/>
        <v>112.84</v>
      </c>
      <c r="BZ6" s="35" t="str">
        <f>IF(BZ7="","",IF(BZ7="-","【-】","【"&amp;SUBSTITUTE(TEXT(BZ7,"#,##0.00"),"-","△")&amp;"】"))</f>
        <v>【112.84】</v>
      </c>
      <c r="CA6" s="36" t="str">
        <f>IF(CA7="",NA(),CA7)</f>
        <v>-</v>
      </c>
      <c r="CB6" s="36" t="str">
        <f t="shared" ref="CB6:CJ6" si="9">IF(CB7="",NA(),CB7)</f>
        <v>-</v>
      </c>
      <c r="CC6" s="36" t="str">
        <f t="shared" si="9"/>
        <v>-</v>
      </c>
      <c r="CD6" s="36" t="str">
        <f t="shared" si="9"/>
        <v>-</v>
      </c>
      <c r="CE6" s="36">
        <f t="shared" si="9"/>
        <v>99.41</v>
      </c>
      <c r="CF6" s="36" t="str">
        <f t="shared" si="9"/>
        <v>-</v>
      </c>
      <c r="CG6" s="36" t="str">
        <f t="shared" si="9"/>
        <v>-</v>
      </c>
      <c r="CH6" s="36" t="str">
        <f t="shared" si="9"/>
        <v>-</v>
      </c>
      <c r="CI6" s="36" t="str">
        <f t="shared" si="9"/>
        <v>-</v>
      </c>
      <c r="CJ6" s="36">
        <f t="shared" si="9"/>
        <v>73.849999999999994</v>
      </c>
      <c r="CK6" s="35" t="str">
        <f>IF(CK7="","",IF(CK7="-","【-】","【"&amp;SUBSTITUTE(TEXT(CK7,"#,##0.00"),"-","△")&amp;"】"))</f>
        <v>【73.85】</v>
      </c>
      <c r="CL6" s="36" t="str">
        <f>IF(CL7="",NA(),CL7)</f>
        <v>-</v>
      </c>
      <c r="CM6" s="36" t="str">
        <f t="shared" ref="CM6:CU6" si="10">IF(CM7="",NA(),CM7)</f>
        <v>-</v>
      </c>
      <c r="CN6" s="36" t="str">
        <f t="shared" si="10"/>
        <v>-</v>
      </c>
      <c r="CO6" s="36" t="str">
        <f t="shared" si="10"/>
        <v>-</v>
      </c>
      <c r="CP6" s="36">
        <f t="shared" si="10"/>
        <v>69.319999999999993</v>
      </c>
      <c r="CQ6" s="36" t="str">
        <f t="shared" si="10"/>
        <v>-</v>
      </c>
      <c r="CR6" s="36" t="str">
        <f t="shared" si="10"/>
        <v>-</v>
      </c>
      <c r="CS6" s="36" t="str">
        <f t="shared" si="10"/>
        <v>-</v>
      </c>
      <c r="CT6" s="36" t="str">
        <f t="shared" si="10"/>
        <v>-</v>
      </c>
      <c r="CU6" s="36">
        <f t="shared" si="10"/>
        <v>61.69</v>
      </c>
      <c r="CV6" s="35" t="str">
        <f>IF(CV7="","",IF(CV7="-","【-】","【"&amp;SUBSTITUTE(TEXT(CV7,"#,##0.00"),"-","△")&amp;"】"))</f>
        <v>【61.69】</v>
      </c>
      <c r="CW6" s="36" t="str">
        <f>IF(CW7="",NA(),CW7)</f>
        <v>-</v>
      </c>
      <c r="CX6" s="36" t="str">
        <f t="shared" ref="CX6:DF6" si="11">IF(CX7="",NA(),CX7)</f>
        <v>-</v>
      </c>
      <c r="CY6" s="36" t="str">
        <f t="shared" si="11"/>
        <v>-</v>
      </c>
      <c r="CZ6" s="36" t="str">
        <f t="shared" si="11"/>
        <v>-</v>
      </c>
      <c r="DA6" s="36">
        <f t="shared" si="11"/>
        <v>99.72</v>
      </c>
      <c r="DB6" s="36" t="str">
        <f t="shared" si="11"/>
        <v>-</v>
      </c>
      <c r="DC6" s="36" t="str">
        <f t="shared" si="11"/>
        <v>-</v>
      </c>
      <c r="DD6" s="36" t="str">
        <f t="shared" si="11"/>
        <v>-</v>
      </c>
      <c r="DE6" s="36" t="str">
        <f t="shared" si="11"/>
        <v>-</v>
      </c>
      <c r="DF6" s="36">
        <f t="shared" si="11"/>
        <v>100</v>
      </c>
      <c r="DG6" s="35" t="str">
        <f>IF(DG7="","",IF(DG7="-","【-】","【"&amp;SUBSTITUTE(TEXT(DG7,"#,##0.00"),"-","△")&amp;"】"))</f>
        <v>【100.00】</v>
      </c>
      <c r="DH6" s="36" t="str">
        <f>IF(DH7="",NA(),DH7)</f>
        <v>-</v>
      </c>
      <c r="DI6" s="36" t="str">
        <f t="shared" ref="DI6:DQ6" si="12">IF(DI7="",NA(),DI7)</f>
        <v>-</v>
      </c>
      <c r="DJ6" s="36" t="str">
        <f t="shared" si="12"/>
        <v>-</v>
      </c>
      <c r="DK6" s="36" t="str">
        <f t="shared" si="12"/>
        <v>-</v>
      </c>
      <c r="DL6" s="36">
        <f t="shared" si="12"/>
        <v>59.38</v>
      </c>
      <c r="DM6" s="36" t="str">
        <f t="shared" si="12"/>
        <v>-</v>
      </c>
      <c r="DN6" s="36" t="str">
        <f t="shared" si="12"/>
        <v>-</v>
      </c>
      <c r="DO6" s="36" t="str">
        <f t="shared" si="12"/>
        <v>-</v>
      </c>
      <c r="DP6" s="36" t="str">
        <f t="shared" si="12"/>
        <v>-</v>
      </c>
      <c r="DQ6" s="36">
        <f t="shared" si="12"/>
        <v>56.48</v>
      </c>
      <c r="DR6" s="35" t="str">
        <f>IF(DR7="","",IF(DR7="-","【-】","【"&amp;SUBSTITUTE(TEXT(DR7,"#,##0.00"),"-","△")&amp;"】"))</f>
        <v>【56.48】</v>
      </c>
      <c r="DS6" s="36" t="str">
        <f>IF(DS7="",NA(),DS7)</f>
        <v>-</v>
      </c>
      <c r="DT6" s="36" t="str">
        <f t="shared" ref="DT6:EB6" si="13">IF(DT7="",NA(),DT7)</f>
        <v>-</v>
      </c>
      <c r="DU6" s="36" t="str">
        <f t="shared" si="13"/>
        <v>-</v>
      </c>
      <c r="DV6" s="36" t="str">
        <f t="shared" si="13"/>
        <v>-</v>
      </c>
      <c r="DW6" s="35">
        <f t="shared" si="13"/>
        <v>0</v>
      </c>
      <c r="DX6" s="36" t="str">
        <f t="shared" si="13"/>
        <v>-</v>
      </c>
      <c r="DY6" s="36" t="str">
        <f t="shared" si="13"/>
        <v>-</v>
      </c>
      <c r="DZ6" s="36" t="str">
        <f t="shared" si="13"/>
        <v>-</v>
      </c>
      <c r="EA6" s="36" t="str">
        <f t="shared" si="13"/>
        <v>-</v>
      </c>
      <c r="EB6" s="36">
        <f t="shared" si="13"/>
        <v>27.61</v>
      </c>
      <c r="EC6" s="35" t="str">
        <f>IF(EC7="","",IF(EC7="-","【-】","【"&amp;SUBSTITUTE(TEXT(EC7,"#,##0.00"),"-","△")&amp;"】"))</f>
        <v>【27.61】</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0.2</v>
      </c>
      <c r="EN6" s="35" t="str">
        <f>IF(EN7="","",IF(EN7="-","【-】","【"&amp;SUBSTITUTE(TEXT(EN7,"#,##0.00"),"-","△")&amp;"】"))</f>
        <v>【0.20】</v>
      </c>
    </row>
    <row r="7" spans="1:144" s="37" customFormat="1" x14ac:dyDescent="0.15">
      <c r="A7" s="29"/>
      <c r="B7" s="38">
        <v>2019</v>
      </c>
      <c r="C7" s="38">
        <v>128911</v>
      </c>
      <c r="D7" s="38">
        <v>46</v>
      </c>
      <c r="E7" s="38">
        <v>1</v>
      </c>
      <c r="F7" s="38">
        <v>0</v>
      </c>
      <c r="G7" s="38">
        <v>2</v>
      </c>
      <c r="H7" s="38" t="s">
        <v>93</v>
      </c>
      <c r="I7" s="38" t="s">
        <v>94</v>
      </c>
      <c r="J7" s="38" t="s">
        <v>95</v>
      </c>
      <c r="K7" s="38" t="s">
        <v>96</v>
      </c>
      <c r="L7" s="38" t="s">
        <v>97</v>
      </c>
      <c r="M7" s="38" t="s">
        <v>98</v>
      </c>
      <c r="N7" s="39" t="s">
        <v>99</v>
      </c>
      <c r="O7" s="39">
        <v>85.55</v>
      </c>
      <c r="P7" s="39">
        <v>85.28</v>
      </c>
      <c r="Q7" s="39">
        <v>0</v>
      </c>
      <c r="R7" s="39" t="s">
        <v>99</v>
      </c>
      <c r="S7" s="39" t="s">
        <v>99</v>
      </c>
      <c r="T7" s="39" t="s">
        <v>99</v>
      </c>
      <c r="U7" s="39">
        <v>3376563</v>
      </c>
      <c r="V7" s="39">
        <v>1212.29</v>
      </c>
      <c r="W7" s="39">
        <v>2785.28</v>
      </c>
      <c r="X7" s="39" t="s">
        <v>99</v>
      </c>
      <c r="Y7" s="39" t="s">
        <v>99</v>
      </c>
      <c r="Z7" s="39" t="s">
        <v>99</v>
      </c>
      <c r="AA7" s="39" t="s">
        <v>99</v>
      </c>
      <c r="AB7" s="39">
        <v>120.35</v>
      </c>
      <c r="AC7" s="39" t="s">
        <v>99</v>
      </c>
      <c r="AD7" s="39" t="s">
        <v>99</v>
      </c>
      <c r="AE7" s="39" t="s">
        <v>99</v>
      </c>
      <c r="AF7" s="39" t="s">
        <v>99</v>
      </c>
      <c r="AG7" s="39">
        <v>112.91</v>
      </c>
      <c r="AH7" s="39">
        <v>112.91</v>
      </c>
      <c r="AI7" s="39" t="s">
        <v>99</v>
      </c>
      <c r="AJ7" s="39" t="s">
        <v>99</v>
      </c>
      <c r="AK7" s="39" t="s">
        <v>99</v>
      </c>
      <c r="AL7" s="39" t="s">
        <v>99</v>
      </c>
      <c r="AM7" s="39">
        <v>0</v>
      </c>
      <c r="AN7" s="39" t="s">
        <v>99</v>
      </c>
      <c r="AO7" s="39" t="s">
        <v>99</v>
      </c>
      <c r="AP7" s="39" t="s">
        <v>99</v>
      </c>
      <c r="AQ7" s="39" t="s">
        <v>99</v>
      </c>
      <c r="AR7" s="39">
        <v>9.92</v>
      </c>
      <c r="AS7" s="39">
        <v>9.92</v>
      </c>
      <c r="AT7" s="39" t="s">
        <v>99</v>
      </c>
      <c r="AU7" s="39" t="s">
        <v>99</v>
      </c>
      <c r="AV7" s="39" t="s">
        <v>99</v>
      </c>
      <c r="AW7" s="39" t="s">
        <v>99</v>
      </c>
      <c r="AX7" s="39">
        <v>394.74</v>
      </c>
      <c r="AY7" s="39" t="s">
        <v>99</v>
      </c>
      <c r="AZ7" s="39" t="s">
        <v>99</v>
      </c>
      <c r="BA7" s="39" t="s">
        <v>99</v>
      </c>
      <c r="BB7" s="39" t="s">
        <v>99</v>
      </c>
      <c r="BC7" s="39">
        <v>271.10000000000002</v>
      </c>
      <c r="BD7" s="39">
        <v>271.10000000000002</v>
      </c>
      <c r="BE7" s="39" t="s">
        <v>99</v>
      </c>
      <c r="BF7" s="39" t="s">
        <v>99</v>
      </c>
      <c r="BG7" s="39" t="s">
        <v>99</v>
      </c>
      <c r="BH7" s="39" t="s">
        <v>99</v>
      </c>
      <c r="BI7" s="39">
        <v>121.85</v>
      </c>
      <c r="BJ7" s="39" t="s">
        <v>99</v>
      </c>
      <c r="BK7" s="39" t="s">
        <v>99</v>
      </c>
      <c r="BL7" s="39" t="s">
        <v>99</v>
      </c>
      <c r="BM7" s="39" t="s">
        <v>99</v>
      </c>
      <c r="BN7" s="39">
        <v>272.95999999999998</v>
      </c>
      <c r="BO7" s="39">
        <v>272.95999999999998</v>
      </c>
      <c r="BP7" s="39" t="s">
        <v>99</v>
      </c>
      <c r="BQ7" s="39" t="s">
        <v>99</v>
      </c>
      <c r="BR7" s="39" t="s">
        <v>99</v>
      </c>
      <c r="BS7" s="39" t="s">
        <v>99</v>
      </c>
      <c r="BT7" s="39">
        <v>120.82</v>
      </c>
      <c r="BU7" s="39" t="s">
        <v>99</v>
      </c>
      <c r="BV7" s="39" t="s">
        <v>99</v>
      </c>
      <c r="BW7" s="39" t="s">
        <v>99</v>
      </c>
      <c r="BX7" s="39" t="s">
        <v>99</v>
      </c>
      <c r="BY7" s="39">
        <v>112.84</v>
      </c>
      <c r="BZ7" s="39">
        <v>112.84</v>
      </c>
      <c r="CA7" s="39" t="s">
        <v>99</v>
      </c>
      <c r="CB7" s="39" t="s">
        <v>99</v>
      </c>
      <c r="CC7" s="39" t="s">
        <v>99</v>
      </c>
      <c r="CD7" s="39" t="s">
        <v>99</v>
      </c>
      <c r="CE7" s="39">
        <v>99.41</v>
      </c>
      <c r="CF7" s="39" t="s">
        <v>99</v>
      </c>
      <c r="CG7" s="39" t="s">
        <v>99</v>
      </c>
      <c r="CH7" s="39" t="s">
        <v>99</v>
      </c>
      <c r="CI7" s="39" t="s">
        <v>99</v>
      </c>
      <c r="CJ7" s="39">
        <v>73.849999999999994</v>
      </c>
      <c r="CK7" s="39">
        <v>73.849999999999994</v>
      </c>
      <c r="CL7" s="39" t="s">
        <v>99</v>
      </c>
      <c r="CM7" s="39" t="s">
        <v>99</v>
      </c>
      <c r="CN7" s="39" t="s">
        <v>99</v>
      </c>
      <c r="CO7" s="39" t="s">
        <v>99</v>
      </c>
      <c r="CP7" s="39">
        <v>69.319999999999993</v>
      </c>
      <c r="CQ7" s="39" t="s">
        <v>99</v>
      </c>
      <c r="CR7" s="39" t="s">
        <v>99</v>
      </c>
      <c r="CS7" s="39" t="s">
        <v>99</v>
      </c>
      <c r="CT7" s="39" t="s">
        <v>99</v>
      </c>
      <c r="CU7" s="39">
        <v>61.69</v>
      </c>
      <c r="CV7" s="39">
        <v>61.69</v>
      </c>
      <c r="CW7" s="39" t="s">
        <v>99</v>
      </c>
      <c r="CX7" s="39" t="s">
        <v>99</v>
      </c>
      <c r="CY7" s="39" t="s">
        <v>99</v>
      </c>
      <c r="CZ7" s="39" t="s">
        <v>99</v>
      </c>
      <c r="DA7" s="39">
        <v>99.72</v>
      </c>
      <c r="DB7" s="39" t="s">
        <v>99</v>
      </c>
      <c r="DC7" s="39" t="s">
        <v>99</v>
      </c>
      <c r="DD7" s="39" t="s">
        <v>99</v>
      </c>
      <c r="DE7" s="39" t="s">
        <v>99</v>
      </c>
      <c r="DF7" s="39">
        <v>100</v>
      </c>
      <c r="DG7" s="39">
        <v>100</v>
      </c>
      <c r="DH7" s="39" t="s">
        <v>99</v>
      </c>
      <c r="DI7" s="39" t="s">
        <v>99</v>
      </c>
      <c r="DJ7" s="39" t="s">
        <v>99</v>
      </c>
      <c r="DK7" s="39" t="s">
        <v>99</v>
      </c>
      <c r="DL7" s="39">
        <v>59.38</v>
      </c>
      <c r="DM7" s="39" t="s">
        <v>99</v>
      </c>
      <c r="DN7" s="39" t="s">
        <v>99</v>
      </c>
      <c r="DO7" s="39" t="s">
        <v>99</v>
      </c>
      <c r="DP7" s="39" t="s">
        <v>99</v>
      </c>
      <c r="DQ7" s="39">
        <v>56.48</v>
      </c>
      <c r="DR7" s="39">
        <v>56.48</v>
      </c>
      <c r="DS7" s="39" t="s">
        <v>99</v>
      </c>
      <c r="DT7" s="39" t="s">
        <v>99</v>
      </c>
      <c r="DU7" s="39" t="s">
        <v>99</v>
      </c>
      <c r="DV7" s="39" t="s">
        <v>99</v>
      </c>
      <c r="DW7" s="39">
        <v>0</v>
      </c>
      <c r="DX7" s="39" t="s">
        <v>99</v>
      </c>
      <c r="DY7" s="39" t="s">
        <v>99</v>
      </c>
      <c r="DZ7" s="39" t="s">
        <v>99</v>
      </c>
      <c r="EA7" s="39" t="s">
        <v>99</v>
      </c>
      <c r="EB7" s="39">
        <v>27.61</v>
      </c>
      <c r="EC7" s="39">
        <v>27.61</v>
      </c>
      <c r="ED7" s="39" t="s">
        <v>99</v>
      </c>
      <c r="EE7" s="39" t="s">
        <v>99</v>
      </c>
      <c r="EF7" s="39" t="s">
        <v>99</v>
      </c>
      <c r="EG7" s="39" t="s">
        <v>99</v>
      </c>
      <c r="EH7" s="39">
        <v>0</v>
      </c>
      <c r="EI7" s="39" t="s">
        <v>99</v>
      </c>
      <c r="EJ7" s="39" t="s">
        <v>99</v>
      </c>
      <c r="EK7" s="39" t="s">
        <v>99</v>
      </c>
      <c r="EL7" s="39" t="s">
        <v>99</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sy.saito</cp:lastModifiedBy>
  <dcterms:created xsi:type="dcterms:W3CDTF">2020-12-04T02:06:47Z</dcterms:created>
  <dcterms:modified xsi:type="dcterms:W3CDTF">2021-01-15T08:41:10Z</dcterms:modified>
  <cp:category/>
</cp:coreProperties>
</file>