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010総務部\230財政課\★公営企業関係★\01 照会\38 【照会】公営企業に係る経営比較分析表（令和元年度決算）の分析等について（依頼）\02 各課からの回答\02 水道\"/>
    </mc:Choice>
  </mc:AlternateContent>
  <workbookProtection workbookAlgorithmName="SHA-512" workbookHashValue="FrXYZNjLEMeiMazQU1ejhcyPqEIZB6Oum09AF9h3X/LXZXRpnIwk16Q0GUlFn0vDUCMbcWhypM8vDGaxqYjyMw==" workbookSaltValue="Pbc6I0B5PuSYdPQzYO+13g==" workbookSpinCount="100000" lockStructure="1"/>
  <bookViews>
    <workbookView xWindow="0" yWindow="0" windowWidth="15345" windowHeight="5055"/>
  </bookViews>
  <sheets>
    <sheet name="法適用_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<sst xmlns="http://schemas.openxmlformats.org/spreadsheetml/2006/main" count="228" uniqueCount="113">
  <si>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</si>
  <si>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</si>
  <si>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</si>
  <si>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</si>
  <si>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</si>
  <si>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</si>
  <si>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</si>
  <si>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</si>
  <si>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</si>
  <si>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</si>
  <si>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</si>
  <si>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</si>
  <si>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</si>
  <si>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</si>
  <si>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</si>
  <si>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</si>
  <si>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</si>
  <si>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</si>
  <si>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</si>
  <si>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</si>
  <si>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</si>
  <si>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</si>
  <si>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</si>
  <si>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</si>
  <si>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</si>
  <si>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</si>
  <si>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</si>
  <si>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</si>
  <si>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</si>
  <si>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</si>
  <si>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</si>
  <si>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</si>
  <si>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</si>
  <si>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</si>
  <si>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</si>
  <si>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</si>
  <si>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</si>
  <si>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</si>
  <si>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</si>
  <si>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</si>
  <si>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</si>
  <si>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</si>
  <si>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</si>
  <si>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</si>
  <si>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</si>
  <si>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</si>
  <si>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</si>
  <si>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</si>
  <si>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</si>
  <si>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</si>
  <si>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</si>
  <si>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</si>
  <si>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</si>
  <si>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</si>
  <si>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</si>
  <si>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</si>
  <si>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</si>
  <si>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</si>
  <si>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</si>
  <si>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</si>
  <si>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</si>
  <si>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</si>
  <si>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</si>
  <si>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</si>
  <si>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</si>
  <si>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</si>
  <si>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</si>
  <si>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</si>
  <si>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</si>
  <si>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</si>
  <si>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</si>
  <si>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</si>
  <si>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</si>
  <si>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</si>
  <si>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</si>
  <si>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</si>
  <si>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</si>
  <si>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</si>
  <si>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</si>
  <si>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</si>
  <si>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</si>
  <si>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</si>
  <si>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</si>
  <si>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</si>
  <si>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</si>
  <si>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</si>
  <si>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</si>
  <si>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</si>
  <si>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</si>
  <si>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</si>
  <si>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</si>
  <si>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</si>
  <si>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</si>
  <si>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</si>
  <si>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</si>
  <si>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</si>
  <si>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</si>
  <si>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</si>
  <si>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</si>
  <si>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</si>
  <si>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</si>
  <si>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</si>
  <si>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</si>
  <si>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</si>
  <si>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</si>
  <si>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</si>
  <si>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</si>
  <si>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</si>
  <si>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</si>
  <si>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</si>
  <si>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昭和40年代に建設・設置されたものが多いが、計画的な点検補修により設備の長寿命化を図るとともに、管路については老朽度調査を実施し耐震性も含め良好な状態であることを確認しながら整備を行ってきた。
補修・故障歴等の実績などから法定耐用年数を超えた独自の更新基準年数により計画的に更新を行っていることから、有形固定資産減価償却率及び管路経年化率は類似団体平均値より高い水準にある。
現在、県営水道と市町村水道で「県域水道一体化」に向けての新たな施設整備計画等の策定を進めており、今後はその計画方針に沿った整備（更新）を進めていくこととなる。
</t>
    <rPh sb="0" eb="2">
      <t>ショウワ</t>
    </rPh>
    <rPh sb="4" eb="6">
      <t>ネンダイ</t>
    </rPh>
    <rPh sb="7" eb="9">
      <t>ケンセツ</t>
    </rPh>
    <rPh sb="10" eb="12">
      <t>セッチ</t>
    </rPh>
    <rPh sb="18" eb="19">
      <t>オオ</t>
    </rPh>
    <rPh sb="22" eb="25">
      <t>ケイカクテキ</t>
    </rPh>
    <rPh sb="26" eb="28">
      <t>テンケン</t>
    </rPh>
    <rPh sb="28" eb="30">
      <t>ホシュウ</t>
    </rPh>
    <rPh sb="33" eb="35">
      <t>セツビ</t>
    </rPh>
    <rPh sb="36" eb="40">
      <t>チョウジュミョウカ</t>
    </rPh>
    <rPh sb="41" eb="42">
      <t>ハカ</t>
    </rPh>
    <rPh sb="48" eb="50">
      <t>カンロ</t>
    </rPh>
    <rPh sb="55" eb="57">
      <t>ロウキュウ</t>
    </rPh>
    <rPh sb="57" eb="58">
      <t>ド</t>
    </rPh>
    <rPh sb="58" eb="60">
      <t>チョウサ</t>
    </rPh>
    <rPh sb="61" eb="63">
      <t>ジッシ</t>
    </rPh>
    <rPh sb="64" eb="67">
      <t>タイシンセイ</t>
    </rPh>
    <rPh sb="68" eb="69">
      <t>フク</t>
    </rPh>
    <rPh sb="70" eb="72">
      <t>リョウコウ</t>
    </rPh>
    <rPh sb="73" eb="75">
      <t>ジョウタイ</t>
    </rPh>
    <rPh sb="81" eb="83">
      <t>カクニン</t>
    </rPh>
    <rPh sb="87" eb="89">
      <t>セイビ</t>
    </rPh>
    <rPh sb="90" eb="91">
      <t>オコナ</t>
    </rPh>
    <rPh sb="97" eb="99">
      <t>ホシュウ</t>
    </rPh>
    <rPh sb="100" eb="102">
      <t>コショウ</t>
    </rPh>
    <rPh sb="102" eb="103">
      <t>レキ</t>
    </rPh>
    <rPh sb="103" eb="104">
      <t>トウ</t>
    </rPh>
    <rPh sb="105" eb="107">
      <t>ジッセキ</t>
    </rPh>
    <rPh sb="111" eb="113">
      <t>ホウテイ</t>
    </rPh>
    <rPh sb="113" eb="115">
      <t>タイヨウ</t>
    </rPh>
    <rPh sb="115" eb="117">
      <t>ネンスウ</t>
    </rPh>
    <rPh sb="118" eb="119">
      <t>コ</t>
    </rPh>
    <rPh sb="121" eb="123">
      <t>ドクジ</t>
    </rPh>
    <rPh sb="124" eb="126">
      <t>コウシン</t>
    </rPh>
    <rPh sb="126" eb="128">
      <t>キジュン</t>
    </rPh>
    <rPh sb="128" eb="130">
      <t>ネンスウ</t>
    </rPh>
    <rPh sb="133" eb="136">
      <t>ケイカクテキ</t>
    </rPh>
    <rPh sb="137" eb="139">
      <t>コウシン</t>
    </rPh>
    <rPh sb="140" eb="141">
      <t>オコナ</t>
    </rPh>
    <rPh sb="189" eb="191">
      <t>ゲンザイ</t>
    </rPh>
    <rPh sb="226" eb="227">
      <t>トウ</t>
    </rPh>
    <rPh sb="228" eb="230">
      <t>サクテイ</t>
    </rPh>
    <rPh sb="247" eb="248">
      <t>ソ</t>
    </rPh>
    <rPh sb="253" eb="255">
      <t>コウシン</t>
    </rPh>
    <phoneticPr fontId="4"/>
  </si>
  <si>
    <t xml:space="preserve">本県では、県営水道と市町村水道を「県域水道」として一体と捉え、県域全体で水道資産の最適化を図り、水道事業の抱える諸課題の解決方策として「県域水道一体化」の実現を目指している。
令和6年度までに企業団を設立し、令和7年度までに企業団の事業開始に向け取り組んでいるところである。
県営水道としては、企業団設立までは良好な経営を継続するため効率的な事業運営を継続するとともに、施設の老朽化や施設利用率の課題に対しても県域水道一体化を踏まえた更新計画の見直し、ダウンサイジングなどにより改善していきたい。
</t>
    <rPh sb="48" eb="50">
      <t>スイドウ</t>
    </rPh>
    <rPh sb="50" eb="52">
      <t>ジギョウ</t>
    </rPh>
    <rPh sb="53" eb="54">
      <t>カカ</t>
    </rPh>
    <rPh sb="56" eb="59">
      <t>ショカダイ</t>
    </rPh>
    <rPh sb="60" eb="62">
      <t>カイケツ</t>
    </rPh>
    <rPh sb="62" eb="64">
      <t>ホウサク</t>
    </rPh>
    <rPh sb="68" eb="70">
      <t>ケンイキ</t>
    </rPh>
    <rPh sb="70" eb="72">
      <t>スイドウ</t>
    </rPh>
    <rPh sb="72" eb="75">
      <t>イッタイカ</t>
    </rPh>
    <rPh sb="77" eb="79">
      <t>ジツゲン</t>
    </rPh>
    <rPh sb="80" eb="82">
      <t>メザ</t>
    </rPh>
    <rPh sb="88" eb="90">
      <t>レイワ</t>
    </rPh>
    <rPh sb="91" eb="93">
      <t>ネンド</t>
    </rPh>
    <rPh sb="96" eb="99">
      <t>キギョウダン</t>
    </rPh>
    <rPh sb="100" eb="102">
      <t>セツリツ</t>
    </rPh>
    <rPh sb="104" eb="106">
      <t>レイワ</t>
    </rPh>
    <rPh sb="107" eb="109">
      <t>ネンド</t>
    </rPh>
    <rPh sb="112" eb="115">
      <t>キギョウダン</t>
    </rPh>
    <rPh sb="116" eb="118">
      <t>ジギョウ</t>
    </rPh>
    <rPh sb="118" eb="120">
      <t>カイシ</t>
    </rPh>
    <rPh sb="121" eb="122">
      <t>ム</t>
    </rPh>
    <rPh sb="123" eb="124">
      <t>ト</t>
    </rPh>
    <rPh sb="125" eb="126">
      <t>ク</t>
    </rPh>
    <rPh sb="139" eb="141">
      <t>ケンエイ</t>
    </rPh>
    <rPh sb="141" eb="143">
      <t>スイドウ</t>
    </rPh>
    <rPh sb="148" eb="151">
      <t>キギョウダン</t>
    </rPh>
    <rPh sb="151" eb="153">
      <t>セツリツ</t>
    </rPh>
    <rPh sb="156" eb="158">
      <t>リョウコウ</t>
    </rPh>
    <rPh sb="159" eb="161">
      <t>ケイエイ</t>
    </rPh>
    <rPh sb="162" eb="164">
      <t>ケイゾク</t>
    </rPh>
    <rPh sb="168" eb="171">
      <t>コウリツテキ</t>
    </rPh>
    <rPh sb="172" eb="174">
      <t>ジギョウ</t>
    </rPh>
    <rPh sb="174" eb="176">
      <t>ウンエイ</t>
    </rPh>
    <rPh sb="177" eb="179">
      <t>ケイゾク</t>
    </rPh>
    <rPh sb="186" eb="188">
      <t>シセツ</t>
    </rPh>
    <rPh sb="189" eb="192">
      <t>ロウキュウカ</t>
    </rPh>
    <rPh sb="193" eb="195">
      <t>シセツ</t>
    </rPh>
    <rPh sb="195" eb="198">
      <t>リヨウリツ</t>
    </rPh>
    <rPh sb="199" eb="201">
      <t>カダイ</t>
    </rPh>
    <rPh sb="202" eb="203">
      <t>タイ</t>
    </rPh>
    <rPh sb="206" eb="208">
      <t>ケンイキ</t>
    </rPh>
    <rPh sb="208" eb="210">
      <t>スイドウ</t>
    </rPh>
    <rPh sb="210" eb="213">
      <t>イッタイカ</t>
    </rPh>
    <rPh sb="214" eb="215">
      <t>フ</t>
    </rPh>
    <rPh sb="218" eb="220">
      <t>コウシン</t>
    </rPh>
    <rPh sb="220" eb="222">
      <t>ケイカク</t>
    </rPh>
    <rPh sb="223" eb="225">
      <t>ミナオ</t>
    </rPh>
    <rPh sb="240" eb="242">
      <t>カイゼン</t>
    </rPh>
    <phoneticPr fontId="4"/>
  </si>
  <si>
    <t>市町村の自己水源を県営水道の水源に転換する「県水転換」事業に取り組んできた結果、配水収益が年々増加したため経営状況は良く、経常収支比率及び流動比率については類似団体平均値を上回っている。
企業債残高については、平成28年度より新たな借入をせず着実に償還を進めたことから減少してきており、企業債残高対給水収益比率についても類似団体平均値を下回ってきた。
一方で、本県の水源は需要の多い地域から遠隔にあり導水管延長が長く、給水区域も給水量に比べ広範囲で送水管延長も長いため、費用のうち資本費（減価償却費及び企業債利息）が割高になっている。このため給水原価が類似団体平均を上回っているが、県水転換により配水量が増加してきたことから、年々給水原価は安くなっている。
施設利用率については、水需給計画に基づき施設建設・拡張を行ったが、人口減少により想定した水需要の伸びがなかったため、施設利用率が低くなっている。</t>
    <rPh sb="53" eb="55">
      <t>ケイエイ</t>
    </rPh>
    <rPh sb="55" eb="57">
      <t>ジョウキョウ</t>
    </rPh>
    <rPh sb="58" eb="59">
      <t>ヨ</t>
    </rPh>
    <rPh sb="125" eb="127">
      <t>ショウカン</t>
    </rPh>
    <rPh sb="128" eb="129">
      <t>スス</t>
    </rPh>
    <rPh sb="135" eb="137">
      <t>ゲンショウ</t>
    </rPh>
    <rPh sb="167" eb="168">
      <t>チ</t>
    </rPh>
    <rPh sb="169" eb="171">
      <t>シタマワ</t>
    </rPh>
    <rPh sb="273" eb="277">
      <t>キュウスイゲンカ</t>
    </rPh>
    <rPh sb="278" eb="280">
      <t>ルイジ</t>
    </rPh>
    <rPh sb="280" eb="282">
      <t>ダンタイ</t>
    </rPh>
    <rPh sb="282" eb="284">
      <t>ヘイキン</t>
    </rPh>
    <rPh sb="285" eb="287">
      <t>ウワマワ</t>
    </rPh>
    <rPh sb="293" eb="295">
      <t>ケンスイ</t>
    </rPh>
    <rPh sb="295" eb="297">
      <t>テンカン</t>
    </rPh>
    <rPh sb="300" eb="303">
      <t>ハイスイリョウ</t>
    </rPh>
    <rPh sb="304" eb="306">
      <t>ゾウカ</t>
    </rPh>
    <rPh sb="315" eb="317">
      <t>ネンネン</t>
    </rPh>
    <rPh sb="317" eb="321">
      <t>キュウスイゲンカ</t>
    </rPh>
    <rPh sb="322" eb="323">
      <t>ヤス</t>
    </rPh>
    <rPh sb="332" eb="334">
      <t>シセツ</t>
    </rPh>
    <rPh sb="334" eb="337">
      <t>リヨウリツ</t>
    </rPh>
    <rPh sb="343" eb="344">
      <t>ミズ</t>
    </rPh>
    <rPh sb="344" eb="346">
      <t>ジュキュウ</t>
    </rPh>
    <rPh sb="346" eb="348">
      <t>ケイカク</t>
    </rPh>
    <rPh sb="349" eb="350">
      <t>モト</t>
    </rPh>
    <rPh sb="352" eb="354">
      <t>シセツ</t>
    </rPh>
    <rPh sb="354" eb="356">
      <t>ケンセツ</t>
    </rPh>
    <rPh sb="357" eb="359">
      <t>カクチョウ</t>
    </rPh>
    <rPh sb="360" eb="361">
      <t>オコナ</t>
    </rPh>
    <rPh sb="365" eb="367">
      <t>ジンコウ</t>
    </rPh>
    <rPh sb="367" eb="369">
      <t>ゲンショウ</t>
    </rPh>
    <rPh sb="372" eb="374">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</si>
</sst>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E6-4E4A-8289-EFEE0E0F5B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68E6-4E4A-8289-EFEE0E0F5B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46.35</c:v>
                </c:pt>
                <c:pt idx="1">
                  <c:v>48.19</c:v>
                </c:pt>
                <c:pt idx="2">
                  <c:v>49.72</c:v>
                </c:pt>
                <c:pt idx="3">
                  <c:v>52.03</c:v>
                </c:pt>
                <c:pt idx="4">
                  <c:v>52.58</c:v>
                </c:pt>
              </c:numCache>
            </c:numRef>
          </c:val>
          <c:extLst>
            <c:ext xmlns:c16="http://schemas.microsoft.com/office/drawing/2014/chart" uri="{C3380CC4-5D6E-409C-BE32-E72D297353CC}">
              <c16:uniqueId val="{00000000-7629-4A5E-9D6D-AC0F058D717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7629-4A5E-9D6D-AC0F058D717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99.75</c:v>
                </c:pt>
                <c:pt idx="1">
                  <c:v>99.96</c:v>
                </c:pt>
                <c:pt idx="2">
                  <c:v>99.12</c:v>
                </c:pt>
                <c:pt idx="3">
                  <c:v>99.25</c:v>
                </c:pt>
                <c:pt idx="4">
                  <c:v>99.37</c:v>
                </c:pt>
              </c:numCache>
            </c:numRef>
          </c:val>
          <c:extLst>
            <c:ext xmlns:c16="http://schemas.microsoft.com/office/drawing/2014/chart" uri="{C3380CC4-5D6E-409C-BE32-E72D297353CC}">
              <c16:uniqueId val="{00000000-A6F3-4756-B717-6410331C3EB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A6F3-4756-B717-6410331C3EB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112.5</c:v>
                </c:pt>
                <c:pt idx="1">
                  <c:v>116.9</c:v>
                </c:pt>
                <c:pt idx="2">
                  <c:v>121.06</c:v>
                </c:pt>
                <c:pt idx="3">
                  <c:v>127.89</c:v>
                </c:pt>
                <c:pt idx="4">
                  <c:v>128.91</c:v>
                </c:pt>
              </c:numCache>
            </c:numRef>
          </c:val>
          <c:extLst>
            <c:ext xmlns:c16="http://schemas.microsoft.com/office/drawing/2014/chart" uri="{C3380CC4-5D6E-409C-BE32-E72D297353CC}">
              <c16:uniqueId val="{00000000-2111-4A31-9FEE-F5887D9053B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2111-4A31-9FEE-F5887D9053B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60.74</c:v>
                </c:pt>
                <c:pt idx="1">
                  <c:v>62.28</c:v>
                </c:pt>
                <c:pt idx="2">
                  <c:v>63.95</c:v>
                </c:pt>
                <c:pt idx="3">
                  <c:v>65.2</c:v>
                </c:pt>
                <c:pt idx="4">
                  <c:v>66.17</c:v>
                </c:pt>
              </c:numCache>
            </c:numRef>
          </c:val>
          <c:extLst>
            <c:ext xmlns:c16="http://schemas.microsoft.com/office/drawing/2014/chart" uri="{C3380CC4-5D6E-409C-BE32-E72D297353CC}">
              <c16:uniqueId val="{00000000-DC21-4221-BD19-16261599277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DC21-4221-BD19-16261599277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41.88</c:v>
                </c:pt>
                <c:pt idx="1">
                  <c:v>41.99</c:v>
                </c:pt>
                <c:pt idx="2">
                  <c:v>41.87</c:v>
                </c:pt>
                <c:pt idx="3">
                  <c:v>41.25</c:v>
                </c:pt>
                <c:pt idx="4">
                  <c:v>43.18</c:v>
                </c:pt>
              </c:numCache>
            </c:numRef>
          </c:val>
          <c:extLst>
            <c:ext xmlns:c16="http://schemas.microsoft.com/office/drawing/2014/chart" uri="{C3380CC4-5D6E-409C-BE32-E72D297353CC}">
              <c16:uniqueId val="{00000000-378E-4616-948B-2A8ED8EFB3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378E-4616-948B-2A8ED8EFB3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8C-42B0-9B99-1115D391F4E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778C-42B0-9B99-1115D391F4E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313.54000000000002</c:v>
                </c:pt>
                <c:pt idx="1">
                  <c:v>364.93</c:v>
                </c:pt>
                <c:pt idx="2">
                  <c:v>438.97</c:v>
                </c:pt>
                <c:pt idx="3">
                  <c:v>501.14</c:v>
                </c:pt>
                <c:pt idx="4">
                  <c:v>604.41</c:v>
                </c:pt>
              </c:numCache>
            </c:numRef>
          </c:val>
          <c:extLst>
            <c:ext xmlns:c16="http://schemas.microsoft.com/office/drawing/2014/chart" uri="{C3380CC4-5D6E-409C-BE32-E72D297353CC}">
              <c16:uniqueId val="{00000000-014D-4BB0-ADD0-D965A3C8E7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014D-4BB0-ADD0-D965A3C8E7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417.66</c:v>
                </c:pt>
                <c:pt idx="1">
                  <c:v>360.3</c:v>
                </c:pt>
                <c:pt idx="2">
                  <c:v>323.25</c:v>
                </c:pt>
                <c:pt idx="3">
                  <c:v>282.39</c:v>
                </c:pt>
                <c:pt idx="4">
                  <c:v>254.03</c:v>
                </c:pt>
              </c:numCache>
            </c:numRef>
          </c:val>
          <c:extLst>
            <c:ext xmlns:c16="http://schemas.microsoft.com/office/drawing/2014/chart" uri="{C3380CC4-5D6E-409C-BE32-E72D297353CC}">
              <c16:uniqueId val="{00000000-2BDC-4C28-A1F5-75E99E6E82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2BDC-4C28-A1F5-75E99E6E82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113.81</c:v>
                </c:pt>
                <c:pt idx="1">
                  <c:v>119.08</c:v>
                </c:pt>
                <c:pt idx="2">
                  <c:v>124.09</c:v>
                </c:pt>
                <c:pt idx="3">
                  <c:v>131.74</c:v>
                </c:pt>
                <c:pt idx="4">
                  <c:v>133.18</c:v>
                </c:pt>
              </c:numCache>
            </c:numRef>
          </c:val>
          <c:extLst>
            <c:ext xmlns:c16="http://schemas.microsoft.com/office/drawing/2014/chart" uri="{C3380CC4-5D6E-409C-BE32-E72D297353CC}">
              <c16:uniqueId val="{00000000-B62C-4DFF-B1F3-B4B1B989864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B62C-4DFF-B1F3-B4B1B989864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c:v>
                </c:pt>
                <c:pt idx="1">
                  <c:v>103.62</c:v>
                </c:pt>
                <c:pt idx="2">
                  <c:v>98.58</c:v>
                </c:pt>
                <c:pt idx="3">
                  <c:v>91.37</c:v>
                </c:pt>
                <c:pt idx="4">
                  <c:v>89.92</c:v>
                </c:pt>
              </c:numCache>
            </c:numRef>
          </c:val>
          <c:extLst>
            <c:ext xmlns:c16="http://schemas.microsoft.com/office/drawing/2014/chart" uri="{C3380CC4-5D6E-409C-BE32-E72D297353CC}">
              <c16:uniqueId val="{00000000-12E4-44D2-BCBA-0476808CAF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12E4-44D2-BCBA-0476808CAF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0"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奈良県</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3" t="str">
        <f>データ!$M$6</f>
        <v>非設置</v>
      </c>
      <c r="AE8" s="83"/>
      <c r="AF8" s="83"/>
      <c r="AG8" s="83"/>
      <c r="AH8" s="83"/>
      <c r="AI8" s="83"/>
      <c r="AJ8" s="83"/>
      <c r="AK8" s="4"/>
      <c r="AL8" s="71">
        <f>データ!$R$6</f>
        <v>1353837</v>
      </c>
      <c r="AM8" s="71"/>
      <c r="AN8" s="71"/>
      <c r="AO8" s="71"/>
      <c r="AP8" s="71"/>
      <c r="AQ8" s="71"/>
      <c r="AR8" s="71"/>
      <c r="AS8" s="71"/>
      <c r="AT8" s="67">
        <f>データ!$S$6</f>
        <v>3690.94</v>
      </c>
      <c r="AU8" s="68"/>
      <c r="AV8" s="68"/>
      <c r="AW8" s="68"/>
      <c r="AX8" s="68"/>
      <c r="AY8" s="68"/>
      <c r="AZ8" s="68"/>
      <c r="BA8" s="68"/>
      <c r="BB8" s="70">
        <f>データ!$T$6</f>
        <v>366.8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77.319999999999993</v>
      </c>
      <c r="J10" s="68"/>
      <c r="K10" s="68"/>
      <c r="L10" s="68"/>
      <c r="M10" s="68"/>
      <c r="N10" s="68"/>
      <c r="O10" s="69"/>
      <c r="P10" s="70">
        <f>データ!$P$6</f>
        <v>98.65</v>
      </c>
      <c r="Q10" s="70"/>
      <c r="R10" s="70"/>
      <c r="S10" s="70"/>
      <c r="T10" s="70"/>
      <c r="U10" s="70"/>
      <c r="V10" s="70"/>
      <c r="W10" s="71">
        <f>データ!$Q$6</f>
        <v>0</v>
      </c>
      <c r="X10" s="71"/>
      <c r="Y10" s="71"/>
      <c r="Z10" s="71"/>
      <c r="AA10" s="71"/>
      <c r="AB10" s="71"/>
      <c r="AC10" s="71"/>
      <c r="AD10" s="2"/>
      <c r="AE10" s="2"/>
      <c r="AF10" s="2"/>
      <c r="AG10" s="2"/>
      <c r="AH10" s="4"/>
      <c r="AI10" s="4"/>
      <c r="AJ10" s="4"/>
      <c r="AK10" s="4"/>
      <c r="AL10" s="71">
        <f>データ!$U$6</f>
        <v>1257498</v>
      </c>
      <c r="AM10" s="71"/>
      <c r="AN10" s="71"/>
      <c r="AO10" s="71"/>
      <c r="AP10" s="71"/>
      <c r="AQ10" s="71"/>
      <c r="AR10" s="71"/>
      <c r="AS10" s="71"/>
      <c r="AT10" s="67">
        <f>データ!$V$6</f>
        <v>1150.1300000000001</v>
      </c>
      <c r="AU10" s="68"/>
      <c r="AV10" s="68"/>
      <c r="AW10" s="68"/>
      <c r="AX10" s="68"/>
      <c r="AY10" s="68"/>
      <c r="AZ10" s="68"/>
      <c r="BA10" s="68"/>
      <c r="BB10" s="70">
        <f>データ!$W$6</f>
        <v>1093.3499999999999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51" t="s">
        <v>25</v>
      </c>
      <c r="BM14" s="52"/>
      <c r="BN14" s="52"/>
      <c r="BO14" s="52"/>
      <c r="BP14" s="52"/>
      <c r="BQ14" s="52"/>
      <c r="BR14" s="52"/>
      <c r="BS14" s="52"/>
      <c r="BT14" s="52"/>
      <c r="BU14" s="52"/>
      <c r="BV14" s="52"/>
      <c r="BW14" s="52"/>
      <c r="BX14" s="52"/>
      <c r="BY14" s="52"/>
      <c r="BZ14" s="53"/>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54"/>
      <c r="BM15" s="55"/>
      <c r="BN15" s="55"/>
      <c r="BO15" s="55"/>
      <c r="BP15" s="55"/>
      <c r="BQ15" s="55"/>
      <c r="BR15" s="55"/>
      <c r="BS15" s="55"/>
      <c r="BT15" s="55"/>
      <c r="BU15" s="55"/>
      <c r="BV15" s="55"/>
      <c r="BW15" s="55"/>
      <c r="BX15" s="55"/>
      <c r="BY15" s="55"/>
      <c r="BZ15" s="56"/>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5" t="s">
        <v>112</v>
      </c>
      <c r="BM16" s="46"/>
      <c r="BN16" s="46"/>
      <c r="BO16" s="46"/>
      <c r="BP16" s="46"/>
      <c r="BQ16" s="46"/>
      <c r="BR16" s="46"/>
      <c r="BS16" s="46"/>
      <c r="BT16" s="46"/>
      <c r="BU16" s="46"/>
      <c r="BV16" s="46"/>
      <c r="BW16" s="46"/>
      <c r="BX16" s="46"/>
      <c r="BY16" s="46"/>
      <c r="BZ16" s="4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5"/>
      <c r="BM17" s="46"/>
      <c r="BN17" s="46"/>
      <c r="BO17" s="46"/>
      <c r="BP17" s="46"/>
      <c r="BQ17" s="46"/>
      <c r="BR17" s="46"/>
      <c r="BS17" s="46"/>
      <c r="BT17" s="46"/>
      <c r="BU17" s="46"/>
      <c r="BV17" s="46"/>
      <c r="BW17" s="46"/>
      <c r="BX17" s="46"/>
      <c r="BY17" s="46"/>
      <c r="BZ17" s="4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5"/>
      <c r="BM18" s="46"/>
      <c r="BN18" s="46"/>
      <c r="BO18" s="46"/>
      <c r="BP18" s="46"/>
      <c r="BQ18" s="46"/>
      <c r="BR18" s="46"/>
      <c r="BS18" s="46"/>
      <c r="BT18" s="46"/>
      <c r="BU18" s="46"/>
      <c r="BV18" s="46"/>
      <c r="BW18" s="46"/>
      <c r="BX18" s="46"/>
      <c r="BY18" s="46"/>
      <c r="BZ18" s="4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5"/>
      <c r="BM19" s="46"/>
      <c r="BN19" s="46"/>
      <c r="BO19" s="46"/>
      <c r="BP19" s="46"/>
      <c r="BQ19" s="46"/>
      <c r="BR19" s="46"/>
      <c r="BS19" s="46"/>
      <c r="BT19" s="46"/>
      <c r="BU19" s="46"/>
      <c r="BV19" s="46"/>
      <c r="BW19" s="46"/>
      <c r="BX19" s="46"/>
      <c r="BY19" s="46"/>
      <c r="BZ19" s="4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5"/>
      <c r="BM20" s="46"/>
      <c r="BN20" s="46"/>
      <c r="BO20" s="46"/>
      <c r="BP20" s="46"/>
      <c r="BQ20" s="46"/>
      <c r="BR20" s="46"/>
      <c r="BS20" s="46"/>
      <c r="BT20" s="46"/>
      <c r="BU20" s="46"/>
      <c r="BV20" s="46"/>
      <c r="BW20" s="46"/>
      <c r="BX20" s="46"/>
      <c r="BY20" s="46"/>
      <c r="BZ20" s="4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5"/>
      <c r="BM21" s="46"/>
      <c r="BN21" s="46"/>
      <c r="BO21" s="46"/>
      <c r="BP21" s="46"/>
      <c r="BQ21" s="46"/>
      <c r="BR21" s="46"/>
      <c r="BS21" s="46"/>
      <c r="BT21" s="46"/>
      <c r="BU21" s="46"/>
      <c r="BV21" s="46"/>
      <c r="BW21" s="46"/>
      <c r="BX21" s="46"/>
      <c r="BY21" s="46"/>
      <c r="BZ21" s="4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5"/>
      <c r="BM22" s="46"/>
      <c r="BN22" s="46"/>
      <c r="BO22" s="46"/>
      <c r="BP22" s="46"/>
      <c r="BQ22" s="46"/>
      <c r="BR22" s="46"/>
      <c r="BS22" s="46"/>
      <c r="BT22" s="46"/>
      <c r="BU22" s="46"/>
      <c r="BV22" s="46"/>
      <c r="BW22" s="46"/>
      <c r="BX22" s="46"/>
      <c r="BY22" s="46"/>
      <c r="BZ22" s="4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5"/>
      <c r="BM23" s="46"/>
      <c r="BN23" s="46"/>
      <c r="BO23" s="46"/>
      <c r="BP23" s="46"/>
      <c r="BQ23" s="46"/>
      <c r="BR23" s="46"/>
      <c r="BS23" s="46"/>
      <c r="BT23" s="46"/>
      <c r="BU23" s="46"/>
      <c r="BV23" s="46"/>
      <c r="BW23" s="46"/>
      <c r="BX23" s="46"/>
      <c r="BY23" s="46"/>
      <c r="BZ23" s="4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5"/>
      <c r="BM24" s="46"/>
      <c r="BN24" s="46"/>
      <c r="BO24" s="46"/>
      <c r="BP24" s="46"/>
      <c r="BQ24" s="46"/>
      <c r="BR24" s="46"/>
      <c r="BS24" s="46"/>
      <c r="BT24" s="46"/>
      <c r="BU24" s="46"/>
      <c r="BV24" s="46"/>
      <c r="BW24" s="46"/>
      <c r="BX24" s="46"/>
      <c r="BY24" s="46"/>
      <c r="BZ24" s="4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5"/>
      <c r="BM25" s="46"/>
      <c r="BN25" s="46"/>
      <c r="BO25" s="46"/>
      <c r="BP25" s="46"/>
      <c r="BQ25" s="46"/>
      <c r="BR25" s="46"/>
      <c r="BS25" s="46"/>
      <c r="BT25" s="46"/>
      <c r="BU25" s="46"/>
      <c r="BV25" s="46"/>
      <c r="BW25" s="46"/>
      <c r="BX25" s="46"/>
      <c r="BY25" s="46"/>
      <c r="BZ25" s="4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5"/>
      <c r="BM26" s="46"/>
      <c r="BN26" s="46"/>
      <c r="BO26" s="46"/>
      <c r="BP26" s="46"/>
      <c r="BQ26" s="46"/>
      <c r="BR26" s="46"/>
      <c r="BS26" s="46"/>
      <c r="BT26" s="46"/>
      <c r="BU26" s="46"/>
      <c r="BV26" s="46"/>
      <c r="BW26" s="46"/>
      <c r="BX26" s="46"/>
      <c r="BY26" s="46"/>
      <c r="BZ26" s="4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5"/>
      <c r="BM27" s="46"/>
      <c r="BN27" s="46"/>
      <c r="BO27" s="46"/>
      <c r="BP27" s="46"/>
      <c r="BQ27" s="46"/>
      <c r="BR27" s="46"/>
      <c r="BS27" s="46"/>
      <c r="BT27" s="46"/>
      <c r="BU27" s="46"/>
      <c r="BV27" s="46"/>
      <c r="BW27" s="46"/>
      <c r="BX27" s="46"/>
      <c r="BY27" s="46"/>
      <c r="BZ27" s="4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5"/>
      <c r="BM28" s="46"/>
      <c r="BN28" s="46"/>
      <c r="BO28" s="46"/>
      <c r="BP28" s="46"/>
      <c r="BQ28" s="46"/>
      <c r="BR28" s="46"/>
      <c r="BS28" s="46"/>
      <c r="BT28" s="46"/>
      <c r="BU28" s="46"/>
      <c r="BV28" s="46"/>
      <c r="BW28" s="46"/>
      <c r="BX28" s="46"/>
      <c r="BY28" s="46"/>
      <c r="BZ28" s="4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5"/>
      <c r="BM29" s="46"/>
      <c r="BN29" s="46"/>
      <c r="BO29" s="46"/>
      <c r="BP29" s="46"/>
      <c r="BQ29" s="46"/>
      <c r="BR29" s="46"/>
      <c r="BS29" s="46"/>
      <c r="BT29" s="46"/>
      <c r="BU29" s="46"/>
      <c r="BV29" s="46"/>
      <c r="BW29" s="46"/>
      <c r="BX29" s="46"/>
      <c r="BY29" s="46"/>
      <c r="BZ29" s="4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5"/>
      <c r="BM30" s="46"/>
      <c r="BN30" s="46"/>
      <c r="BO30" s="46"/>
      <c r="BP30" s="46"/>
      <c r="BQ30" s="46"/>
      <c r="BR30" s="46"/>
      <c r="BS30" s="46"/>
      <c r="BT30" s="46"/>
      <c r="BU30" s="46"/>
      <c r="BV30" s="46"/>
      <c r="BW30" s="46"/>
      <c r="BX30" s="46"/>
      <c r="BY30" s="46"/>
      <c r="BZ30" s="4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5"/>
      <c r="BM31" s="46"/>
      <c r="BN31" s="46"/>
      <c r="BO31" s="46"/>
      <c r="BP31" s="46"/>
      <c r="BQ31" s="46"/>
      <c r="BR31" s="46"/>
      <c r="BS31" s="46"/>
      <c r="BT31" s="46"/>
      <c r="BU31" s="46"/>
      <c r="BV31" s="46"/>
      <c r="BW31" s="46"/>
      <c r="BX31" s="46"/>
      <c r="BY31" s="46"/>
      <c r="BZ31" s="4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5"/>
      <c r="BM32" s="46"/>
      <c r="BN32" s="46"/>
      <c r="BO32" s="46"/>
      <c r="BP32" s="46"/>
      <c r="BQ32" s="46"/>
      <c r="BR32" s="46"/>
      <c r="BS32" s="46"/>
      <c r="BT32" s="46"/>
      <c r="BU32" s="46"/>
      <c r="BV32" s="46"/>
      <c r="BW32" s="46"/>
      <c r="BX32" s="46"/>
      <c r="BY32" s="46"/>
      <c r="BZ32" s="4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5"/>
      <c r="BM33" s="46"/>
      <c r="BN33" s="46"/>
      <c r="BO33" s="46"/>
      <c r="BP33" s="46"/>
      <c r="BQ33" s="46"/>
      <c r="BR33" s="46"/>
      <c r="BS33" s="46"/>
      <c r="BT33" s="46"/>
      <c r="BU33" s="46"/>
      <c r="BV33" s="46"/>
      <c r="BW33" s="46"/>
      <c r="BX33" s="46"/>
      <c r="BY33" s="46"/>
      <c r="BZ33" s="4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5"/>
      <c r="BM34" s="46"/>
      <c r="BN34" s="46"/>
      <c r="BO34" s="46"/>
      <c r="BP34" s="46"/>
      <c r="BQ34" s="46"/>
      <c r="BR34" s="46"/>
      <c r="BS34" s="46"/>
      <c r="BT34" s="46"/>
      <c r="BU34" s="46"/>
      <c r="BV34" s="46"/>
      <c r="BW34" s="46"/>
      <c r="BX34" s="46"/>
      <c r="BY34" s="46"/>
      <c r="BZ34" s="4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5"/>
      <c r="BM35" s="46"/>
      <c r="BN35" s="46"/>
      <c r="BO35" s="46"/>
      <c r="BP35" s="46"/>
      <c r="BQ35" s="46"/>
      <c r="BR35" s="46"/>
      <c r="BS35" s="46"/>
      <c r="BT35" s="46"/>
      <c r="BU35" s="46"/>
      <c r="BV35" s="46"/>
      <c r="BW35" s="46"/>
      <c r="BX35" s="46"/>
      <c r="BY35" s="46"/>
      <c r="BZ35" s="4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5"/>
      <c r="BM36" s="46"/>
      <c r="BN36" s="46"/>
      <c r="BO36" s="46"/>
      <c r="BP36" s="46"/>
      <c r="BQ36" s="46"/>
      <c r="BR36" s="46"/>
      <c r="BS36" s="46"/>
      <c r="BT36" s="46"/>
      <c r="BU36" s="46"/>
      <c r="BV36" s="46"/>
      <c r="BW36" s="46"/>
      <c r="BX36" s="46"/>
      <c r="BY36" s="46"/>
      <c r="BZ36" s="4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5"/>
      <c r="BM37" s="46"/>
      <c r="BN37" s="46"/>
      <c r="BO37" s="46"/>
      <c r="BP37" s="46"/>
      <c r="BQ37" s="46"/>
      <c r="BR37" s="46"/>
      <c r="BS37" s="46"/>
      <c r="BT37" s="46"/>
      <c r="BU37" s="46"/>
      <c r="BV37" s="46"/>
      <c r="BW37" s="46"/>
      <c r="BX37" s="46"/>
      <c r="BY37" s="46"/>
      <c r="BZ37" s="4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5"/>
      <c r="BM38" s="46"/>
      <c r="BN38" s="46"/>
      <c r="BO38" s="46"/>
      <c r="BP38" s="46"/>
      <c r="BQ38" s="46"/>
      <c r="BR38" s="46"/>
      <c r="BS38" s="46"/>
      <c r="BT38" s="46"/>
      <c r="BU38" s="46"/>
      <c r="BV38" s="46"/>
      <c r="BW38" s="46"/>
      <c r="BX38" s="46"/>
      <c r="BY38" s="46"/>
      <c r="BZ38" s="4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5"/>
      <c r="BM39" s="46"/>
      <c r="BN39" s="46"/>
      <c r="BO39" s="46"/>
      <c r="BP39" s="46"/>
      <c r="BQ39" s="46"/>
      <c r="BR39" s="46"/>
      <c r="BS39" s="46"/>
      <c r="BT39" s="46"/>
      <c r="BU39" s="46"/>
      <c r="BV39" s="46"/>
      <c r="BW39" s="46"/>
      <c r="BX39" s="46"/>
      <c r="BY39" s="46"/>
      <c r="BZ39" s="4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5"/>
      <c r="BM40" s="46"/>
      <c r="BN40" s="46"/>
      <c r="BO40" s="46"/>
      <c r="BP40" s="46"/>
      <c r="BQ40" s="46"/>
      <c r="BR40" s="46"/>
      <c r="BS40" s="46"/>
      <c r="BT40" s="46"/>
      <c r="BU40" s="46"/>
      <c r="BV40" s="46"/>
      <c r="BW40" s="46"/>
      <c r="BX40" s="46"/>
      <c r="BY40" s="46"/>
      <c r="BZ40" s="4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5"/>
      <c r="BM41" s="46"/>
      <c r="BN41" s="46"/>
      <c r="BO41" s="46"/>
      <c r="BP41" s="46"/>
      <c r="BQ41" s="46"/>
      <c r="BR41" s="46"/>
      <c r="BS41" s="46"/>
      <c r="BT41" s="46"/>
      <c r="BU41" s="46"/>
      <c r="BV41" s="46"/>
      <c r="BW41" s="46"/>
      <c r="BX41" s="46"/>
      <c r="BY41" s="46"/>
      <c r="BZ41" s="4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5"/>
      <c r="BM42" s="46"/>
      <c r="BN42" s="46"/>
      <c r="BO42" s="46"/>
      <c r="BP42" s="46"/>
      <c r="BQ42" s="46"/>
      <c r="BR42" s="46"/>
      <c r="BS42" s="46"/>
      <c r="BT42" s="46"/>
      <c r="BU42" s="46"/>
      <c r="BV42" s="46"/>
      <c r="BW42" s="46"/>
      <c r="BX42" s="46"/>
      <c r="BY42" s="46"/>
      <c r="BZ42" s="4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5"/>
      <c r="BM43" s="46"/>
      <c r="BN43" s="46"/>
      <c r="BO43" s="46"/>
      <c r="BP43" s="46"/>
      <c r="BQ43" s="46"/>
      <c r="BR43" s="46"/>
      <c r="BS43" s="46"/>
      <c r="BT43" s="46"/>
      <c r="BU43" s="46"/>
      <c r="BV43" s="46"/>
      <c r="BW43" s="46"/>
      <c r="BX43" s="46"/>
      <c r="BY43" s="46"/>
      <c r="BZ43" s="4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1" t="s">
        <v>26</v>
      </c>
      <c r="BM45" s="52"/>
      <c r="BN45" s="52"/>
      <c r="BO45" s="52"/>
      <c r="BP45" s="52"/>
      <c r="BQ45" s="52"/>
      <c r="BR45" s="52"/>
      <c r="BS45" s="52"/>
      <c r="BT45" s="52"/>
      <c r="BU45" s="52"/>
      <c r="BV45" s="52"/>
      <c r="BW45" s="52"/>
      <c r="BX45" s="52"/>
      <c r="BY45" s="52"/>
      <c r="BZ45" s="53"/>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5" t="s">
        <v>110</v>
      </c>
      <c r="BM47" s="46"/>
      <c r="BN47" s="46"/>
      <c r="BO47" s="46"/>
      <c r="BP47" s="46"/>
      <c r="BQ47" s="46"/>
      <c r="BR47" s="46"/>
      <c r="BS47" s="46"/>
      <c r="BT47" s="46"/>
      <c r="BU47" s="46"/>
      <c r="BV47" s="46"/>
      <c r="BW47" s="46"/>
      <c r="BX47" s="46"/>
      <c r="BY47" s="46"/>
      <c r="BZ47" s="4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5"/>
      <c r="BM48" s="46"/>
      <c r="BN48" s="46"/>
      <c r="BO48" s="46"/>
      <c r="BP48" s="46"/>
      <c r="BQ48" s="46"/>
      <c r="BR48" s="46"/>
      <c r="BS48" s="46"/>
      <c r="BT48" s="46"/>
      <c r="BU48" s="46"/>
      <c r="BV48" s="46"/>
      <c r="BW48" s="46"/>
      <c r="BX48" s="46"/>
      <c r="BY48" s="46"/>
      <c r="BZ48" s="4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5"/>
      <c r="BM49" s="46"/>
      <c r="BN49" s="46"/>
      <c r="BO49" s="46"/>
      <c r="BP49" s="46"/>
      <c r="BQ49" s="46"/>
      <c r="BR49" s="46"/>
      <c r="BS49" s="46"/>
      <c r="BT49" s="46"/>
      <c r="BU49" s="46"/>
      <c r="BV49" s="46"/>
      <c r="BW49" s="46"/>
      <c r="BX49" s="46"/>
      <c r="BY49" s="46"/>
      <c r="BZ49" s="4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5"/>
      <c r="BM50" s="46"/>
      <c r="BN50" s="46"/>
      <c r="BO50" s="46"/>
      <c r="BP50" s="46"/>
      <c r="BQ50" s="46"/>
      <c r="BR50" s="46"/>
      <c r="BS50" s="46"/>
      <c r="BT50" s="46"/>
      <c r="BU50" s="46"/>
      <c r="BV50" s="46"/>
      <c r="BW50" s="46"/>
      <c r="BX50" s="46"/>
      <c r="BY50" s="46"/>
      <c r="BZ50" s="4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5"/>
      <c r="BM51" s="46"/>
      <c r="BN51" s="46"/>
      <c r="BO51" s="46"/>
      <c r="BP51" s="46"/>
      <c r="BQ51" s="46"/>
      <c r="BR51" s="46"/>
      <c r="BS51" s="46"/>
      <c r="BT51" s="46"/>
      <c r="BU51" s="46"/>
      <c r="BV51" s="46"/>
      <c r="BW51" s="46"/>
      <c r="BX51" s="46"/>
      <c r="BY51" s="46"/>
      <c r="BZ51" s="4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5"/>
      <c r="BM52" s="46"/>
      <c r="BN52" s="46"/>
      <c r="BO52" s="46"/>
      <c r="BP52" s="46"/>
      <c r="BQ52" s="46"/>
      <c r="BR52" s="46"/>
      <c r="BS52" s="46"/>
      <c r="BT52" s="46"/>
      <c r="BU52" s="46"/>
      <c r="BV52" s="46"/>
      <c r="BW52" s="46"/>
      <c r="BX52" s="46"/>
      <c r="BY52" s="46"/>
      <c r="BZ52" s="4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5"/>
      <c r="BM53" s="46"/>
      <c r="BN53" s="46"/>
      <c r="BO53" s="46"/>
      <c r="BP53" s="46"/>
      <c r="BQ53" s="46"/>
      <c r="BR53" s="46"/>
      <c r="BS53" s="46"/>
      <c r="BT53" s="46"/>
      <c r="BU53" s="46"/>
      <c r="BV53" s="46"/>
      <c r="BW53" s="46"/>
      <c r="BX53" s="46"/>
      <c r="BY53" s="46"/>
      <c r="BZ53" s="4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5"/>
      <c r="BM54" s="46"/>
      <c r="BN54" s="46"/>
      <c r="BO54" s="46"/>
      <c r="BP54" s="46"/>
      <c r="BQ54" s="46"/>
      <c r="BR54" s="46"/>
      <c r="BS54" s="46"/>
      <c r="BT54" s="46"/>
      <c r="BU54" s="46"/>
      <c r="BV54" s="46"/>
      <c r="BW54" s="46"/>
      <c r="BX54" s="46"/>
      <c r="BY54" s="46"/>
      <c r="BZ54" s="4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5"/>
      <c r="BM55" s="46"/>
      <c r="BN55" s="46"/>
      <c r="BO55" s="46"/>
      <c r="BP55" s="46"/>
      <c r="BQ55" s="46"/>
      <c r="BR55" s="46"/>
      <c r="BS55" s="46"/>
      <c r="BT55" s="46"/>
      <c r="BU55" s="46"/>
      <c r="BV55" s="46"/>
      <c r="BW55" s="46"/>
      <c r="BX55" s="46"/>
      <c r="BY55" s="46"/>
      <c r="BZ55" s="4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5"/>
      <c r="BM56" s="46"/>
      <c r="BN56" s="46"/>
      <c r="BO56" s="46"/>
      <c r="BP56" s="46"/>
      <c r="BQ56" s="46"/>
      <c r="BR56" s="46"/>
      <c r="BS56" s="46"/>
      <c r="BT56" s="46"/>
      <c r="BU56" s="46"/>
      <c r="BV56" s="46"/>
      <c r="BW56" s="46"/>
      <c r="BX56" s="46"/>
      <c r="BY56" s="46"/>
      <c r="BZ56" s="4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5"/>
      <c r="BM57" s="46"/>
      <c r="BN57" s="46"/>
      <c r="BO57" s="46"/>
      <c r="BP57" s="46"/>
      <c r="BQ57" s="46"/>
      <c r="BR57" s="46"/>
      <c r="BS57" s="46"/>
      <c r="BT57" s="46"/>
      <c r="BU57" s="46"/>
      <c r="BV57" s="46"/>
      <c r="BW57" s="46"/>
      <c r="BX57" s="46"/>
      <c r="BY57" s="46"/>
      <c r="BZ57" s="4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5"/>
      <c r="BM58" s="46"/>
      <c r="BN58" s="46"/>
      <c r="BO58" s="46"/>
      <c r="BP58" s="46"/>
      <c r="BQ58" s="46"/>
      <c r="BR58" s="46"/>
      <c r="BS58" s="46"/>
      <c r="BT58" s="46"/>
      <c r="BU58" s="46"/>
      <c r="BV58" s="46"/>
      <c r="BW58" s="46"/>
      <c r="BX58" s="46"/>
      <c r="BY58" s="46"/>
      <c r="BZ58" s="4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5"/>
      <c r="BM60" s="46"/>
      <c r="BN60" s="46"/>
      <c r="BO60" s="46"/>
      <c r="BP60" s="46"/>
      <c r="BQ60" s="46"/>
      <c r="BR60" s="46"/>
      <c r="BS60" s="46"/>
      <c r="BT60" s="46"/>
      <c r="BU60" s="46"/>
      <c r="BV60" s="46"/>
      <c r="BW60" s="46"/>
      <c r="BX60" s="46"/>
      <c r="BY60" s="46"/>
      <c r="BZ60" s="4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5"/>
      <c r="BM61" s="46"/>
      <c r="BN61" s="46"/>
      <c r="BO61" s="46"/>
      <c r="BP61" s="46"/>
      <c r="BQ61" s="46"/>
      <c r="BR61" s="46"/>
      <c r="BS61" s="46"/>
      <c r="BT61" s="46"/>
      <c r="BU61" s="46"/>
      <c r="BV61" s="46"/>
      <c r="BW61" s="46"/>
      <c r="BX61" s="46"/>
      <c r="BY61" s="46"/>
      <c r="BZ61" s="4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5"/>
      <c r="BM62" s="46"/>
      <c r="BN62" s="46"/>
      <c r="BO62" s="46"/>
      <c r="BP62" s="46"/>
      <c r="BQ62" s="46"/>
      <c r="BR62" s="46"/>
      <c r="BS62" s="46"/>
      <c r="BT62" s="46"/>
      <c r="BU62" s="46"/>
      <c r="BV62" s="46"/>
      <c r="BW62" s="46"/>
      <c r="BX62" s="46"/>
      <c r="BY62" s="46"/>
      <c r="BZ62" s="4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1" t="s">
        <v>28</v>
      </c>
      <c r="BM64" s="52"/>
      <c r="BN64" s="52"/>
      <c r="BO64" s="52"/>
      <c r="BP64" s="52"/>
      <c r="BQ64" s="52"/>
      <c r="BR64" s="52"/>
      <c r="BS64" s="52"/>
      <c r="BT64" s="52"/>
      <c r="BU64" s="52"/>
      <c r="BV64" s="52"/>
      <c r="BW64" s="52"/>
      <c r="BX64" s="52"/>
      <c r="BY64" s="52"/>
      <c r="BZ64" s="53"/>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5" t="s">
        <v>111</v>
      </c>
      <c r="BM66" s="46"/>
      <c r="BN66" s="46"/>
      <c r="BO66" s="46"/>
      <c r="BP66" s="46"/>
      <c r="BQ66" s="46"/>
      <c r="BR66" s="46"/>
      <c r="BS66" s="46"/>
      <c r="BT66" s="46"/>
      <c r="BU66" s="46"/>
      <c r="BV66" s="46"/>
      <c r="BW66" s="46"/>
      <c r="BX66" s="46"/>
      <c r="BY66" s="46"/>
      <c r="BZ66" s="4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5"/>
      <c r="BM67" s="46"/>
      <c r="BN67" s="46"/>
      <c r="BO67" s="46"/>
      <c r="BP67" s="46"/>
      <c r="BQ67" s="46"/>
      <c r="BR67" s="46"/>
      <c r="BS67" s="46"/>
      <c r="BT67" s="46"/>
      <c r="BU67" s="46"/>
      <c r="BV67" s="46"/>
      <c r="BW67" s="46"/>
      <c r="BX67" s="46"/>
      <c r="BY67" s="46"/>
      <c r="BZ67" s="4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5"/>
      <c r="BM68" s="46"/>
      <c r="BN68" s="46"/>
      <c r="BO68" s="46"/>
      <c r="BP68" s="46"/>
      <c r="BQ68" s="46"/>
      <c r="BR68" s="46"/>
      <c r="BS68" s="46"/>
      <c r="BT68" s="46"/>
      <c r="BU68" s="46"/>
      <c r="BV68" s="46"/>
      <c r="BW68" s="46"/>
      <c r="BX68" s="46"/>
      <c r="BY68" s="46"/>
      <c r="BZ68" s="4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5"/>
      <c r="BM69" s="46"/>
      <c r="BN69" s="46"/>
      <c r="BO69" s="46"/>
      <c r="BP69" s="46"/>
      <c r="BQ69" s="46"/>
      <c r="BR69" s="46"/>
      <c r="BS69" s="46"/>
      <c r="BT69" s="46"/>
      <c r="BU69" s="46"/>
      <c r="BV69" s="46"/>
      <c r="BW69" s="46"/>
      <c r="BX69" s="46"/>
      <c r="BY69" s="46"/>
      <c r="BZ69" s="4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5"/>
      <c r="BM70" s="46"/>
      <c r="BN70" s="46"/>
      <c r="BO70" s="46"/>
      <c r="BP70" s="46"/>
      <c r="BQ70" s="46"/>
      <c r="BR70" s="46"/>
      <c r="BS70" s="46"/>
      <c r="BT70" s="46"/>
      <c r="BU70" s="46"/>
      <c r="BV70" s="46"/>
      <c r="BW70" s="46"/>
      <c r="BX70" s="46"/>
      <c r="BY70" s="46"/>
      <c r="BZ70" s="4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5"/>
      <c r="BM71" s="46"/>
      <c r="BN71" s="46"/>
      <c r="BO71" s="46"/>
      <c r="BP71" s="46"/>
      <c r="BQ71" s="46"/>
      <c r="BR71" s="46"/>
      <c r="BS71" s="46"/>
      <c r="BT71" s="46"/>
      <c r="BU71" s="46"/>
      <c r="BV71" s="46"/>
      <c r="BW71" s="46"/>
      <c r="BX71" s="46"/>
      <c r="BY71" s="46"/>
      <c r="BZ71" s="4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5"/>
      <c r="BM72" s="46"/>
      <c r="BN72" s="46"/>
      <c r="BO72" s="46"/>
      <c r="BP72" s="46"/>
      <c r="BQ72" s="46"/>
      <c r="BR72" s="46"/>
      <c r="BS72" s="46"/>
      <c r="BT72" s="46"/>
      <c r="BU72" s="46"/>
      <c r="BV72" s="46"/>
      <c r="BW72" s="46"/>
      <c r="BX72" s="46"/>
      <c r="BY72" s="46"/>
      <c r="BZ72" s="4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5"/>
      <c r="BM73" s="46"/>
      <c r="BN73" s="46"/>
      <c r="BO73" s="46"/>
      <c r="BP73" s="46"/>
      <c r="BQ73" s="46"/>
      <c r="BR73" s="46"/>
      <c r="BS73" s="46"/>
      <c r="BT73" s="46"/>
      <c r="BU73" s="46"/>
      <c r="BV73" s="46"/>
      <c r="BW73" s="46"/>
      <c r="BX73" s="46"/>
      <c r="BY73" s="46"/>
      <c r="BZ73" s="4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5"/>
      <c r="BM74" s="46"/>
      <c r="BN74" s="46"/>
      <c r="BO74" s="46"/>
      <c r="BP74" s="46"/>
      <c r="BQ74" s="46"/>
      <c r="BR74" s="46"/>
      <c r="BS74" s="46"/>
      <c r="BT74" s="46"/>
      <c r="BU74" s="46"/>
      <c r="BV74" s="46"/>
      <c r="BW74" s="46"/>
      <c r="BX74" s="46"/>
      <c r="BY74" s="46"/>
      <c r="BZ74" s="4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5"/>
      <c r="BM75" s="46"/>
      <c r="BN75" s="46"/>
      <c r="BO75" s="46"/>
      <c r="BP75" s="46"/>
      <c r="BQ75" s="46"/>
      <c r="BR75" s="46"/>
      <c r="BS75" s="46"/>
      <c r="BT75" s="46"/>
      <c r="BU75" s="46"/>
      <c r="BV75" s="46"/>
      <c r="BW75" s="46"/>
      <c r="BX75" s="46"/>
      <c r="BY75" s="46"/>
      <c r="BZ75" s="4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5"/>
      <c r="BM76" s="46"/>
      <c r="BN76" s="46"/>
      <c r="BO76" s="46"/>
      <c r="BP76" s="46"/>
      <c r="BQ76" s="46"/>
      <c r="BR76" s="46"/>
      <c r="BS76" s="46"/>
      <c r="BT76" s="46"/>
      <c r="BU76" s="46"/>
      <c r="BV76" s="46"/>
      <c r="BW76" s="46"/>
      <c r="BX76" s="46"/>
      <c r="BY76" s="46"/>
      <c r="BZ76" s="4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5"/>
      <c r="BM77" s="46"/>
      <c r="BN77" s="46"/>
      <c r="BO77" s="46"/>
      <c r="BP77" s="46"/>
      <c r="BQ77" s="46"/>
      <c r="BR77" s="46"/>
      <c r="BS77" s="46"/>
      <c r="BT77" s="46"/>
      <c r="BU77" s="46"/>
      <c r="BV77" s="46"/>
      <c r="BW77" s="46"/>
      <c r="BX77" s="46"/>
      <c r="BY77" s="46"/>
      <c r="BZ77" s="4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5"/>
      <c r="BM78" s="46"/>
      <c r="BN78" s="46"/>
      <c r="BO78" s="46"/>
      <c r="BP78" s="46"/>
      <c r="BQ78" s="46"/>
      <c r="BR78" s="46"/>
      <c r="BS78" s="46"/>
      <c r="BT78" s="46"/>
      <c r="BU78" s="46"/>
      <c r="BV78" s="46"/>
      <c r="BW78" s="46"/>
      <c r="BX78" s="46"/>
      <c r="BY78" s="46"/>
      <c r="BZ78" s="47"/>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45"/>
      <c r="BM79" s="46"/>
      <c r="BN79" s="46"/>
      <c r="BO79" s="46"/>
      <c r="BP79" s="46"/>
      <c r="BQ79" s="46"/>
      <c r="BR79" s="46"/>
      <c r="BS79" s="46"/>
      <c r="BT79" s="46"/>
      <c r="BU79" s="46"/>
      <c r="BV79" s="46"/>
      <c r="BW79" s="46"/>
      <c r="BX79" s="46"/>
      <c r="BY79" s="46"/>
      <c r="BZ79" s="47"/>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45"/>
      <c r="BM80" s="46"/>
      <c r="BN80" s="46"/>
      <c r="BO80" s="46"/>
      <c r="BP80" s="46"/>
      <c r="BQ80" s="46"/>
      <c r="BR80" s="46"/>
      <c r="BS80" s="46"/>
      <c r="BT80" s="46"/>
      <c r="BU80" s="46"/>
      <c r="BV80" s="46"/>
      <c r="BW80" s="46"/>
      <c r="BX80" s="46"/>
      <c r="BY80" s="46"/>
      <c r="BZ80" s="4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45"/>
      <c r="BM81" s="46"/>
      <c r="BN81" s="46"/>
      <c r="BO81" s="46"/>
      <c r="BP81" s="46"/>
      <c r="BQ81" s="46"/>
      <c r="BR81" s="46"/>
      <c r="BS81" s="46"/>
      <c r="BT81" s="46"/>
      <c r="BU81" s="46"/>
      <c r="BV81" s="46"/>
      <c r="BW81" s="46"/>
      <c r="BX81" s="46"/>
      <c r="BY81" s="46"/>
      <c r="BZ81" s="4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NtQPaFKxlOmJ3bStBfvfc/mv/mCvqJPfbky9krMmMAL5bFgurJXlbXwdneLEe+a49EZEIzXa3WWG8D/ZaKJ2Hg==" saltValue="bUY309/sJfebVmSNJ4v2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290009</v>
      </c>
      <c r="D6" s="34">
        <f t="shared" si="3"/>
        <v>46</v>
      </c>
      <c r="E6" s="34">
        <f t="shared" si="3"/>
        <v>1</v>
      </c>
      <c r="F6" s="34">
        <f t="shared" si="3"/>
        <v>0</v>
      </c>
      <c r="G6" s="34">
        <f t="shared" si="3"/>
        <v>2</v>
      </c>
      <c r="H6" s="34" t="str">
        <f t="shared" si="3"/>
        <v>奈良県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77.319999999999993</v>
      </c>
      <c r="P6" s="35">
        <f t="shared" si="3"/>
        <v>98.65</v>
      </c>
      <c r="Q6" s="35">
        <f t="shared" si="3"/>
        <v>0</v>
      </c>
      <c r="R6" s="35">
        <f t="shared" si="3"/>
        <v>1353837</v>
      </c>
      <c r="S6" s="35">
        <f t="shared" si="3"/>
        <v>3690.94</v>
      </c>
      <c r="T6" s="35">
        <f t="shared" si="3"/>
        <v>366.8</v>
      </c>
      <c r="U6" s="35">
        <f t="shared" si="3"/>
        <v>1257498</v>
      </c>
      <c r="V6" s="35">
        <f t="shared" si="3"/>
        <v>1150.1300000000001</v>
      </c>
      <c r="W6" s="35">
        <f t="shared" si="3"/>
        <v>1093.3499999999999</v>
      </c>
      <c r="X6" s="36">
        <f>IF(X7="",NA(),X7)</f>
        <v>112.5</v>
      </c>
      <c r="Y6" s="36">
        <f t="shared" ref="Y6:AG6" si="4">IF(Y7="",NA(),Y7)</f>
        <v>116.9</v>
      </c>
      <c r="Z6" s="36">
        <f t="shared" si="4"/>
        <v>121.06</v>
      </c>
      <c r="AA6" s="36">
        <f t="shared" si="4"/>
        <v>127.89</v>
      </c>
      <c r="AB6" s="36">
        <f t="shared" si="4"/>
        <v>128.91</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313.54000000000002</v>
      </c>
      <c r="AU6" s="36">
        <f t="shared" ref="AU6:BC6" si="6">IF(AU7="",NA(),AU7)</f>
        <v>364.93</v>
      </c>
      <c r="AV6" s="36">
        <f t="shared" si="6"/>
        <v>438.97</v>
      </c>
      <c r="AW6" s="36">
        <f t="shared" si="6"/>
        <v>501.14</v>
      </c>
      <c r="AX6" s="36">
        <f t="shared" si="6"/>
        <v>604.41</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417.66</v>
      </c>
      <c r="BF6" s="36">
        <f t="shared" ref="BF6:BN6" si="7">IF(BF7="",NA(),BF7)</f>
        <v>360.3</v>
      </c>
      <c r="BG6" s="36">
        <f t="shared" si="7"/>
        <v>323.25</v>
      </c>
      <c r="BH6" s="36">
        <f t="shared" si="7"/>
        <v>282.39</v>
      </c>
      <c r="BI6" s="36">
        <f t="shared" si="7"/>
        <v>254.03</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113.81</v>
      </c>
      <c r="BQ6" s="36">
        <f t="shared" ref="BQ6:BY6" si="8">IF(BQ7="",NA(),BQ7)</f>
        <v>119.08</v>
      </c>
      <c r="BR6" s="36">
        <f t="shared" si="8"/>
        <v>124.09</v>
      </c>
      <c r="BS6" s="36">
        <f t="shared" si="8"/>
        <v>131.74</v>
      </c>
      <c r="BT6" s="36">
        <f t="shared" si="8"/>
        <v>133.18</v>
      </c>
      <c r="BU6" s="36">
        <f t="shared" si="8"/>
        <v>112.81</v>
      </c>
      <c r="BV6" s="36">
        <f t="shared" si="8"/>
        <v>113.88</v>
      </c>
      <c r="BW6" s="36">
        <f t="shared" si="8"/>
        <v>114.14</v>
      </c>
      <c r="BX6" s="36">
        <f t="shared" si="8"/>
        <v>112.83</v>
      </c>
      <c r="BY6" s="36">
        <f t="shared" si="8"/>
        <v>112.84</v>
      </c>
      <c r="BZ6" s="35" t="str">
        <f>IF(BZ7="","",IF(BZ7="-","【-】","【"&amp;SUBSTITUTE(TEXT(BZ7,"#,##0.00"),"-","△")&amp;"】"))</f>
        <v>【112.84】</v>
      </c>
      <c r="CA6" s="36">
        <f>IF(CA7="",NA(),CA7)</f>
        <v>110</v>
      </c>
      <c r="CB6" s="36">
        <f t="shared" ref="CB6:CJ6" si="9">IF(CB7="",NA(),CB7)</f>
        <v>103.62</v>
      </c>
      <c r="CC6" s="36">
        <f t="shared" si="9"/>
        <v>98.58</v>
      </c>
      <c r="CD6" s="36">
        <f t="shared" si="9"/>
        <v>91.37</v>
      </c>
      <c r="CE6" s="36">
        <f t="shared" si="9"/>
        <v>89.92</v>
      </c>
      <c r="CF6" s="36">
        <f t="shared" si="9"/>
        <v>75.3</v>
      </c>
      <c r="CG6" s="36">
        <f t="shared" si="9"/>
        <v>74.02</v>
      </c>
      <c r="CH6" s="36">
        <f t="shared" si="9"/>
        <v>73.03</v>
      </c>
      <c r="CI6" s="36">
        <f t="shared" si="9"/>
        <v>73.86</v>
      </c>
      <c r="CJ6" s="36">
        <f t="shared" si="9"/>
        <v>73.849999999999994</v>
      </c>
      <c r="CK6" s="35" t="str">
        <f>IF(CK7="","",IF(CK7="-","【-】","【"&amp;SUBSTITUTE(TEXT(CK7,"#,##0.00"),"-","△")&amp;"】"))</f>
        <v>【73.85】</v>
      </c>
      <c r="CL6" s="36">
        <f>IF(CL7="",NA(),CL7)</f>
        <v>46.35</v>
      </c>
      <c r="CM6" s="36">
        <f t="shared" ref="CM6:CU6" si="10">IF(CM7="",NA(),CM7)</f>
        <v>48.19</v>
      </c>
      <c r="CN6" s="36">
        <f t="shared" si="10"/>
        <v>49.72</v>
      </c>
      <c r="CO6" s="36">
        <f t="shared" si="10"/>
        <v>52.03</v>
      </c>
      <c r="CP6" s="36">
        <f t="shared" si="10"/>
        <v>52.58</v>
      </c>
      <c r="CQ6" s="36">
        <f t="shared" si="10"/>
        <v>61.82</v>
      </c>
      <c r="CR6" s="36">
        <f t="shared" si="10"/>
        <v>61.66</v>
      </c>
      <c r="CS6" s="36">
        <f t="shared" si="10"/>
        <v>62.19</v>
      </c>
      <c r="CT6" s="36">
        <f t="shared" si="10"/>
        <v>61.77</v>
      </c>
      <c r="CU6" s="36">
        <f t="shared" si="10"/>
        <v>61.69</v>
      </c>
      <c r="CV6" s="35" t="str">
        <f>IF(CV7="","",IF(CV7="-","【-】","【"&amp;SUBSTITUTE(TEXT(CV7,"#,##0.00"),"-","△")&amp;"】"))</f>
        <v>【61.69】</v>
      </c>
      <c r="CW6" s="36">
        <f>IF(CW7="",NA(),CW7)</f>
        <v>99.75</v>
      </c>
      <c r="CX6" s="36">
        <f t="shared" ref="CX6:DF6" si="11">IF(CX7="",NA(),CX7)</f>
        <v>99.96</v>
      </c>
      <c r="CY6" s="36">
        <f t="shared" si="11"/>
        <v>99.12</v>
      </c>
      <c r="CZ6" s="36">
        <f t="shared" si="11"/>
        <v>99.25</v>
      </c>
      <c r="DA6" s="36">
        <f t="shared" si="11"/>
        <v>99.37</v>
      </c>
      <c r="DB6" s="36">
        <f t="shared" si="11"/>
        <v>100.03</v>
      </c>
      <c r="DC6" s="36">
        <f t="shared" si="11"/>
        <v>100.05</v>
      </c>
      <c r="DD6" s="36">
        <f t="shared" si="11"/>
        <v>100.05</v>
      </c>
      <c r="DE6" s="36">
        <f t="shared" si="11"/>
        <v>100.08</v>
      </c>
      <c r="DF6" s="36">
        <f t="shared" si="11"/>
        <v>100</v>
      </c>
      <c r="DG6" s="35" t="str">
        <f>IF(DG7="","",IF(DG7="-","【-】","【"&amp;SUBSTITUTE(TEXT(DG7,"#,##0.00"),"-","△")&amp;"】"))</f>
        <v>【100.00】</v>
      </c>
      <c r="DH6" s="36">
        <f>IF(DH7="",NA(),DH7)</f>
        <v>60.74</v>
      </c>
      <c r="DI6" s="36">
        <f t="shared" ref="DI6:DQ6" si="12">IF(DI7="",NA(),DI7)</f>
        <v>62.28</v>
      </c>
      <c r="DJ6" s="36">
        <f t="shared" si="12"/>
        <v>63.95</v>
      </c>
      <c r="DK6" s="36">
        <f t="shared" si="12"/>
        <v>65.2</v>
      </c>
      <c r="DL6" s="36">
        <f t="shared" si="12"/>
        <v>66.17</v>
      </c>
      <c r="DM6" s="36">
        <f t="shared" si="12"/>
        <v>52.4</v>
      </c>
      <c r="DN6" s="36">
        <f t="shared" si="12"/>
        <v>53.56</v>
      </c>
      <c r="DO6" s="36">
        <f t="shared" si="12"/>
        <v>54.73</v>
      </c>
      <c r="DP6" s="36">
        <f t="shared" si="12"/>
        <v>55.77</v>
      </c>
      <c r="DQ6" s="36">
        <f t="shared" si="12"/>
        <v>56.48</v>
      </c>
      <c r="DR6" s="35" t="str">
        <f>IF(DR7="","",IF(DR7="-","【-】","【"&amp;SUBSTITUTE(TEXT(DR7,"#,##0.00"),"-","△")&amp;"】"))</f>
        <v>【56.48】</v>
      </c>
      <c r="DS6" s="36">
        <f>IF(DS7="",NA(),DS7)</f>
        <v>41.88</v>
      </c>
      <c r="DT6" s="36">
        <f t="shared" ref="DT6:EB6" si="13">IF(DT7="",NA(),DT7)</f>
        <v>41.99</v>
      </c>
      <c r="DU6" s="36">
        <f t="shared" si="13"/>
        <v>41.87</v>
      </c>
      <c r="DV6" s="36">
        <f t="shared" si="13"/>
        <v>41.25</v>
      </c>
      <c r="DW6" s="36">
        <f t="shared" si="13"/>
        <v>43.18</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290009</v>
      </c>
      <c r="D7" s="38">
        <v>46</v>
      </c>
      <c r="E7" s="38">
        <v>1</v>
      </c>
      <c r="F7" s="38">
        <v>0</v>
      </c>
      <c r="G7" s="38">
        <v>2</v>
      </c>
      <c r="H7" s="38" t="s">
        <v>93</v>
      </c>
      <c r="I7" s="38" t="s">
        <v>94</v>
      </c>
      <c r="J7" s="38" t="s">
        <v>95</v>
      </c>
      <c r="K7" s="38" t="s">
        <v>96</v>
      </c>
      <c r="L7" s="38" t="s">
        <v>97</v>
      </c>
      <c r="M7" s="38" t="s">
        <v>98</v>
      </c>
      <c r="N7" s="39" t="s">
        <v>99</v>
      </c>
      <c r="O7" s="39">
        <v>77.319999999999993</v>
      </c>
      <c r="P7" s="39">
        <v>98.65</v>
      </c>
      <c r="Q7" s="39">
        <v>0</v>
      </c>
      <c r="R7" s="39">
        <v>1353837</v>
      </c>
      <c r="S7" s="39">
        <v>3690.94</v>
      </c>
      <c r="T7" s="39">
        <v>366.8</v>
      </c>
      <c r="U7" s="39">
        <v>1257498</v>
      </c>
      <c r="V7" s="39">
        <v>1150.1300000000001</v>
      </c>
      <c r="W7" s="39">
        <v>1093.3499999999999</v>
      </c>
      <c r="X7" s="39">
        <v>112.5</v>
      </c>
      <c r="Y7" s="39">
        <v>116.9</v>
      </c>
      <c r="Z7" s="39">
        <v>121.06</v>
      </c>
      <c r="AA7" s="39">
        <v>127.89</v>
      </c>
      <c r="AB7" s="39">
        <v>128.91</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313.54000000000002</v>
      </c>
      <c r="AU7" s="39">
        <v>364.93</v>
      </c>
      <c r="AV7" s="39">
        <v>438.97</v>
      </c>
      <c r="AW7" s="39">
        <v>501.14</v>
      </c>
      <c r="AX7" s="39">
        <v>604.41</v>
      </c>
      <c r="AY7" s="39">
        <v>212.95</v>
      </c>
      <c r="AZ7" s="39">
        <v>224.41</v>
      </c>
      <c r="BA7" s="39">
        <v>243.44</v>
      </c>
      <c r="BB7" s="39">
        <v>258.49</v>
      </c>
      <c r="BC7" s="39">
        <v>271.10000000000002</v>
      </c>
      <c r="BD7" s="39">
        <v>271.10000000000002</v>
      </c>
      <c r="BE7" s="39">
        <v>417.66</v>
      </c>
      <c r="BF7" s="39">
        <v>360.3</v>
      </c>
      <c r="BG7" s="39">
        <v>323.25</v>
      </c>
      <c r="BH7" s="39">
        <v>282.39</v>
      </c>
      <c r="BI7" s="39">
        <v>254.03</v>
      </c>
      <c r="BJ7" s="39">
        <v>333.48</v>
      </c>
      <c r="BK7" s="39">
        <v>320.31</v>
      </c>
      <c r="BL7" s="39">
        <v>303.26</v>
      </c>
      <c r="BM7" s="39">
        <v>290.31</v>
      </c>
      <c r="BN7" s="39">
        <v>272.95999999999998</v>
      </c>
      <c r="BO7" s="39">
        <v>272.95999999999998</v>
      </c>
      <c r="BP7" s="39">
        <v>113.81</v>
      </c>
      <c r="BQ7" s="39">
        <v>119.08</v>
      </c>
      <c r="BR7" s="39">
        <v>124.09</v>
      </c>
      <c r="BS7" s="39">
        <v>131.74</v>
      </c>
      <c r="BT7" s="39">
        <v>133.18</v>
      </c>
      <c r="BU7" s="39">
        <v>112.81</v>
      </c>
      <c r="BV7" s="39">
        <v>113.88</v>
      </c>
      <c r="BW7" s="39">
        <v>114.14</v>
      </c>
      <c r="BX7" s="39">
        <v>112.83</v>
      </c>
      <c r="BY7" s="39">
        <v>112.84</v>
      </c>
      <c r="BZ7" s="39">
        <v>112.84</v>
      </c>
      <c r="CA7" s="39">
        <v>110</v>
      </c>
      <c r="CB7" s="39">
        <v>103.62</v>
      </c>
      <c r="CC7" s="39">
        <v>98.58</v>
      </c>
      <c r="CD7" s="39">
        <v>91.37</v>
      </c>
      <c r="CE7" s="39">
        <v>89.92</v>
      </c>
      <c r="CF7" s="39">
        <v>75.3</v>
      </c>
      <c r="CG7" s="39">
        <v>74.02</v>
      </c>
      <c r="CH7" s="39">
        <v>73.03</v>
      </c>
      <c r="CI7" s="39">
        <v>73.86</v>
      </c>
      <c r="CJ7" s="39">
        <v>73.849999999999994</v>
      </c>
      <c r="CK7" s="39">
        <v>73.849999999999994</v>
      </c>
      <c r="CL7" s="39">
        <v>46.35</v>
      </c>
      <c r="CM7" s="39">
        <v>48.19</v>
      </c>
      <c r="CN7" s="39">
        <v>49.72</v>
      </c>
      <c r="CO7" s="39">
        <v>52.03</v>
      </c>
      <c r="CP7" s="39">
        <v>52.58</v>
      </c>
      <c r="CQ7" s="39">
        <v>61.82</v>
      </c>
      <c r="CR7" s="39">
        <v>61.66</v>
      </c>
      <c r="CS7" s="39">
        <v>62.19</v>
      </c>
      <c r="CT7" s="39">
        <v>61.77</v>
      </c>
      <c r="CU7" s="39">
        <v>61.69</v>
      </c>
      <c r="CV7" s="39">
        <v>61.69</v>
      </c>
      <c r="CW7" s="39">
        <v>99.75</v>
      </c>
      <c r="CX7" s="39">
        <v>99.96</v>
      </c>
      <c r="CY7" s="39">
        <v>99.12</v>
      </c>
      <c r="CZ7" s="39">
        <v>99.25</v>
      </c>
      <c r="DA7" s="39">
        <v>99.37</v>
      </c>
      <c r="DB7" s="39">
        <v>100.03</v>
      </c>
      <c r="DC7" s="39">
        <v>100.05</v>
      </c>
      <c r="DD7" s="39">
        <v>100.05</v>
      </c>
      <c r="DE7" s="39">
        <v>100.08</v>
      </c>
      <c r="DF7" s="39">
        <v>100</v>
      </c>
      <c r="DG7" s="39">
        <v>100</v>
      </c>
      <c r="DH7" s="39">
        <v>60.74</v>
      </c>
      <c r="DI7" s="39">
        <v>62.28</v>
      </c>
      <c r="DJ7" s="39">
        <v>63.95</v>
      </c>
      <c r="DK7" s="39">
        <v>65.2</v>
      </c>
      <c r="DL7" s="39">
        <v>66.17</v>
      </c>
      <c r="DM7" s="39">
        <v>52.4</v>
      </c>
      <c r="DN7" s="39">
        <v>53.56</v>
      </c>
      <c r="DO7" s="39">
        <v>54.73</v>
      </c>
      <c r="DP7" s="39">
        <v>55.77</v>
      </c>
      <c r="DQ7" s="39">
        <v>56.48</v>
      </c>
      <c r="DR7" s="39">
        <v>56.48</v>
      </c>
      <c r="DS7" s="39">
        <v>41.88</v>
      </c>
      <c r="DT7" s="39">
        <v>41.99</v>
      </c>
      <c r="DU7" s="39">
        <v>41.87</v>
      </c>
      <c r="DV7" s="39">
        <v>41.25</v>
      </c>
      <c r="DW7" s="39">
        <v>43.18</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奈良県</cp:lastModifiedBy>
  <cp:lastPrinted>2021-01-22T11:13:34Z</cp:lastPrinted>
  <dcterms:created xsi:type="dcterms:W3CDTF">2020-12-04T02:12:11Z</dcterms:created>
  <dcterms:modified xsi:type="dcterms:W3CDTF">2021-01-25T03:42:51Z</dcterms:modified>
  <cp:category/>
</cp:coreProperties>
</file>