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110企業局\050流域下水道課\000 課全般\050　議会・委員会\020　建設委員会\令和２年度\0212 建設委員会（経営比較分析表）\01_総務省\"/>
    </mc:Choice>
  </mc:AlternateContent>
  <workbookProtection workbookAlgorithmName="SHA-512" workbookHashValue="/MKmb3F2tZEqNMIkXRO8HYVeOd3qeHaDnIZ6PaYgakBmvuABfa/DHaiIOiqOWpVcmp20YVG2/YlZwr4iyLJ6Aw==" workbookSaltValue="+dc+oA265jRRIdTpa+Dveg==" workbookSpinCount="100000" lockStructure="1"/>
  <bookViews>
    <workbookView xWindow="0" yWindow="0" windowWidth="28800" windowHeight="10836"/>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<sst xmlns="http://schemas.openxmlformats.org/spreadsheetml/2006/main" count="319" uniqueCount="117">
  <si>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</si>
  <si>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</si>
  <si>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</si>
  <si>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</si>
  <si>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</si>
  <si>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</si>
  <si>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</si>
  <si>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</si>
  <si>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</si>
  <si>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</si>
  <si>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</si>
  <si>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</si>
  <si>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</si>
  <si>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</si>
  <si>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</si>
  <si>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</si>
  <si>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</si>
  <si>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</si>
  <si>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</si>
  <si>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</si>
  <si>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</si>
  <si>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</si>
  <si>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</si>
  <si>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</si>
  <si>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</si>
  <si>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</si>
  <si>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</si>
  <si>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</si>
  <si>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</si>
  <si>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</si>
  <si>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</si>
  <si>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</si>
  <si>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</si>
  <si>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</si>
  <si>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</si>
  <si>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</si>
  <si>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</si>
  <si>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</si>
  <si>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</si>
  <si>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</si>
  <si>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</si>
  <si>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</si>
  <si>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</si>
  <si>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</si>
  <si>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</si>
  <si>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</si>
  <si>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</si>
  <si>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</si>
  <si>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</si>
  <si>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</si>
  <si>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</si>
  <si>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</si>
  <si>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</si>
  <si>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</si>
  <si>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</si>
  <si>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</si>
  <si>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</si>
  <si>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</si>
  <si>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</si>
  <si>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</si>
  <si>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</si>
  <si>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</si>
  <si>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</si>
  <si>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</si>
  <si>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</si>
  <si>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</si>
  <si>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</si>
  <si>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</si>
  <si>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</si>
  <si>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</si>
  <si>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</si>
  <si>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</si>
  <si>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</si>
  <si>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</si>
  <si>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</si>
  <si>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</si>
  <si>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</si>
  <si>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</si>
  <si>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</si>
  <si>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</si>
  <si>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</si>
  <si>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</si>
  <si>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</si>
  <si>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</si>
  <si>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</si>
  <si>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</si>
  <si>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</si>
  <si>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</si>
  <si>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</si>
  <si>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</si>
  <si>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</si>
  <si>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</si>
  <si>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</si>
  <si>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</si>
  <si>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</si>
  <si>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</si>
  <si>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t>
  </si>
  <si>
    <t>法適用</t>
  </si>
  <si>
    <t>下水道事業</t>
  </si>
  <si>
    <t>流域下水道</t>
  </si>
  <si>
    <t>E1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</si>
  <si>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</si>
  <si>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</si>
  <si>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</si>
  <si>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</si>
  <si>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</si>
  <si>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</si>
  <si>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</si>
  <si>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</si>
  <si>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</si>
  <si>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</si>
  <si>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</si>
  <si>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</si>
  <si>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</si>
  <si>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本県流域下水道事業は，令和元年度から地方公営企業法に基づく企業会計方式を適用しており，経営及び施設の状況を表す新たな経営指標を活用することが可能となった。
　令和元年度では，経営は健全であり，施設の老朽化も進んでいないが，今後，人口減少等による処理量の減少や施設の老朽化による更新費用の増加が見込まれている。
　今後の経営環境を見据え，経営指標の比較・分析により，経営の現状及び課題を把握し，計画的に事業を実施していくとともに，市町との施設の広域化や維持管理の共同化について，具体的な取組を検討していく。</t>
    <rPh sb="56" eb="57">
      <t>アラ</t>
    </rPh>
    <rPh sb="64" eb="66">
      <t>カツヨウ</t>
    </rPh>
    <rPh sb="71" eb="73">
      <t>カノウ</t>
    </rPh>
    <rPh sb="80" eb="82">
      <t>レイワ</t>
    </rPh>
    <rPh sb="82" eb="83">
      <t>ガン</t>
    </rPh>
    <rPh sb="83" eb="85">
      <t>ネンド</t>
    </rPh>
    <rPh sb="88" eb="90">
      <t>ケイエイ</t>
    </rPh>
    <rPh sb="91" eb="93">
      <t>ケンゼン</t>
    </rPh>
    <rPh sb="97" eb="99">
      <t>シセツ</t>
    </rPh>
    <rPh sb="100" eb="103">
      <t>ロウキュウカ</t>
    </rPh>
    <rPh sb="104" eb="105">
      <t>スス</t>
    </rPh>
    <rPh sb="112" eb="114">
      <t>コンゴ</t>
    </rPh>
    <rPh sb="115" eb="117">
      <t>ジンコウ</t>
    </rPh>
    <rPh sb="117" eb="119">
      <t>ゲンショウ</t>
    </rPh>
    <rPh sb="119" eb="120">
      <t>トウ</t>
    </rPh>
    <rPh sb="123" eb="125">
      <t>ショリ</t>
    </rPh>
    <rPh sb="125" eb="126">
      <t>リョウ</t>
    </rPh>
    <rPh sb="127" eb="129">
      <t>ゲンショウ</t>
    </rPh>
    <rPh sb="130" eb="132">
      <t>シセツ</t>
    </rPh>
    <rPh sb="133" eb="136">
      <t>ロウキュウカ</t>
    </rPh>
    <rPh sb="139" eb="141">
      <t>コウシン</t>
    </rPh>
    <rPh sb="141" eb="143">
      <t>ヒヨウ</t>
    </rPh>
    <rPh sb="144" eb="146">
      <t>ゾウカ</t>
    </rPh>
    <rPh sb="147" eb="149">
      <t>ミコ</t>
    </rPh>
    <rPh sb="157" eb="159">
      <t>コンゴ</t>
    </rPh>
    <rPh sb="160" eb="162">
      <t>ケイエイ</t>
    </rPh>
    <rPh sb="162" eb="164">
      <t>カンキョウ</t>
    </rPh>
    <rPh sb="165" eb="167">
      <t>ミス</t>
    </rPh>
    <rPh sb="169" eb="171">
      <t>ケイエイ</t>
    </rPh>
    <rPh sb="171" eb="173">
      <t>シヒョウ</t>
    </rPh>
    <rPh sb="174" eb="176">
      <t>ヒカク</t>
    </rPh>
    <rPh sb="193" eb="195">
      <t>ハアク</t>
    </rPh>
    <rPh sb="215" eb="216">
      <t>シ</t>
    </rPh>
    <rPh sb="216" eb="217">
      <t>マチ</t>
    </rPh>
    <rPh sb="219" eb="221">
      <t>シセツ</t>
    </rPh>
    <rPh sb="222" eb="225">
      <t>コウイキカ</t>
    </rPh>
    <rPh sb="226" eb="228">
      <t>イジ</t>
    </rPh>
    <rPh sb="228" eb="230">
      <t>カンリ</t>
    </rPh>
    <rPh sb="231" eb="234">
      <t>キョウドウカ</t>
    </rPh>
    <rPh sb="239" eb="242">
      <t>グタイテキ</t>
    </rPh>
    <rPh sb="243" eb="245">
      <t>トリクミ</t>
    </rPh>
    <rPh sb="246" eb="248">
      <t>ケントウ</t>
    </rPh>
    <phoneticPr fontId="4"/>
  </si>
  <si>
    <t>【①有形固定資産減価償却率】
　有形固定資産減価償却率は，令和元年度から地方公営企業法を適用したことにより，減価償却累計額が１年分しか計上されていないことから，平均値と比較して低い水準となっている。
【②管渠老朽化率】
　法定耐用年数を経過した管渠がないことから，管渠老朽化率は０％となっている。
【③管渠改善率】
　令和元年度に完了した管渠更生工事がないため，管渠改善率が０％となっている。
　なお，法定耐用年数を超えた管渠はないが，定期的に管渠調査を実施し，管渠更生等の対策を実施している。
　</t>
    <rPh sb="2" eb="4">
      <t>ユウケイ</t>
    </rPh>
    <rPh sb="4" eb="6">
      <t>コテイ</t>
    </rPh>
    <rPh sb="6" eb="8">
      <t>シサン</t>
    </rPh>
    <rPh sb="8" eb="10">
      <t>ゲンカ</t>
    </rPh>
    <rPh sb="10" eb="12">
      <t>ショウキャク</t>
    </rPh>
    <rPh sb="12" eb="13">
      <t>リツ</t>
    </rPh>
    <rPh sb="16" eb="18">
      <t>ユウケイ</t>
    </rPh>
    <rPh sb="18" eb="20">
      <t>コテイ</t>
    </rPh>
    <rPh sb="20" eb="22">
      <t>シサン</t>
    </rPh>
    <rPh sb="22" eb="24">
      <t>ゲンカ</t>
    </rPh>
    <rPh sb="24" eb="26">
      <t>ショウキャク</t>
    </rPh>
    <rPh sb="26" eb="27">
      <t>リツ</t>
    </rPh>
    <rPh sb="29" eb="31">
      <t>レイワ</t>
    </rPh>
    <rPh sb="31" eb="32">
      <t>ガン</t>
    </rPh>
    <rPh sb="32" eb="34">
      <t>ネンド</t>
    </rPh>
    <rPh sb="36" eb="38">
      <t>チホウ</t>
    </rPh>
    <rPh sb="38" eb="40">
      <t>コウエイ</t>
    </rPh>
    <rPh sb="40" eb="42">
      <t>キギョウ</t>
    </rPh>
    <rPh sb="42" eb="43">
      <t>ホウ</t>
    </rPh>
    <rPh sb="44" eb="46">
      <t>テキヨウ</t>
    </rPh>
    <rPh sb="54" eb="56">
      <t>ゲンカ</t>
    </rPh>
    <rPh sb="56" eb="58">
      <t>ショウキャク</t>
    </rPh>
    <rPh sb="58" eb="60">
      <t>ルイケイ</t>
    </rPh>
    <rPh sb="60" eb="61">
      <t>ガク</t>
    </rPh>
    <rPh sb="63" eb="65">
      <t>ネンブン</t>
    </rPh>
    <rPh sb="67" eb="69">
      <t>ケイジョウ</t>
    </rPh>
    <rPh sb="102" eb="104">
      <t>カンキョ</t>
    </rPh>
    <rPh sb="104" eb="107">
      <t>ロウキュウカ</t>
    </rPh>
    <rPh sb="107" eb="108">
      <t>リツ</t>
    </rPh>
    <rPh sb="111" eb="113">
      <t>ホウテイ</t>
    </rPh>
    <rPh sb="113" eb="115">
      <t>タイヨウ</t>
    </rPh>
    <rPh sb="115" eb="117">
      <t>ネンスウ</t>
    </rPh>
    <rPh sb="118" eb="120">
      <t>ケイカ</t>
    </rPh>
    <rPh sb="122" eb="124">
      <t>カンキョ</t>
    </rPh>
    <rPh sb="151" eb="153">
      <t>カンキョ</t>
    </rPh>
    <rPh sb="153" eb="155">
      <t>カイゼン</t>
    </rPh>
    <rPh sb="155" eb="156">
      <t>リツ</t>
    </rPh>
    <rPh sb="231" eb="233">
      <t>カンキョ</t>
    </rPh>
    <rPh sb="233" eb="235">
      <t>コウセイ</t>
    </rPh>
    <rPh sb="235" eb="236">
      <t>トウ</t>
    </rPh>
    <rPh sb="237" eb="239">
      <t>タイサク</t>
    </rPh>
    <rPh sb="240" eb="242">
      <t>ジッシ</t>
    </rPh>
    <phoneticPr fontId="4"/>
  </si>
  <si>
    <t xml:space="preserve">　本県流域下水道事業は令和元年度から地方公営企業法を適用し，企業会計として初めての決算を行った。
【①経常収支比率，②累積欠損金比率】
　経常収支比率は100％を上回っており，累積欠損金もないことから経営は健全である。
【③流動比率】
　主な債務である企業債の償還財源は，償還年度に一般会計繰入金等の収入で確保することとしているため，短期的債務（１年以内に支払い）に対する支払能力を示す流動比率が100％を下回っている。
【④企業債残高対事業規模比率】
　企業債残高対事業規模比率は，供用開始がＳ59～Ｈ８であり，初期投資の償還が終わっていない施設があることから，類似団体平均値（以下「平均値」という。）と比較して高い比率となっている。
【⑤経費回収率】
　流域下水道事業は関係市町からの負担金等により運営しており，下水道使用料収入がないことから，経費回収率は０％となっている。
【⑥汚水処理原価】
　汚水処理原価は,他団体と比べ処理水量が多いことから，平均値と比較して低い水準となっている。
【⑦施設利用率】
　晴天時一日平均の汚水処理水量に係る施設利用率であり，処理水量が計画汚水量に達していないため，平均値と比較して低い水準となっている。
【⑧水洗化率】
　水洗化率は,広島県汚水適正処理構想に基づき，市町が計画的に汚水処理施設の整備に取り組んでいることから，平均値と比較して高い水準となっている。
</t>
    <rPh sb="1" eb="3">
      <t>ホンケン</t>
    </rPh>
    <rPh sb="3" eb="5">
      <t>リュウイキ</t>
    </rPh>
    <rPh sb="5" eb="8">
      <t>ゲスイドウ</t>
    </rPh>
    <rPh sb="8" eb="10">
      <t>ジギョウ</t>
    </rPh>
    <rPh sb="11" eb="13">
      <t>レイワ</t>
    </rPh>
    <rPh sb="13" eb="14">
      <t>ガン</t>
    </rPh>
    <rPh sb="14" eb="16">
      <t>ネンド</t>
    </rPh>
    <rPh sb="18" eb="20">
      <t>チホウ</t>
    </rPh>
    <rPh sb="20" eb="22">
      <t>コウエイ</t>
    </rPh>
    <rPh sb="22" eb="24">
      <t>キギョウ</t>
    </rPh>
    <rPh sb="24" eb="25">
      <t>ホウ</t>
    </rPh>
    <rPh sb="26" eb="28">
      <t>テキヨウ</t>
    </rPh>
    <rPh sb="30" eb="32">
      <t>キギョウ</t>
    </rPh>
    <rPh sb="32" eb="34">
      <t>カイケイ</t>
    </rPh>
    <rPh sb="37" eb="38">
      <t>ハジ</t>
    </rPh>
    <rPh sb="41" eb="43">
      <t>ケッサン</t>
    </rPh>
    <rPh sb="44" eb="45">
      <t>オコナ</t>
    </rPh>
    <rPh sb="51" eb="53">
      <t>ケイジョウ</t>
    </rPh>
    <rPh sb="53" eb="55">
      <t>シュウシ</t>
    </rPh>
    <rPh sb="55" eb="57">
      <t>ヒリツ</t>
    </rPh>
    <rPh sb="59" eb="61">
      <t>ルイセキ</t>
    </rPh>
    <rPh sb="61" eb="63">
      <t>ケッソン</t>
    </rPh>
    <rPh sb="63" eb="64">
      <t>キン</t>
    </rPh>
    <rPh sb="64" eb="66">
      <t>ヒリツ</t>
    </rPh>
    <rPh sb="69" eb="71">
      <t>ケイジョウ</t>
    </rPh>
    <rPh sb="71" eb="73">
      <t>シュウシ</t>
    </rPh>
    <rPh sb="73" eb="75">
      <t>ヒリツ</t>
    </rPh>
    <rPh sb="81" eb="83">
      <t>ウワマワ</t>
    </rPh>
    <rPh sb="88" eb="90">
      <t>ルイセキ</t>
    </rPh>
    <rPh sb="90" eb="92">
      <t>ケッソン</t>
    </rPh>
    <rPh sb="92" eb="93">
      <t>キン</t>
    </rPh>
    <rPh sb="100" eb="102">
      <t>ケイエイ</t>
    </rPh>
    <rPh sb="103" eb="105">
      <t>ケンゼン</t>
    </rPh>
    <rPh sb="112" eb="114">
      <t>リュウドウ</t>
    </rPh>
    <rPh sb="114" eb="116">
      <t>ヒリツ</t>
    </rPh>
    <rPh sb="167" eb="170">
      <t>タンキテキ</t>
    </rPh>
    <rPh sb="170" eb="172">
      <t>サイム</t>
    </rPh>
    <rPh sb="174" eb="175">
      <t>ネン</t>
    </rPh>
    <rPh sb="175" eb="177">
      <t>イナイ</t>
    </rPh>
    <rPh sb="178" eb="180">
      <t>シハライ</t>
    </rPh>
    <rPh sb="183" eb="184">
      <t>タイ</t>
    </rPh>
    <rPh sb="186" eb="188">
      <t>シハラ</t>
    </rPh>
    <rPh sb="188" eb="190">
      <t>ノウリョク</t>
    </rPh>
    <rPh sb="191" eb="192">
      <t>シメ</t>
    </rPh>
    <rPh sb="193" eb="195">
      <t>リュウドウ</t>
    </rPh>
    <rPh sb="195" eb="197">
      <t>ヒリツ</t>
    </rPh>
    <rPh sb="203" eb="205">
      <t>シタマワ</t>
    </rPh>
    <rPh sb="213" eb="215">
      <t>キギョウ</t>
    </rPh>
    <rPh sb="215" eb="216">
      <t>サイ</t>
    </rPh>
    <rPh sb="216" eb="218">
      <t>ザンダカ</t>
    </rPh>
    <rPh sb="218" eb="219">
      <t>タイ</t>
    </rPh>
    <rPh sb="219" eb="221">
      <t>ジギョウ</t>
    </rPh>
    <rPh sb="221" eb="223">
      <t>キボ</t>
    </rPh>
    <rPh sb="223" eb="225">
      <t>ヒリツ</t>
    </rPh>
    <rPh sb="228" eb="230">
      <t>キギョウ</t>
    </rPh>
    <rPh sb="230" eb="231">
      <t>サイ</t>
    </rPh>
    <rPh sb="231" eb="233">
      <t>ザンダカ</t>
    </rPh>
    <rPh sb="233" eb="234">
      <t>タイ</t>
    </rPh>
    <rPh sb="234" eb="236">
      <t>ジギョウ</t>
    </rPh>
    <rPh sb="236" eb="238">
      <t>キボ</t>
    </rPh>
    <rPh sb="238" eb="240">
      <t>ヒリツ</t>
    </rPh>
    <rPh sb="242" eb="244">
      <t>キョウヨウ</t>
    </rPh>
    <rPh sb="244" eb="246">
      <t>カイシ</t>
    </rPh>
    <rPh sb="257" eb="259">
      <t>ショキ</t>
    </rPh>
    <rPh sb="259" eb="261">
      <t>トウシ</t>
    </rPh>
    <rPh sb="262" eb="264">
      <t>ショウカン</t>
    </rPh>
    <rPh sb="265" eb="266">
      <t>オ</t>
    </rPh>
    <rPh sb="272" eb="274">
      <t>シセツ</t>
    </rPh>
    <rPh sb="282" eb="284">
      <t>ルイジ</t>
    </rPh>
    <rPh sb="284" eb="286">
      <t>ダンタイ</t>
    </rPh>
    <rPh sb="286" eb="289">
      <t>ヘイキンチ</t>
    </rPh>
    <rPh sb="290" eb="292">
      <t>イカ</t>
    </rPh>
    <rPh sb="293" eb="296">
      <t>ヘイキンチ</t>
    </rPh>
    <rPh sb="303" eb="305">
      <t>ヒカク</t>
    </rPh>
    <rPh sb="307" eb="308">
      <t>タカ</t>
    </rPh>
    <rPh sb="309" eb="311">
      <t>ヒリツ</t>
    </rPh>
    <rPh sb="321" eb="323">
      <t>ケイヒ</t>
    </rPh>
    <rPh sb="323" eb="325">
      <t>カイシュウ</t>
    </rPh>
    <rPh sb="325" eb="326">
      <t>リツ</t>
    </rPh>
    <rPh sb="329" eb="331">
      <t>リュウイキ</t>
    </rPh>
    <rPh sb="331" eb="334">
      <t>ゲスイドウ</t>
    </rPh>
    <rPh sb="334" eb="336">
      <t>ジギョウ</t>
    </rPh>
    <rPh sb="337" eb="339">
      <t>カンケイ</t>
    </rPh>
    <rPh sb="339" eb="340">
      <t>シ</t>
    </rPh>
    <rPh sb="340" eb="341">
      <t>マチ</t>
    </rPh>
    <rPh sb="344" eb="347">
      <t>フタンキン</t>
    </rPh>
    <rPh sb="347" eb="348">
      <t>トウ</t>
    </rPh>
    <rPh sb="351" eb="353">
      <t>ウンエイ</t>
    </rPh>
    <rPh sb="358" eb="361">
      <t>ゲスイドウ</t>
    </rPh>
    <rPh sb="361" eb="364">
      <t>シヨウリョウ</t>
    </rPh>
    <rPh sb="364" eb="366">
      <t>シュウニュウ</t>
    </rPh>
    <rPh sb="374" eb="376">
      <t>ケイヒ</t>
    </rPh>
    <rPh sb="376" eb="378">
      <t>カイシュウ</t>
    </rPh>
    <rPh sb="378" eb="379">
      <t>リツ</t>
    </rPh>
    <rPh sb="392" eb="394">
      <t>オスイ</t>
    </rPh>
    <rPh sb="394" eb="396">
      <t>ショリ</t>
    </rPh>
    <rPh sb="396" eb="398">
      <t>ゲンカ</t>
    </rPh>
    <rPh sb="409" eb="410">
      <t>タ</t>
    </rPh>
    <rPh sb="410" eb="412">
      <t>ダンタイ</t>
    </rPh>
    <rPh sb="413" eb="414">
      <t>クラ</t>
    </rPh>
    <rPh sb="415" eb="417">
      <t>ショリ</t>
    </rPh>
    <rPh sb="417" eb="419">
      <t>スイリョウ</t>
    </rPh>
    <rPh sb="420" eb="421">
      <t>オオ</t>
    </rPh>
    <rPh sb="427" eb="430">
      <t>ヘイキンチ</t>
    </rPh>
    <rPh sb="431" eb="433">
      <t>ヒカク</t>
    </rPh>
    <rPh sb="435" eb="436">
      <t>ヒク</t>
    </rPh>
    <rPh sb="437" eb="439">
      <t>スイジュン</t>
    </rPh>
    <rPh sb="449" eb="451">
      <t>シセツ</t>
    </rPh>
    <rPh sb="451" eb="453">
      <t>リヨウ</t>
    </rPh>
    <rPh sb="453" eb="454">
      <t>リツ</t>
    </rPh>
    <rPh sb="483" eb="485">
      <t>ショリ</t>
    </rPh>
    <rPh sb="485" eb="487">
      <t>スイリョウ</t>
    </rPh>
    <rPh sb="488" eb="490">
      <t>ケイカク</t>
    </rPh>
    <rPh sb="490" eb="492">
      <t>オスイ</t>
    </rPh>
    <rPh sb="492" eb="493">
      <t>リョウ</t>
    </rPh>
    <rPh sb="494" eb="495">
      <t>タッ</t>
    </rPh>
    <rPh sb="503" eb="505">
      <t>ヘイキン</t>
    </rPh>
    <rPh sb="525" eb="528">
      <t>スイセンカ</t>
    </rPh>
    <rPh sb="528" eb="529">
      <t>リツ</t>
    </rPh>
    <rPh sb="538" eb="541">
      <t>ヒロシマケン</t>
    </rPh>
    <rPh sb="541" eb="543">
      <t>オスイ</t>
    </rPh>
    <rPh sb="543" eb="545">
      <t>テキセイ</t>
    </rPh>
    <rPh sb="545" eb="547">
      <t>ショリ</t>
    </rPh>
    <rPh sb="547" eb="549">
      <t>コウソウ</t>
    </rPh>
    <rPh sb="550" eb="551">
      <t>モト</t>
    </rPh>
    <rPh sb="554" eb="555">
      <t>シ</t>
    </rPh>
    <rPh sb="555" eb="556">
      <t>マチ</t>
    </rPh>
    <rPh sb="557" eb="560">
      <t>ケイカクテキ</t>
    </rPh>
    <rPh sb="561" eb="563">
      <t>オスイ</t>
    </rPh>
    <rPh sb="563" eb="565">
      <t>ショリ</t>
    </rPh>
    <rPh sb="565" eb="567">
      <t>シセツ</t>
    </rPh>
    <rPh sb="568" eb="570">
      <t>セイビ</t>
    </rPh>
    <rPh sb="571" eb="572">
      <t>ト</t>
    </rPh>
    <rPh sb="573" eb="574">
      <t>ク</t>
    </rPh>
    <rPh sb="583" eb="586">
      <t>ヘイキンチ</t>
    </rPh>
    <rPh sb="587" eb="589">
      <t>ヒカク</t>
    </rPh>
    <rPh sb="591" eb="592">
      <t>タカ</t>
    </rPh>
    <rPh sb="593" eb="595">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</si>
</sst>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0BD2-460D-82F1-7E18C341A1B9}"/>
            </c:ext>
          </c:extLst>
        </c:ser>
        <c:dLbls>
          <c:showLegendKey val="0"/>
          <c:showVal val="0"/>
          <c:showCatName val="0"/>
          <c:showSerName val="0"/>
          <c:showPercent val="0"/>
          <c:showBubbleSize val="0"/>
        </c:dLbls>
        <c:gapWidth val="150"/>
        <c:axId val="452630120"/>
        <c:axId val="45263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7.0000000000000007E-2</c:v>
                </c:pt>
              </c:numCache>
            </c:numRef>
          </c:val>
          <c:smooth val="0"/>
          <c:extLst xmlns:c16r2="http://schemas.microsoft.com/office/drawing/2015/06/chart">
            <c:ext xmlns:c16="http://schemas.microsoft.com/office/drawing/2014/chart" uri="{C3380CC4-5D6E-409C-BE32-E72D297353CC}">
              <c16:uniqueId val="{00000001-0BD2-460D-82F1-7E18C341A1B9}"/>
            </c:ext>
          </c:extLst>
        </c:ser>
        <c:dLbls>
          <c:showLegendKey val="0"/>
          <c:showVal val="0"/>
          <c:showCatName val="0"/>
          <c:showSerName val="0"/>
          <c:showPercent val="0"/>
          <c:showBubbleSize val="0"/>
        </c:dLbls>
        <c:marker val="1"/>
        <c:smooth val="0"/>
        <c:axId val="452630120"/>
        <c:axId val="452630512"/>
      </c:lineChart>
      <c:dateAx>
        <c:axId val="452630120"/>
        <c:scaling>
          <c:orientation val="minMax"/>
        </c:scaling>
        <c:delete val="1"/>
        <c:axPos val="b"/>
        <c:numFmt formatCode="&quot;H&quot;yy" sourceLinked="1"/>
        <c:majorTickMark val="none"/>
        <c:minorTickMark val="none"/>
        <c:tickLblPos val="none"/>
        <c:crossAx val="452630512"/>
        <c:crosses val="autoZero"/>
        <c:auto val="1"/>
        <c:lblOffset val="100"/>
        <c:baseTimeUnit val="years"/>
      </c:dateAx>
      <c:valAx>
        <c:axId val="45263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63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57.82</c:v>
                </c:pt>
              </c:numCache>
            </c:numRef>
          </c:val>
          <c:extLst xmlns:c16r2="http://schemas.microsoft.com/office/drawing/2015/06/chart">
            <c:ext xmlns:c16="http://schemas.microsoft.com/office/drawing/2014/chart" uri="{C3380CC4-5D6E-409C-BE32-E72D297353CC}">
              <c16:uniqueId val="{00000000-ABAE-43B3-B553-89F4FEE9F2A1}"/>
            </c:ext>
          </c:extLst>
        </c:ser>
        <c:dLbls>
          <c:showLegendKey val="0"/>
          <c:showVal val="0"/>
          <c:showCatName val="0"/>
          <c:showSerName val="0"/>
          <c:showPercent val="0"/>
          <c:showBubbleSize val="0"/>
        </c:dLbls>
        <c:gapWidth val="150"/>
        <c:axId val="84127200"/>
        <c:axId val="84130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67.209999999999994</c:v>
                </c:pt>
              </c:numCache>
            </c:numRef>
          </c:val>
          <c:smooth val="0"/>
          <c:extLst xmlns:c16r2="http://schemas.microsoft.com/office/drawing/2015/06/chart">
            <c:ext xmlns:c16="http://schemas.microsoft.com/office/drawing/2014/chart" uri="{C3380CC4-5D6E-409C-BE32-E72D297353CC}">
              <c16:uniqueId val="{00000001-ABAE-43B3-B553-89F4FEE9F2A1}"/>
            </c:ext>
          </c:extLst>
        </c:ser>
        <c:dLbls>
          <c:showLegendKey val="0"/>
          <c:showVal val="0"/>
          <c:showCatName val="0"/>
          <c:showSerName val="0"/>
          <c:showPercent val="0"/>
          <c:showBubbleSize val="0"/>
        </c:dLbls>
        <c:marker val="1"/>
        <c:smooth val="0"/>
        <c:axId val="84127200"/>
        <c:axId val="84130728"/>
      </c:lineChart>
      <c:dateAx>
        <c:axId val="84127200"/>
        <c:scaling>
          <c:orientation val="minMax"/>
        </c:scaling>
        <c:delete val="1"/>
        <c:axPos val="b"/>
        <c:numFmt formatCode="&quot;H&quot;yy" sourceLinked="1"/>
        <c:majorTickMark val="none"/>
        <c:minorTickMark val="none"/>
        <c:tickLblPos val="none"/>
        <c:crossAx val="84130728"/>
        <c:crosses val="autoZero"/>
        <c:auto val="1"/>
        <c:lblOffset val="100"/>
        <c:baseTimeUnit val="years"/>
      </c:dateAx>
      <c:valAx>
        <c:axId val="8413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2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95.06</c:v>
                </c:pt>
              </c:numCache>
            </c:numRef>
          </c:val>
          <c:extLst xmlns:c16r2="http://schemas.microsoft.com/office/drawing/2015/06/chart">
            <c:ext xmlns:c16="http://schemas.microsoft.com/office/drawing/2014/chart" uri="{C3380CC4-5D6E-409C-BE32-E72D297353CC}">
              <c16:uniqueId val="{00000000-0D25-46B2-8A0C-B91DAD1AD9F2}"/>
            </c:ext>
          </c:extLst>
        </c:ser>
        <c:dLbls>
          <c:showLegendKey val="0"/>
          <c:showVal val="0"/>
          <c:showCatName val="0"/>
          <c:showSerName val="0"/>
          <c:showPercent val="0"/>
          <c:showBubbleSize val="0"/>
        </c:dLbls>
        <c:gapWidth val="150"/>
        <c:axId val="84133472"/>
        <c:axId val="8413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93.21</c:v>
                </c:pt>
              </c:numCache>
            </c:numRef>
          </c:val>
          <c:smooth val="0"/>
          <c:extLst xmlns:c16r2="http://schemas.microsoft.com/office/drawing/2015/06/chart">
            <c:ext xmlns:c16="http://schemas.microsoft.com/office/drawing/2014/chart" uri="{C3380CC4-5D6E-409C-BE32-E72D297353CC}">
              <c16:uniqueId val="{00000001-0D25-46B2-8A0C-B91DAD1AD9F2}"/>
            </c:ext>
          </c:extLst>
        </c:ser>
        <c:dLbls>
          <c:showLegendKey val="0"/>
          <c:showVal val="0"/>
          <c:showCatName val="0"/>
          <c:showSerName val="0"/>
          <c:showPercent val="0"/>
          <c:showBubbleSize val="0"/>
        </c:dLbls>
        <c:marker val="1"/>
        <c:smooth val="0"/>
        <c:axId val="84133472"/>
        <c:axId val="84134256"/>
      </c:lineChart>
      <c:dateAx>
        <c:axId val="84133472"/>
        <c:scaling>
          <c:orientation val="minMax"/>
        </c:scaling>
        <c:delete val="1"/>
        <c:axPos val="b"/>
        <c:numFmt formatCode="&quot;H&quot;yy" sourceLinked="1"/>
        <c:majorTickMark val="none"/>
        <c:minorTickMark val="none"/>
        <c:tickLblPos val="none"/>
        <c:crossAx val="84134256"/>
        <c:crosses val="autoZero"/>
        <c:auto val="1"/>
        <c:lblOffset val="100"/>
        <c:baseTimeUnit val="years"/>
      </c:dateAx>
      <c:valAx>
        <c:axId val="8413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3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101.24</c:v>
                </c:pt>
              </c:numCache>
            </c:numRef>
          </c:val>
          <c:extLst xmlns:c16r2="http://schemas.microsoft.com/office/drawing/2015/06/chart">
            <c:ext xmlns:c16="http://schemas.microsoft.com/office/drawing/2014/chart" uri="{C3380CC4-5D6E-409C-BE32-E72D297353CC}">
              <c16:uniqueId val="{00000000-88CC-4CA6-92E2-026590F3DE44}"/>
            </c:ext>
          </c:extLst>
        </c:ser>
        <c:dLbls>
          <c:showLegendKey val="0"/>
          <c:showVal val="0"/>
          <c:showCatName val="0"/>
          <c:showSerName val="0"/>
          <c:showPercent val="0"/>
          <c:showBubbleSize val="0"/>
        </c:dLbls>
        <c:gapWidth val="150"/>
        <c:axId val="452630904"/>
        <c:axId val="45263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100.49</c:v>
                </c:pt>
              </c:numCache>
            </c:numRef>
          </c:val>
          <c:smooth val="0"/>
          <c:extLst xmlns:c16r2="http://schemas.microsoft.com/office/drawing/2015/06/chart">
            <c:ext xmlns:c16="http://schemas.microsoft.com/office/drawing/2014/chart" uri="{C3380CC4-5D6E-409C-BE32-E72D297353CC}">
              <c16:uniqueId val="{00000001-88CC-4CA6-92E2-026590F3DE44}"/>
            </c:ext>
          </c:extLst>
        </c:ser>
        <c:dLbls>
          <c:showLegendKey val="0"/>
          <c:showVal val="0"/>
          <c:showCatName val="0"/>
          <c:showSerName val="0"/>
          <c:showPercent val="0"/>
          <c:showBubbleSize val="0"/>
        </c:dLbls>
        <c:marker val="1"/>
        <c:smooth val="0"/>
        <c:axId val="452630904"/>
        <c:axId val="452631296"/>
      </c:lineChart>
      <c:dateAx>
        <c:axId val="452630904"/>
        <c:scaling>
          <c:orientation val="minMax"/>
        </c:scaling>
        <c:delete val="1"/>
        <c:axPos val="b"/>
        <c:numFmt formatCode="&quot;H&quot;yy" sourceLinked="1"/>
        <c:majorTickMark val="none"/>
        <c:minorTickMark val="none"/>
        <c:tickLblPos val="none"/>
        <c:crossAx val="452631296"/>
        <c:crosses val="autoZero"/>
        <c:auto val="1"/>
        <c:lblOffset val="100"/>
        <c:baseTimeUnit val="years"/>
      </c:dateAx>
      <c:valAx>
        <c:axId val="45263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63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4.51</c:v>
                </c:pt>
              </c:numCache>
            </c:numRef>
          </c:val>
          <c:extLst xmlns:c16r2="http://schemas.microsoft.com/office/drawing/2015/06/chart">
            <c:ext xmlns:c16="http://schemas.microsoft.com/office/drawing/2014/chart" uri="{C3380CC4-5D6E-409C-BE32-E72D297353CC}">
              <c16:uniqueId val="{00000000-938C-4D2D-AFE0-DD1DF20FD88A}"/>
            </c:ext>
          </c:extLst>
        </c:ser>
        <c:dLbls>
          <c:showLegendKey val="0"/>
          <c:showVal val="0"/>
          <c:showCatName val="0"/>
          <c:showSerName val="0"/>
          <c:showPercent val="0"/>
          <c:showBubbleSize val="0"/>
        </c:dLbls>
        <c:gapWidth val="150"/>
        <c:axId val="452628160"/>
        <c:axId val="451575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39.35</c:v>
                </c:pt>
              </c:numCache>
            </c:numRef>
          </c:val>
          <c:smooth val="0"/>
          <c:extLst xmlns:c16r2="http://schemas.microsoft.com/office/drawing/2015/06/chart">
            <c:ext xmlns:c16="http://schemas.microsoft.com/office/drawing/2014/chart" uri="{C3380CC4-5D6E-409C-BE32-E72D297353CC}">
              <c16:uniqueId val="{00000001-938C-4D2D-AFE0-DD1DF20FD88A}"/>
            </c:ext>
          </c:extLst>
        </c:ser>
        <c:dLbls>
          <c:showLegendKey val="0"/>
          <c:showVal val="0"/>
          <c:showCatName val="0"/>
          <c:showSerName val="0"/>
          <c:showPercent val="0"/>
          <c:showBubbleSize val="0"/>
        </c:dLbls>
        <c:marker val="1"/>
        <c:smooth val="0"/>
        <c:axId val="452628160"/>
        <c:axId val="451575672"/>
      </c:lineChart>
      <c:dateAx>
        <c:axId val="452628160"/>
        <c:scaling>
          <c:orientation val="minMax"/>
        </c:scaling>
        <c:delete val="1"/>
        <c:axPos val="b"/>
        <c:numFmt formatCode="&quot;H&quot;yy" sourceLinked="1"/>
        <c:majorTickMark val="none"/>
        <c:minorTickMark val="none"/>
        <c:tickLblPos val="none"/>
        <c:crossAx val="451575672"/>
        <c:crosses val="autoZero"/>
        <c:auto val="1"/>
        <c:lblOffset val="100"/>
        <c:baseTimeUnit val="years"/>
      </c:dateAx>
      <c:valAx>
        <c:axId val="45157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62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595E-471C-B089-10D2E2BA7D5C}"/>
            </c:ext>
          </c:extLst>
        </c:ser>
        <c:dLbls>
          <c:showLegendKey val="0"/>
          <c:showVal val="0"/>
          <c:showCatName val="0"/>
          <c:showSerName val="0"/>
          <c:showPercent val="0"/>
          <c:showBubbleSize val="0"/>
        </c:dLbls>
        <c:gapWidth val="150"/>
        <c:axId val="84128376"/>
        <c:axId val="84129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1.17</c:v>
                </c:pt>
              </c:numCache>
            </c:numRef>
          </c:val>
          <c:smooth val="0"/>
          <c:extLst xmlns:c16r2="http://schemas.microsoft.com/office/drawing/2015/06/chart">
            <c:ext xmlns:c16="http://schemas.microsoft.com/office/drawing/2014/chart" uri="{C3380CC4-5D6E-409C-BE32-E72D297353CC}">
              <c16:uniqueId val="{00000001-595E-471C-B089-10D2E2BA7D5C}"/>
            </c:ext>
          </c:extLst>
        </c:ser>
        <c:dLbls>
          <c:showLegendKey val="0"/>
          <c:showVal val="0"/>
          <c:showCatName val="0"/>
          <c:showSerName val="0"/>
          <c:showPercent val="0"/>
          <c:showBubbleSize val="0"/>
        </c:dLbls>
        <c:marker val="1"/>
        <c:smooth val="0"/>
        <c:axId val="84128376"/>
        <c:axId val="84129160"/>
      </c:lineChart>
      <c:dateAx>
        <c:axId val="84128376"/>
        <c:scaling>
          <c:orientation val="minMax"/>
        </c:scaling>
        <c:delete val="1"/>
        <c:axPos val="b"/>
        <c:numFmt formatCode="&quot;H&quot;yy" sourceLinked="1"/>
        <c:majorTickMark val="none"/>
        <c:minorTickMark val="none"/>
        <c:tickLblPos val="none"/>
        <c:crossAx val="84129160"/>
        <c:crosses val="autoZero"/>
        <c:auto val="1"/>
        <c:lblOffset val="100"/>
        <c:baseTimeUnit val="years"/>
      </c:dateAx>
      <c:valAx>
        <c:axId val="84129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28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C917-4958-9216-D913111A29E9}"/>
            </c:ext>
          </c:extLst>
        </c:ser>
        <c:dLbls>
          <c:showLegendKey val="0"/>
          <c:showVal val="0"/>
          <c:showCatName val="0"/>
          <c:showSerName val="0"/>
          <c:showPercent val="0"/>
          <c:showBubbleSize val="0"/>
        </c:dLbls>
        <c:gapWidth val="150"/>
        <c:axId val="84135824"/>
        <c:axId val="8412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7.27</c:v>
                </c:pt>
              </c:numCache>
            </c:numRef>
          </c:val>
          <c:smooth val="0"/>
          <c:extLst xmlns:c16r2="http://schemas.microsoft.com/office/drawing/2015/06/chart">
            <c:ext xmlns:c16="http://schemas.microsoft.com/office/drawing/2014/chart" uri="{C3380CC4-5D6E-409C-BE32-E72D297353CC}">
              <c16:uniqueId val="{00000001-C917-4958-9216-D913111A29E9}"/>
            </c:ext>
          </c:extLst>
        </c:ser>
        <c:dLbls>
          <c:showLegendKey val="0"/>
          <c:showVal val="0"/>
          <c:showCatName val="0"/>
          <c:showSerName val="0"/>
          <c:showPercent val="0"/>
          <c:showBubbleSize val="0"/>
        </c:dLbls>
        <c:marker val="1"/>
        <c:smooth val="0"/>
        <c:axId val="84135824"/>
        <c:axId val="84127984"/>
      </c:lineChart>
      <c:dateAx>
        <c:axId val="84135824"/>
        <c:scaling>
          <c:orientation val="minMax"/>
        </c:scaling>
        <c:delete val="1"/>
        <c:axPos val="b"/>
        <c:numFmt formatCode="&quot;H&quot;yy" sourceLinked="1"/>
        <c:majorTickMark val="none"/>
        <c:minorTickMark val="none"/>
        <c:tickLblPos val="none"/>
        <c:crossAx val="84127984"/>
        <c:crosses val="autoZero"/>
        <c:auto val="1"/>
        <c:lblOffset val="100"/>
        <c:baseTimeUnit val="years"/>
      </c:dateAx>
      <c:valAx>
        <c:axId val="8412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3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83.75</c:v>
                </c:pt>
              </c:numCache>
            </c:numRef>
          </c:val>
          <c:extLst xmlns:c16r2="http://schemas.microsoft.com/office/drawing/2015/06/chart">
            <c:ext xmlns:c16="http://schemas.microsoft.com/office/drawing/2014/chart" uri="{C3380CC4-5D6E-409C-BE32-E72D297353CC}">
              <c16:uniqueId val="{00000000-7F17-4F87-8F9A-835FE47CEDBC}"/>
            </c:ext>
          </c:extLst>
        </c:ser>
        <c:dLbls>
          <c:showLegendKey val="0"/>
          <c:showVal val="0"/>
          <c:showCatName val="0"/>
          <c:showSerName val="0"/>
          <c:showPercent val="0"/>
          <c:showBubbleSize val="0"/>
        </c:dLbls>
        <c:gapWidth val="150"/>
        <c:axId val="84135432"/>
        <c:axId val="84136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97.37</c:v>
                </c:pt>
              </c:numCache>
            </c:numRef>
          </c:val>
          <c:smooth val="0"/>
          <c:extLst xmlns:c16r2="http://schemas.microsoft.com/office/drawing/2015/06/chart">
            <c:ext xmlns:c16="http://schemas.microsoft.com/office/drawing/2014/chart" uri="{C3380CC4-5D6E-409C-BE32-E72D297353CC}">
              <c16:uniqueId val="{00000001-7F17-4F87-8F9A-835FE47CEDBC}"/>
            </c:ext>
          </c:extLst>
        </c:ser>
        <c:dLbls>
          <c:showLegendKey val="0"/>
          <c:showVal val="0"/>
          <c:showCatName val="0"/>
          <c:showSerName val="0"/>
          <c:showPercent val="0"/>
          <c:showBubbleSize val="0"/>
        </c:dLbls>
        <c:marker val="1"/>
        <c:smooth val="0"/>
        <c:axId val="84135432"/>
        <c:axId val="84136216"/>
      </c:lineChart>
      <c:dateAx>
        <c:axId val="84135432"/>
        <c:scaling>
          <c:orientation val="minMax"/>
        </c:scaling>
        <c:delete val="1"/>
        <c:axPos val="b"/>
        <c:numFmt formatCode="&quot;H&quot;yy" sourceLinked="1"/>
        <c:majorTickMark val="none"/>
        <c:minorTickMark val="none"/>
        <c:tickLblPos val="none"/>
        <c:crossAx val="84136216"/>
        <c:crosses val="autoZero"/>
        <c:auto val="1"/>
        <c:lblOffset val="100"/>
        <c:baseTimeUnit val="years"/>
      </c:dateAx>
      <c:valAx>
        <c:axId val="8413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35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340.52</c:v>
                </c:pt>
              </c:numCache>
            </c:numRef>
          </c:val>
          <c:extLst xmlns:c16r2="http://schemas.microsoft.com/office/drawing/2015/06/chart">
            <c:ext xmlns:c16="http://schemas.microsoft.com/office/drawing/2014/chart" uri="{C3380CC4-5D6E-409C-BE32-E72D297353CC}">
              <c16:uniqueId val="{00000000-1BF7-49AD-8453-536B660B9379}"/>
            </c:ext>
          </c:extLst>
        </c:ser>
        <c:dLbls>
          <c:showLegendKey val="0"/>
          <c:showVal val="0"/>
          <c:showCatName val="0"/>
          <c:showSerName val="0"/>
          <c:showPercent val="0"/>
          <c:showBubbleSize val="0"/>
        </c:dLbls>
        <c:gapWidth val="150"/>
        <c:axId val="84131512"/>
        <c:axId val="8413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287.39</c:v>
                </c:pt>
              </c:numCache>
            </c:numRef>
          </c:val>
          <c:smooth val="0"/>
          <c:extLst xmlns:c16r2="http://schemas.microsoft.com/office/drawing/2015/06/chart">
            <c:ext xmlns:c16="http://schemas.microsoft.com/office/drawing/2014/chart" uri="{C3380CC4-5D6E-409C-BE32-E72D297353CC}">
              <c16:uniqueId val="{00000001-1BF7-49AD-8453-536B660B9379}"/>
            </c:ext>
          </c:extLst>
        </c:ser>
        <c:dLbls>
          <c:showLegendKey val="0"/>
          <c:showVal val="0"/>
          <c:showCatName val="0"/>
          <c:showSerName val="0"/>
          <c:showPercent val="0"/>
          <c:showBubbleSize val="0"/>
        </c:dLbls>
        <c:marker val="1"/>
        <c:smooth val="0"/>
        <c:axId val="84131512"/>
        <c:axId val="84130336"/>
      </c:lineChart>
      <c:dateAx>
        <c:axId val="84131512"/>
        <c:scaling>
          <c:orientation val="minMax"/>
        </c:scaling>
        <c:delete val="1"/>
        <c:axPos val="b"/>
        <c:numFmt formatCode="&quot;H&quot;yy" sourceLinked="1"/>
        <c:majorTickMark val="none"/>
        <c:minorTickMark val="none"/>
        <c:tickLblPos val="none"/>
        <c:crossAx val="84130336"/>
        <c:crosses val="autoZero"/>
        <c:auto val="1"/>
        <c:lblOffset val="100"/>
        <c:baseTimeUnit val="years"/>
      </c:dateAx>
      <c:valAx>
        <c:axId val="8413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3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6717-4F5D-8386-E459D2C8593E}"/>
            </c:ext>
          </c:extLst>
        </c:ser>
        <c:dLbls>
          <c:showLegendKey val="0"/>
          <c:showVal val="0"/>
          <c:showCatName val="0"/>
          <c:showSerName val="0"/>
          <c:showPercent val="0"/>
          <c:showBubbleSize val="0"/>
        </c:dLbls>
        <c:gapWidth val="150"/>
        <c:axId val="84126416"/>
        <c:axId val="84126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6717-4F5D-8386-E459D2C8593E}"/>
            </c:ext>
          </c:extLst>
        </c:ser>
        <c:dLbls>
          <c:showLegendKey val="0"/>
          <c:showVal val="0"/>
          <c:showCatName val="0"/>
          <c:showSerName val="0"/>
          <c:showPercent val="0"/>
          <c:showBubbleSize val="0"/>
        </c:dLbls>
        <c:marker val="1"/>
        <c:smooth val="0"/>
        <c:axId val="84126416"/>
        <c:axId val="84126808"/>
      </c:lineChart>
      <c:dateAx>
        <c:axId val="84126416"/>
        <c:scaling>
          <c:orientation val="minMax"/>
        </c:scaling>
        <c:delete val="1"/>
        <c:axPos val="b"/>
        <c:numFmt formatCode="&quot;H&quot;yy" sourceLinked="1"/>
        <c:majorTickMark val="none"/>
        <c:minorTickMark val="none"/>
        <c:tickLblPos val="none"/>
        <c:crossAx val="84126808"/>
        <c:crosses val="autoZero"/>
        <c:auto val="1"/>
        <c:lblOffset val="100"/>
        <c:baseTimeUnit val="years"/>
      </c:dateAx>
      <c:valAx>
        <c:axId val="84126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2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45.46</c:v>
                </c:pt>
              </c:numCache>
            </c:numRef>
          </c:val>
          <c:extLst xmlns:c16r2="http://schemas.microsoft.com/office/drawing/2015/06/chart">
            <c:ext xmlns:c16="http://schemas.microsoft.com/office/drawing/2014/chart" uri="{C3380CC4-5D6E-409C-BE32-E72D297353CC}">
              <c16:uniqueId val="{00000000-9445-4450-8C97-4576903FE540}"/>
            </c:ext>
          </c:extLst>
        </c:ser>
        <c:dLbls>
          <c:showLegendKey val="0"/>
          <c:showVal val="0"/>
          <c:showCatName val="0"/>
          <c:showSerName val="0"/>
          <c:showPercent val="0"/>
          <c:showBubbleSize val="0"/>
        </c:dLbls>
        <c:gapWidth val="150"/>
        <c:axId val="84131904"/>
        <c:axId val="8412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50.64</c:v>
                </c:pt>
              </c:numCache>
            </c:numRef>
          </c:val>
          <c:smooth val="0"/>
          <c:extLst xmlns:c16r2="http://schemas.microsoft.com/office/drawing/2015/06/chart">
            <c:ext xmlns:c16="http://schemas.microsoft.com/office/drawing/2014/chart" uri="{C3380CC4-5D6E-409C-BE32-E72D297353CC}">
              <c16:uniqueId val="{00000001-9445-4450-8C97-4576903FE540}"/>
            </c:ext>
          </c:extLst>
        </c:ser>
        <c:dLbls>
          <c:showLegendKey val="0"/>
          <c:showVal val="0"/>
          <c:showCatName val="0"/>
          <c:showSerName val="0"/>
          <c:showPercent val="0"/>
          <c:showBubbleSize val="0"/>
        </c:dLbls>
        <c:marker val="1"/>
        <c:smooth val="0"/>
        <c:axId val="84131904"/>
        <c:axId val="84125632"/>
      </c:lineChart>
      <c:dateAx>
        <c:axId val="84131904"/>
        <c:scaling>
          <c:orientation val="minMax"/>
        </c:scaling>
        <c:delete val="1"/>
        <c:axPos val="b"/>
        <c:numFmt formatCode="&quot;H&quot;yy" sourceLinked="1"/>
        <c:majorTickMark val="none"/>
        <c:minorTickMark val="none"/>
        <c:tickLblPos val="none"/>
        <c:crossAx val="84125632"/>
        <c:crosses val="autoZero"/>
        <c:auto val="1"/>
        <c:lblOffset val="100"/>
        <c:baseTimeUnit val="years"/>
      </c:dateAx>
      <c:valAx>
        <c:axId val="8412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3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【100.50】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【39.03】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55"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1" t="str">
        <f>データ!H6</f>
        <v>広島県</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8" t="str">
        <f>データ!I6</f>
        <v>法適用</v>
      </c>
      <c r="C8" s="78"/>
      <c r="D8" s="78"/>
      <c r="E8" s="78"/>
      <c r="F8" s="78"/>
      <c r="G8" s="78"/>
      <c r="H8" s="78"/>
      <c r="I8" s="78" t="str">
        <f>データ!J6</f>
        <v>下水道事業</v>
      </c>
      <c r="J8" s="78"/>
      <c r="K8" s="78"/>
      <c r="L8" s="78"/>
      <c r="M8" s="78"/>
      <c r="N8" s="78"/>
      <c r="O8" s="78"/>
      <c r="P8" s="78" t="str">
        <f>データ!K6</f>
        <v>流域下水道</v>
      </c>
      <c r="Q8" s="78"/>
      <c r="R8" s="78"/>
      <c r="S8" s="78"/>
      <c r="T8" s="78"/>
      <c r="U8" s="78"/>
      <c r="V8" s="78"/>
      <c r="W8" s="78" t="str">
        <f>データ!L6</f>
        <v>E1</v>
      </c>
      <c r="X8" s="78"/>
      <c r="Y8" s="78"/>
      <c r="Z8" s="78"/>
      <c r="AA8" s="78"/>
      <c r="AB8" s="78"/>
      <c r="AC8" s="78"/>
      <c r="AD8" s="79" t="str">
        <f>データ!$M$6</f>
        <v>自治体職員</v>
      </c>
      <c r="AE8" s="79"/>
      <c r="AF8" s="79"/>
      <c r="AG8" s="79"/>
      <c r="AH8" s="79"/>
      <c r="AI8" s="79"/>
      <c r="AJ8" s="79"/>
      <c r="AK8" s="3"/>
      <c r="AL8" s="75">
        <f>データ!S6</f>
        <v>2826858</v>
      </c>
      <c r="AM8" s="75"/>
      <c r="AN8" s="75"/>
      <c r="AO8" s="75"/>
      <c r="AP8" s="75"/>
      <c r="AQ8" s="75"/>
      <c r="AR8" s="75"/>
      <c r="AS8" s="75"/>
      <c r="AT8" s="74">
        <f>データ!T6</f>
        <v>8479.64</v>
      </c>
      <c r="AU8" s="74"/>
      <c r="AV8" s="74"/>
      <c r="AW8" s="74"/>
      <c r="AX8" s="74"/>
      <c r="AY8" s="74"/>
      <c r="AZ8" s="74"/>
      <c r="BA8" s="74"/>
      <c r="BB8" s="74">
        <f>データ!U6</f>
        <v>333.37</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2">
      <c r="A10" s="2"/>
      <c r="B10" s="74" t="str">
        <f>データ!N6</f>
        <v>-</v>
      </c>
      <c r="C10" s="74"/>
      <c r="D10" s="74"/>
      <c r="E10" s="74"/>
      <c r="F10" s="74"/>
      <c r="G10" s="74"/>
      <c r="H10" s="74"/>
      <c r="I10" s="74">
        <f>データ!O6</f>
        <v>86.66</v>
      </c>
      <c r="J10" s="74"/>
      <c r="K10" s="74"/>
      <c r="L10" s="74"/>
      <c r="M10" s="74"/>
      <c r="N10" s="74"/>
      <c r="O10" s="74"/>
      <c r="P10" s="74">
        <f>データ!P6</f>
        <v>33.04</v>
      </c>
      <c r="Q10" s="74"/>
      <c r="R10" s="74"/>
      <c r="S10" s="74"/>
      <c r="T10" s="74"/>
      <c r="U10" s="74"/>
      <c r="V10" s="74"/>
      <c r="W10" s="74">
        <f>データ!Q6</f>
        <v>100</v>
      </c>
      <c r="X10" s="74"/>
      <c r="Y10" s="74"/>
      <c r="Z10" s="74"/>
      <c r="AA10" s="74"/>
      <c r="AB10" s="74"/>
      <c r="AC10" s="74"/>
      <c r="AD10" s="75">
        <f>データ!R6</f>
        <v>0</v>
      </c>
      <c r="AE10" s="75"/>
      <c r="AF10" s="75"/>
      <c r="AG10" s="75"/>
      <c r="AH10" s="75"/>
      <c r="AI10" s="75"/>
      <c r="AJ10" s="75"/>
      <c r="AK10" s="2"/>
      <c r="AL10" s="75">
        <f>データ!V6</f>
        <v>693573</v>
      </c>
      <c r="AM10" s="75"/>
      <c r="AN10" s="75"/>
      <c r="AO10" s="75"/>
      <c r="AP10" s="75"/>
      <c r="AQ10" s="75"/>
      <c r="AR10" s="75"/>
      <c r="AS10" s="75"/>
      <c r="AT10" s="74">
        <f>データ!W6</f>
        <v>129.53</v>
      </c>
      <c r="AU10" s="74"/>
      <c r="AV10" s="74"/>
      <c r="AW10" s="74"/>
      <c r="AX10" s="74"/>
      <c r="AY10" s="74"/>
      <c r="AZ10" s="74"/>
      <c r="BA10" s="74"/>
      <c r="BB10" s="74">
        <f>データ!X6</f>
        <v>5354.54</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116</v>
      </c>
      <c r="BM16" s="66"/>
      <c r="BN16" s="66"/>
      <c r="BO16" s="66"/>
      <c r="BP16" s="66"/>
      <c r="BQ16" s="66"/>
      <c r="BR16" s="66"/>
      <c r="BS16" s="66"/>
      <c r="BT16" s="66"/>
      <c r="BU16" s="66"/>
      <c r="BV16" s="66"/>
      <c r="BW16" s="66"/>
      <c r="BX16" s="66"/>
      <c r="BY16" s="66"/>
      <c r="BZ16" s="67"/>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【100.50】</v>
      </c>
      <c r="F85" s="26" t="str">
        <f>データ!AT6</f>
        <v>【7.23】</v>
      </c>
      <c r="G85" s="26" t="str">
        <f>データ!BE6</f>
        <v>【97.06】</v>
      </c>
      <c r="H85" s="26" t="str">
        <f>データ!BP6</f>
        <v>【291.40】</v>
      </c>
      <c r="I85" s="26" t="str">
        <f>データ!CA6</f>
        <v>【0.00】</v>
      </c>
      <c r="J85" s="26" t="str">
        <f>データ!CL6</f>
        <v>【51.39】</v>
      </c>
      <c r="K85" s="26" t="str">
        <f>データ!CW6</f>
        <v>【66.94】</v>
      </c>
      <c r="L85" s="26" t="str">
        <f>データ!DH6</f>
        <v>【93.03】</v>
      </c>
      <c r="M85" s="26" t="str">
        <f>データ!DS6</f>
        <v>【39.03】</v>
      </c>
      <c r="N85" s="26" t="str">
        <f>データ!ED6</f>
        <v>【1.16】</v>
      </c>
      <c r="O85" s="26" t="str">
        <f>データ!EO6</f>
        <v>【0.09】</v>
      </c>
    </row>
  </sheetData>
  <sheetProtection algorithmName="SHA-512" hashValue="gMavAG9rK3fDr760ZvbPbrBq+G010XQLa29KImX0wHoVFI7OS+0bxHvEKh5UKRyH/Wbaq517WsGj5U52RdSmTQ==" saltValue="T5x4ghuYTCTioO6Phgt9Q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2">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340006</v>
      </c>
      <c r="D6" s="33">
        <f t="shared" si="3"/>
        <v>46</v>
      </c>
      <c r="E6" s="33">
        <f t="shared" si="3"/>
        <v>17</v>
      </c>
      <c r="F6" s="33">
        <f t="shared" si="3"/>
        <v>3</v>
      </c>
      <c r="G6" s="33">
        <f t="shared" si="3"/>
        <v>0</v>
      </c>
      <c r="H6" s="33" t="str">
        <f t="shared" si="3"/>
        <v>広島県</v>
      </c>
      <c r="I6" s="33" t="str">
        <f t="shared" si="3"/>
        <v>法適用</v>
      </c>
      <c r="J6" s="33" t="str">
        <f t="shared" si="3"/>
        <v>下水道事業</v>
      </c>
      <c r="K6" s="33" t="str">
        <f t="shared" si="3"/>
        <v>流域下水道</v>
      </c>
      <c r="L6" s="33" t="str">
        <f t="shared" si="3"/>
        <v>E1</v>
      </c>
      <c r="M6" s="33" t="str">
        <f t="shared" si="3"/>
        <v>自治体職員</v>
      </c>
      <c r="N6" s="34" t="str">
        <f t="shared" si="3"/>
        <v>-</v>
      </c>
      <c r="O6" s="34">
        <f t="shared" si="3"/>
        <v>86.66</v>
      </c>
      <c r="P6" s="34">
        <f t="shared" si="3"/>
        <v>33.04</v>
      </c>
      <c r="Q6" s="34">
        <f t="shared" si="3"/>
        <v>100</v>
      </c>
      <c r="R6" s="34">
        <f t="shared" si="3"/>
        <v>0</v>
      </c>
      <c r="S6" s="34">
        <f t="shared" si="3"/>
        <v>2826858</v>
      </c>
      <c r="T6" s="34">
        <f t="shared" si="3"/>
        <v>8479.64</v>
      </c>
      <c r="U6" s="34">
        <f t="shared" si="3"/>
        <v>333.37</v>
      </c>
      <c r="V6" s="34">
        <f t="shared" si="3"/>
        <v>693573</v>
      </c>
      <c r="W6" s="34">
        <f t="shared" si="3"/>
        <v>129.53</v>
      </c>
      <c r="X6" s="34">
        <f t="shared" si="3"/>
        <v>5354.54</v>
      </c>
      <c r="Y6" s="35" t="str">
        <f>IF(Y7="",NA(),Y7)</f>
        <v>-</v>
      </c>
      <c r="Z6" s="35" t="str">
        <f t="shared" ref="Z6:AH6" si="4">IF(Z7="",NA(),Z7)</f>
        <v>-</v>
      </c>
      <c r="AA6" s="35" t="str">
        <f t="shared" si="4"/>
        <v>-</v>
      </c>
      <c r="AB6" s="35" t="str">
        <f t="shared" si="4"/>
        <v>-</v>
      </c>
      <c r="AC6" s="35">
        <f t="shared" si="4"/>
        <v>101.24</v>
      </c>
      <c r="AD6" s="35" t="str">
        <f t="shared" si="4"/>
        <v>-</v>
      </c>
      <c r="AE6" s="35" t="str">
        <f t="shared" si="4"/>
        <v>-</v>
      </c>
      <c r="AF6" s="35" t="str">
        <f t="shared" si="4"/>
        <v>-</v>
      </c>
      <c r="AG6" s="35" t="str">
        <f t="shared" si="4"/>
        <v>-</v>
      </c>
      <c r="AH6" s="35">
        <f t="shared" si="4"/>
        <v>100.49</v>
      </c>
      <c r="AI6" s="34" t="str">
        <f>IF(AI7="","",IF(AI7="-","【-】","【"&amp;SUBSTITUTE(TEXT(AI7,"#,##0.00"),"-","△")&amp;"】"))</f>
        <v>【100.50】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7.27</v>
      </c>
      <c r="AT6" s="34" t="str">
        <f>IF(AT7="","",IF(AT7="-","【-】","【"&amp;SUBSTITUTE(TEXT(AT7,"#,##0.00"),"-","△")&amp;"】"))</f>
        <v>【7.23】</v>
      </c>
      <c r="AU6" s="35" t="str">
        <f>IF(AU7="",NA(),AU7)</f>
        <v>-</v>
      </c>
      <c r="AV6" s="35" t="str">
        <f t="shared" ref="AV6:BD6" si="6">IF(AV7="",NA(),AV7)</f>
        <v>-</v>
      </c>
      <c r="AW6" s="35" t="str">
        <f t="shared" si="6"/>
        <v>-</v>
      </c>
      <c r="AX6" s="35" t="str">
        <f t="shared" si="6"/>
        <v>-</v>
      </c>
      <c r="AY6" s="35">
        <f t="shared" si="6"/>
        <v>83.75</v>
      </c>
      <c r="AZ6" s="35" t="str">
        <f t="shared" si="6"/>
        <v>-</v>
      </c>
      <c r="BA6" s="35" t="str">
        <f t="shared" si="6"/>
        <v>-</v>
      </c>
      <c r="BB6" s="35" t="str">
        <f t="shared" si="6"/>
        <v>-</v>
      </c>
      <c r="BC6" s="35" t="str">
        <f t="shared" si="6"/>
        <v>-</v>
      </c>
      <c r="BD6" s="35">
        <f t="shared" si="6"/>
        <v>97.37</v>
      </c>
      <c r="BE6" s="34" t="str">
        <f>IF(BE7="","",IF(BE7="-","【-】","【"&amp;SUBSTITUTE(TEXT(BE7,"#,##0.00"),"-","△")&amp;"】"))</f>
        <v>【97.06】</v>
      </c>
      <c r="BF6" s="35" t="str">
        <f>IF(BF7="",NA(),BF7)</f>
        <v>-</v>
      </c>
      <c r="BG6" s="35" t="str">
        <f t="shared" ref="BG6:BO6" si="7">IF(BG7="",NA(),BG7)</f>
        <v>-</v>
      </c>
      <c r="BH6" s="35" t="str">
        <f t="shared" si="7"/>
        <v>-</v>
      </c>
      <c r="BI6" s="35" t="str">
        <f t="shared" si="7"/>
        <v>-</v>
      </c>
      <c r="BJ6" s="35">
        <f t="shared" si="7"/>
        <v>340.52</v>
      </c>
      <c r="BK6" s="35" t="str">
        <f t="shared" si="7"/>
        <v>-</v>
      </c>
      <c r="BL6" s="35" t="str">
        <f t="shared" si="7"/>
        <v>-</v>
      </c>
      <c r="BM6" s="35" t="str">
        <f t="shared" si="7"/>
        <v>-</v>
      </c>
      <c r="BN6" s="35" t="str">
        <f t="shared" si="7"/>
        <v>-</v>
      </c>
      <c r="BO6" s="35">
        <f t="shared" si="7"/>
        <v>287.39</v>
      </c>
      <c r="BP6" s="34" t="str">
        <f>IF(BP7="","",IF(BP7="-","【-】","【"&amp;SUBSTITUTE(TEXT(BP7,"#,##0.00"),"-","△")&amp;"】"))</f>
        <v>【291.40】</v>
      </c>
      <c r="BQ6" s="35" t="str">
        <f>IF(BQ7="",NA(),BQ7)</f>
        <v>-</v>
      </c>
      <c r="BR6" s="35" t="str">
        <f t="shared" ref="BR6:BZ6" si="8">IF(BR7="",NA(),BR7)</f>
        <v>-</v>
      </c>
      <c r="BS6" s="35" t="str">
        <f t="shared" si="8"/>
        <v>-</v>
      </c>
      <c r="BT6" s="35" t="str">
        <f t="shared" si="8"/>
        <v>-</v>
      </c>
      <c r="BU6" s="34">
        <f t="shared" si="8"/>
        <v>0</v>
      </c>
      <c r="BV6" s="35" t="str">
        <f t="shared" si="8"/>
        <v>-</v>
      </c>
      <c r="BW6" s="35" t="str">
        <f t="shared" si="8"/>
        <v>-</v>
      </c>
      <c r="BX6" s="35" t="str">
        <f t="shared" si="8"/>
        <v>-</v>
      </c>
      <c r="BY6" s="35" t="str">
        <f t="shared" si="8"/>
        <v>-</v>
      </c>
      <c r="BZ6" s="34">
        <f t="shared" si="8"/>
        <v>0</v>
      </c>
      <c r="CA6" s="34" t="str">
        <f>IF(CA7="","",IF(CA7="-","【-】","【"&amp;SUBSTITUTE(TEXT(CA7,"#,##0.00"),"-","△")&amp;"】"))</f>
        <v>【0.00】</v>
      </c>
      <c r="CB6" s="35" t="str">
        <f>IF(CB7="",NA(),CB7)</f>
        <v>-</v>
      </c>
      <c r="CC6" s="35" t="str">
        <f t="shared" ref="CC6:CK6" si="9">IF(CC7="",NA(),CC7)</f>
        <v>-</v>
      </c>
      <c r="CD6" s="35" t="str">
        <f t="shared" si="9"/>
        <v>-</v>
      </c>
      <c r="CE6" s="35" t="str">
        <f t="shared" si="9"/>
        <v>-</v>
      </c>
      <c r="CF6" s="35">
        <f t="shared" si="9"/>
        <v>45.46</v>
      </c>
      <c r="CG6" s="35" t="str">
        <f t="shared" si="9"/>
        <v>-</v>
      </c>
      <c r="CH6" s="35" t="str">
        <f t="shared" si="9"/>
        <v>-</v>
      </c>
      <c r="CI6" s="35" t="str">
        <f t="shared" si="9"/>
        <v>-</v>
      </c>
      <c r="CJ6" s="35" t="str">
        <f t="shared" si="9"/>
        <v>-</v>
      </c>
      <c r="CK6" s="35">
        <f t="shared" si="9"/>
        <v>50.64</v>
      </c>
      <c r="CL6" s="34" t="str">
        <f>IF(CL7="","",IF(CL7="-","【-】","【"&amp;SUBSTITUTE(TEXT(CL7,"#,##0.00"),"-","△")&amp;"】"))</f>
        <v>【51.39】</v>
      </c>
      <c r="CM6" s="35" t="str">
        <f>IF(CM7="",NA(),CM7)</f>
        <v>-</v>
      </c>
      <c r="CN6" s="35" t="str">
        <f t="shared" ref="CN6:CV6" si="10">IF(CN7="",NA(),CN7)</f>
        <v>-</v>
      </c>
      <c r="CO6" s="35" t="str">
        <f t="shared" si="10"/>
        <v>-</v>
      </c>
      <c r="CP6" s="35" t="str">
        <f t="shared" si="10"/>
        <v>-</v>
      </c>
      <c r="CQ6" s="35">
        <f t="shared" si="10"/>
        <v>57.82</v>
      </c>
      <c r="CR6" s="35" t="str">
        <f t="shared" si="10"/>
        <v>-</v>
      </c>
      <c r="CS6" s="35" t="str">
        <f t="shared" si="10"/>
        <v>-</v>
      </c>
      <c r="CT6" s="35" t="str">
        <f t="shared" si="10"/>
        <v>-</v>
      </c>
      <c r="CU6" s="35" t="str">
        <f t="shared" si="10"/>
        <v>-</v>
      </c>
      <c r="CV6" s="35">
        <f t="shared" si="10"/>
        <v>67.209999999999994</v>
      </c>
      <c r="CW6" s="34" t="str">
        <f>IF(CW7="","",IF(CW7="-","【-】","【"&amp;SUBSTITUTE(TEXT(CW7,"#,##0.00"),"-","△")&amp;"】"))</f>
        <v>【66.94】</v>
      </c>
      <c r="CX6" s="35" t="str">
        <f>IF(CX7="",NA(),CX7)</f>
        <v>-</v>
      </c>
      <c r="CY6" s="35" t="str">
        <f t="shared" ref="CY6:DG6" si="11">IF(CY7="",NA(),CY7)</f>
        <v>-</v>
      </c>
      <c r="CZ6" s="35" t="str">
        <f t="shared" si="11"/>
        <v>-</v>
      </c>
      <c r="DA6" s="35" t="str">
        <f t="shared" si="11"/>
        <v>-</v>
      </c>
      <c r="DB6" s="35">
        <f t="shared" si="11"/>
        <v>95.06</v>
      </c>
      <c r="DC6" s="35" t="str">
        <f t="shared" si="11"/>
        <v>-</v>
      </c>
      <c r="DD6" s="35" t="str">
        <f t="shared" si="11"/>
        <v>-</v>
      </c>
      <c r="DE6" s="35" t="str">
        <f t="shared" si="11"/>
        <v>-</v>
      </c>
      <c r="DF6" s="35" t="str">
        <f t="shared" si="11"/>
        <v>-</v>
      </c>
      <c r="DG6" s="35">
        <f t="shared" si="11"/>
        <v>93.21</v>
      </c>
      <c r="DH6" s="34" t="str">
        <f>IF(DH7="","",IF(DH7="-","【-】","【"&amp;SUBSTITUTE(TEXT(DH7,"#,##0.00"),"-","△")&amp;"】"))</f>
        <v>【93.03】</v>
      </c>
      <c r="DI6" s="35" t="str">
        <f>IF(DI7="",NA(),DI7)</f>
        <v>-</v>
      </c>
      <c r="DJ6" s="35" t="str">
        <f t="shared" ref="DJ6:DR6" si="12">IF(DJ7="",NA(),DJ7)</f>
        <v>-</v>
      </c>
      <c r="DK6" s="35" t="str">
        <f t="shared" si="12"/>
        <v>-</v>
      </c>
      <c r="DL6" s="35" t="str">
        <f t="shared" si="12"/>
        <v>-</v>
      </c>
      <c r="DM6" s="35">
        <f t="shared" si="12"/>
        <v>4.51</v>
      </c>
      <c r="DN6" s="35" t="str">
        <f t="shared" si="12"/>
        <v>-</v>
      </c>
      <c r="DO6" s="35" t="str">
        <f t="shared" si="12"/>
        <v>-</v>
      </c>
      <c r="DP6" s="35" t="str">
        <f t="shared" si="12"/>
        <v>-</v>
      </c>
      <c r="DQ6" s="35" t="str">
        <f t="shared" si="12"/>
        <v>-</v>
      </c>
      <c r="DR6" s="35">
        <f t="shared" si="12"/>
        <v>39.35</v>
      </c>
      <c r="DS6" s="34" t="str">
        <f>IF(DS7="","",IF(DS7="-","【-】","【"&amp;SUBSTITUTE(TEXT(DS7,"#,##0.00"),"-","△")&amp;"】"))</f>
        <v>【39.03】</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1.17</v>
      </c>
      <c r="ED6" s="34" t="str">
        <f>IF(ED7="","",IF(ED7="-","【-】","【"&amp;SUBSTITUTE(TEXT(ED7,"#,##0.00"),"-","△")&amp;"】"))</f>
        <v>【1.16】</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7.0000000000000007E-2</v>
      </c>
      <c r="EO6" s="34" t="str">
        <f>IF(EO7="","",IF(EO7="-","【-】","【"&amp;SUBSTITUTE(TEXT(EO7,"#,##0.00"),"-","△")&amp;"】"))</f>
        <v>【0.09】</v>
      </c>
    </row>
    <row r="7" spans="1:148" s="36" customFormat="1" x14ac:dyDescent="0.2">
      <c r="A7" s="28"/>
      <c r="B7" s="37">
        <v>2019</v>
      </c>
      <c r="C7" s="37">
        <v>340006</v>
      </c>
      <c r="D7" s="37">
        <v>46</v>
      </c>
      <c r="E7" s="37">
        <v>17</v>
      </c>
      <c r="F7" s="37">
        <v>3</v>
      </c>
      <c r="G7" s="37">
        <v>0</v>
      </c>
      <c r="H7" s="37" t="s">
        <v>96</v>
      </c>
      <c r="I7" s="37" t="s">
        <v>97</v>
      </c>
      <c r="J7" s="37" t="s">
        <v>98</v>
      </c>
      <c r="K7" s="37" t="s">
        <v>99</v>
      </c>
      <c r="L7" s="37" t="s">
        <v>100</v>
      </c>
      <c r="M7" s="37" t="s">
        <v>101</v>
      </c>
      <c r="N7" s="38" t="s">
        <v>102</v>
      </c>
      <c r="O7" s="38">
        <v>86.66</v>
      </c>
      <c r="P7" s="38">
        <v>33.04</v>
      </c>
      <c r="Q7" s="38">
        <v>100</v>
      </c>
      <c r="R7" s="38">
        <v>0</v>
      </c>
      <c r="S7" s="38">
        <v>2826858</v>
      </c>
      <c r="T7" s="38">
        <v>8479.64</v>
      </c>
      <c r="U7" s="38">
        <v>333.37</v>
      </c>
      <c r="V7" s="38">
        <v>693573</v>
      </c>
      <c r="W7" s="38">
        <v>129.53</v>
      </c>
      <c r="X7" s="38">
        <v>5354.54</v>
      </c>
      <c r="Y7" s="38" t="s">
        <v>102</v>
      </c>
      <c r="Z7" s="38" t="s">
        <v>102</v>
      </c>
      <c r="AA7" s="38" t="s">
        <v>102</v>
      </c>
      <c r="AB7" s="38" t="s">
        <v>102</v>
      </c>
      <c r="AC7" s="38">
        <v>101.24</v>
      </c>
      <c r="AD7" s="38" t="s">
        <v>102</v>
      </c>
      <c r="AE7" s="38" t="s">
        <v>102</v>
      </c>
      <c r="AF7" s="38" t="s">
        <v>102</v>
      </c>
      <c r="AG7" s="38" t="s">
        <v>102</v>
      </c>
      <c r="AH7" s="38">
        <v>100.49</v>
      </c>
      <c r="AI7" s="38">
        <v>100.5</v>
      </c>
      <c r="AJ7" s="38" t="s">
        <v>102</v>
      </c>
      <c r="AK7" s="38" t="s">
        <v>102</v>
      </c>
      <c r="AL7" s="38" t="s">
        <v>102</v>
      </c>
      <c r="AM7" s="38" t="s">
        <v>102</v>
      </c>
      <c r="AN7" s="38">
        <v>0</v>
      </c>
      <c r="AO7" s="38" t="s">
        <v>102</v>
      </c>
      <c r="AP7" s="38" t="s">
        <v>102</v>
      </c>
      <c r="AQ7" s="38" t="s">
        <v>102</v>
      </c>
      <c r="AR7" s="38" t="s">
        <v>102</v>
      </c>
      <c r="AS7" s="38">
        <v>7.27</v>
      </c>
      <c r="AT7" s="38">
        <v>7.23</v>
      </c>
      <c r="AU7" s="38" t="s">
        <v>102</v>
      </c>
      <c r="AV7" s="38" t="s">
        <v>102</v>
      </c>
      <c r="AW7" s="38" t="s">
        <v>102</v>
      </c>
      <c r="AX7" s="38" t="s">
        <v>102</v>
      </c>
      <c r="AY7" s="38">
        <v>83.75</v>
      </c>
      <c r="AZ7" s="38" t="s">
        <v>102</v>
      </c>
      <c r="BA7" s="38" t="s">
        <v>102</v>
      </c>
      <c r="BB7" s="38" t="s">
        <v>102</v>
      </c>
      <c r="BC7" s="38" t="s">
        <v>102</v>
      </c>
      <c r="BD7" s="38">
        <v>97.37</v>
      </c>
      <c r="BE7" s="38">
        <v>97.06</v>
      </c>
      <c r="BF7" s="38" t="s">
        <v>102</v>
      </c>
      <c r="BG7" s="38" t="s">
        <v>102</v>
      </c>
      <c r="BH7" s="38" t="s">
        <v>102</v>
      </c>
      <c r="BI7" s="38" t="s">
        <v>102</v>
      </c>
      <c r="BJ7" s="38">
        <v>340.52</v>
      </c>
      <c r="BK7" s="38" t="s">
        <v>102</v>
      </c>
      <c r="BL7" s="38" t="s">
        <v>102</v>
      </c>
      <c r="BM7" s="38" t="s">
        <v>102</v>
      </c>
      <c r="BN7" s="38" t="s">
        <v>102</v>
      </c>
      <c r="BO7" s="38">
        <v>287.39</v>
      </c>
      <c r="BP7" s="38">
        <v>291.39999999999998</v>
      </c>
      <c r="BQ7" s="38" t="s">
        <v>102</v>
      </c>
      <c r="BR7" s="38" t="s">
        <v>102</v>
      </c>
      <c r="BS7" s="38" t="s">
        <v>102</v>
      </c>
      <c r="BT7" s="38" t="s">
        <v>102</v>
      </c>
      <c r="BU7" s="38">
        <v>0</v>
      </c>
      <c r="BV7" s="38" t="s">
        <v>102</v>
      </c>
      <c r="BW7" s="38" t="s">
        <v>102</v>
      </c>
      <c r="BX7" s="38" t="s">
        <v>102</v>
      </c>
      <c r="BY7" s="38" t="s">
        <v>102</v>
      </c>
      <c r="BZ7" s="38">
        <v>0</v>
      </c>
      <c r="CA7" s="38">
        <v>0</v>
      </c>
      <c r="CB7" s="38" t="s">
        <v>102</v>
      </c>
      <c r="CC7" s="38" t="s">
        <v>102</v>
      </c>
      <c r="CD7" s="38" t="s">
        <v>102</v>
      </c>
      <c r="CE7" s="38" t="s">
        <v>102</v>
      </c>
      <c r="CF7" s="38">
        <v>45.46</v>
      </c>
      <c r="CG7" s="38" t="s">
        <v>102</v>
      </c>
      <c r="CH7" s="38" t="s">
        <v>102</v>
      </c>
      <c r="CI7" s="38" t="s">
        <v>102</v>
      </c>
      <c r="CJ7" s="38" t="s">
        <v>102</v>
      </c>
      <c r="CK7" s="38">
        <v>50.64</v>
      </c>
      <c r="CL7" s="38">
        <v>51.39</v>
      </c>
      <c r="CM7" s="38" t="s">
        <v>102</v>
      </c>
      <c r="CN7" s="38" t="s">
        <v>102</v>
      </c>
      <c r="CO7" s="38" t="s">
        <v>102</v>
      </c>
      <c r="CP7" s="38" t="s">
        <v>102</v>
      </c>
      <c r="CQ7" s="38">
        <v>57.82</v>
      </c>
      <c r="CR7" s="38" t="s">
        <v>102</v>
      </c>
      <c r="CS7" s="38" t="s">
        <v>102</v>
      </c>
      <c r="CT7" s="38" t="s">
        <v>102</v>
      </c>
      <c r="CU7" s="38" t="s">
        <v>102</v>
      </c>
      <c r="CV7" s="38">
        <v>67.209999999999994</v>
      </c>
      <c r="CW7" s="38">
        <v>66.94</v>
      </c>
      <c r="CX7" s="38" t="s">
        <v>102</v>
      </c>
      <c r="CY7" s="38" t="s">
        <v>102</v>
      </c>
      <c r="CZ7" s="38" t="s">
        <v>102</v>
      </c>
      <c r="DA7" s="38" t="s">
        <v>102</v>
      </c>
      <c r="DB7" s="38">
        <v>95.06</v>
      </c>
      <c r="DC7" s="38" t="s">
        <v>102</v>
      </c>
      <c r="DD7" s="38" t="s">
        <v>102</v>
      </c>
      <c r="DE7" s="38" t="s">
        <v>102</v>
      </c>
      <c r="DF7" s="38" t="s">
        <v>102</v>
      </c>
      <c r="DG7" s="38">
        <v>93.21</v>
      </c>
      <c r="DH7" s="38">
        <v>93.03</v>
      </c>
      <c r="DI7" s="38" t="s">
        <v>102</v>
      </c>
      <c r="DJ7" s="38" t="s">
        <v>102</v>
      </c>
      <c r="DK7" s="38" t="s">
        <v>102</v>
      </c>
      <c r="DL7" s="38" t="s">
        <v>102</v>
      </c>
      <c r="DM7" s="38">
        <v>4.51</v>
      </c>
      <c r="DN7" s="38" t="s">
        <v>102</v>
      </c>
      <c r="DO7" s="38" t="s">
        <v>102</v>
      </c>
      <c r="DP7" s="38" t="s">
        <v>102</v>
      </c>
      <c r="DQ7" s="38" t="s">
        <v>102</v>
      </c>
      <c r="DR7" s="38">
        <v>39.35</v>
      </c>
      <c r="DS7" s="38">
        <v>39.03</v>
      </c>
      <c r="DT7" s="38" t="s">
        <v>102</v>
      </c>
      <c r="DU7" s="38" t="s">
        <v>102</v>
      </c>
      <c r="DV7" s="38" t="s">
        <v>102</v>
      </c>
      <c r="DW7" s="38" t="s">
        <v>102</v>
      </c>
      <c r="DX7" s="38">
        <v>0</v>
      </c>
      <c r="DY7" s="38" t="s">
        <v>102</v>
      </c>
      <c r="DZ7" s="38" t="s">
        <v>102</v>
      </c>
      <c r="EA7" s="38" t="s">
        <v>102</v>
      </c>
      <c r="EB7" s="38" t="s">
        <v>102</v>
      </c>
      <c r="EC7" s="38">
        <v>1.17</v>
      </c>
      <c r="ED7" s="38">
        <v>1.1599999999999999</v>
      </c>
      <c r="EE7" s="38" t="s">
        <v>102</v>
      </c>
      <c r="EF7" s="38" t="s">
        <v>102</v>
      </c>
      <c r="EG7" s="38" t="s">
        <v>102</v>
      </c>
      <c r="EH7" s="38" t="s">
        <v>102</v>
      </c>
      <c r="EI7" s="38">
        <v>0</v>
      </c>
      <c r="EJ7" s="38" t="s">
        <v>102</v>
      </c>
      <c r="EK7" s="38" t="s">
        <v>102</v>
      </c>
      <c r="EL7" s="38" t="s">
        <v>102</v>
      </c>
      <c r="EM7" s="38" t="s">
        <v>102</v>
      </c>
      <c r="EN7" s="38">
        <v>7.0000000000000007E-2</v>
      </c>
      <c r="EO7" s="38">
        <v>0.09</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cp:lastPrinted>2021-01-27T00:03:12Z</cp:lastPrinted>
  <dcterms:created xsi:type="dcterms:W3CDTF">2020-12-04T02:31:28Z</dcterms:created>
  <dcterms:modified xsi:type="dcterms:W3CDTF">2021-01-27T00:04:57Z</dcterms:modified>
  <cp:category/>
</cp:coreProperties>
</file>