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10.1.72.11\共有\35000\きかく経営班\☆令和２年度\令和元年度決算\R1経営比較分析表\令和元年度経営比較分析表（長崎県病院企業団）【掲載用】\"/>
    </mc:Choice>
  </mc:AlternateContent>
  <xr:revisionPtr revIDLastSave="0" documentId="13_ncr:1_{1262DD4F-AB51-455E-8CF2-DE1E3A55EEC4}" xr6:coauthVersionLast="46" xr6:coauthVersionMax="46" xr10:uidLastSave="{00000000-0000-0000-0000-000000000000}"/>
  <workbookProtection workbookAlgorithmName="SHA-512" workbookHashValue="qqyC7piZ7a0dVQ8I5zc9SQx00JztJFesQ1t9onanUjk+eQS6drRFICT9h47zzVaWHutqnkhokUgU+kzbJC+2hQ==" workbookSaltValue="30Vx46FSN3XtAnURqieYq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BZ79" i="4" s="1"/>
  <c r="DT7" i="5"/>
  <c r="DS7" i="5"/>
  <c r="DR7" i="5"/>
  <c r="DP7" i="5"/>
  <c r="MN56" i="4" s="1"/>
  <c r="DO7" i="5"/>
  <c r="DN7" i="5"/>
  <c r="DM7" i="5"/>
  <c r="DL7" i="5"/>
  <c r="KF56" i="4" s="1"/>
  <c r="DK7" i="5"/>
  <c r="DJ7" i="5"/>
  <c r="DI7" i="5"/>
  <c r="DH7" i="5"/>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X6" i="5"/>
  <c r="W6" i="5"/>
  <c r="CN12" i="4" s="1"/>
  <c r="V6" i="5"/>
  <c r="U6" i="5"/>
  <c r="T6" i="5"/>
  <c r="S6" i="5"/>
  <c r="EG10" i="4" s="1"/>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AN80" i="4"/>
  <c r="U80" i="4"/>
  <c r="MH79" i="4"/>
  <c r="KV79" i="4"/>
  <c r="KC79" i="4"/>
  <c r="JJ79" i="4"/>
  <c r="HM79" i="4"/>
  <c r="GT79" i="4"/>
  <c r="GA79" i="4"/>
  <c r="EO79" i="4"/>
  <c r="CS79" i="4"/>
  <c r="BG79" i="4"/>
  <c r="AN79" i="4"/>
  <c r="U79" i="4"/>
  <c r="LY56" i="4"/>
  <c r="LJ56" i="4"/>
  <c r="KU56" i="4"/>
  <c r="IZ56" i="4"/>
  <c r="IK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F33" i="4"/>
  <c r="IZ33" i="4"/>
  <c r="HV33" i="4"/>
  <c r="HG33" i="4"/>
  <c r="GR33" i="4"/>
  <c r="FL33" i="4"/>
  <c r="EW33" i="4"/>
  <c r="EH33" i="4"/>
  <c r="DD33" i="4"/>
  <c r="BX33" i="4"/>
  <c r="AT33" i="4"/>
  <c r="AE33" i="4"/>
  <c r="P33" i="4"/>
  <c r="LP12" i="4"/>
  <c r="JW12" i="4"/>
  <c r="EG12" i="4"/>
  <c r="AU12" i="4"/>
  <c r="B12" i="4"/>
  <c r="LP10" i="4"/>
  <c r="JW10" i="4"/>
  <c r="ID10" i="4"/>
  <c r="FZ10" i="4"/>
  <c r="CN10" i="4"/>
  <c r="AU10" i="4"/>
  <c r="B10" i="4"/>
  <c r="JW8" i="4"/>
  <c r="ID8" i="4"/>
  <c r="FZ8" i="4"/>
  <c r="EG8" i="4"/>
  <c r="CN8" i="4"/>
  <c r="AU8" i="4"/>
  <c r="B6" i="4"/>
  <c r="C11" i="5" l="1"/>
  <c r="AE54" i="4" s="1"/>
  <c r="MN54" i="4"/>
  <c r="MN32" i="4"/>
  <c r="IZ32" i="4"/>
  <c r="MH78" i="4"/>
  <c r="IZ54" i="4"/>
  <c r="CS78" i="4"/>
  <c r="HM78" i="4"/>
  <c r="FL54" i="4"/>
  <c r="FL32" i="4"/>
  <c r="BX54" i="4"/>
  <c r="BX32" i="4"/>
  <c r="AE32" i="4"/>
  <c r="D11" i="5"/>
  <c r="DS54" i="4"/>
  <c r="E11" i="5"/>
  <c r="HG54" i="4"/>
  <c r="B11" i="5"/>
  <c r="HG32" i="4" l="1"/>
  <c r="AN78" i="4"/>
  <c r="FH78" i="4"/>
  <c r="KC78" i="4"/>
  <c r="KU54" i="4"/>
  <c r="KU32" i="4"/>
  <c r="DS32" i="4"/>
  <c r="BZ78" i="4"/>
  <c r="BI54" i="4"/>
  <c r="BI32" i="4"/>
  <c r="EW32" i="4"/>
  <c r="LY54" i="4"/>
  <c r="LY32" i="4"/>
  <c r="LO78" i="4"/>
  <c r="IK54" i="4"/>
  <c r="IK32" i="4"/>
  <c r="GT78" i="4"/>
  <c r="EW54" i="4"/>
  <c r="GA78" i="4"/>
  <c r="EH54" i="4"/>
  <c r="EH32" i="4"/>
  <c r="BG78" i="4"/>
  <c r="AT54" i="4"/>
  <c r="AT32" i="4"/>
  <c r="HV54" i="4"/>
  <c r="LJ54" i="4"/>
  <c r="LJ32" i="4"/>
  <c r="HV32" i="4"/>
  <c r="KV78" i="4"/>
  <c r="KF54" i="4"/>
  <c r="KF32" i="4"/>
  <c r="U78" i="4"/>
  <c r="JJ78" i="4"/>
  <c r="GR54" i="4"/>
  <c r="GR32" i="4"/>
  <c r="P54" i="4"/>
  <c r="EO78" i="4"/>
  <c r="DD54" i="4"/>
  <c r="DD32" i="4"/>
  <c r="P32" i="4"/>
</calcChain>
</file>

<file path=xl/sharedStrings.xml><?xml version="1.0" encoding="utf-8"?>
<sst xmlns="http://schemas.openxmlformats.org/spreadsheetml/2006/main" count="323" uniqueCount="210">
  <si>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</si>
  <si>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</si>
  <si>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</si>
  <si>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</si>
  <si>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</si>
  <si>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</si>
  <si>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</si>
  <si>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</si>
  <si>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</si>
  <si>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</si>
  <si>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</si>
  <si>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</si>
  <si>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</si>
  <si>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</si>
  <si>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</si>
  <si>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</si>
  <si>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</si>
  <si>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</si>
  <si>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</si>
  <si>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</si>
  <si>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</si>
  <si>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</si>
  <si>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</si>
  <si>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</si>
  <si>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</si>
  <si>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</si>
  <si>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</si>
  <si>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</si>
  <si>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</si>
  <si>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</si>
  <si>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</si>
  <si>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</si>
  <si>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</si>
  <si>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</si>
  <si>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</si>
  <si>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</si>
  <si>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</si>
  <si>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</si>
  <si>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</si>
  <si>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</si>
  <si>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</si>
  <si>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</si>
  <si>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</si>
  <si>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</si>
  <si>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</si>
  <si>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</si>
  <si>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</si>
  <si>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</si>
  <si>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</si>
  <si>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</si>
  <si>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</si>
  <si>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</si>
  <si>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</si>
  <si>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</si>
  <si>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</si>
  <si>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</si>
  <si>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</si>
  <si>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</si>
  <si>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</si>
  <si>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</si>
  <si>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</si>
  <si>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</si>
  <si>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</si>
  <si>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</si>
  <si>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</si>
  <si>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</si>
  <si>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</si>
  <si>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</si>
  <si>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</si>
  <si>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</si>
  <si>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</si>
  <si>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</si>
  <si>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</si>
  <si>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</si>
  <si>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</si>
  <si>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</si>
  <si>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</si>
  <si>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</si>
  <si>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</si>
  <si>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</si>
  <si>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</si>
  <si>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</si>
  <si>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</si>
  <si>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</si>
  <si>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</si>
  <si>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</si>
  <si>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</si>
  <si>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</si>
  <si>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</si>
  <si>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</si>
  <si>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</si>
  <si>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</si>
  <si>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</si>
  <si>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</si>
  <si>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</si>
  <si>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</si>
  <si>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</si>
  <si>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</si>
  <si>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</si>
  <si>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</si>
  <si>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</si>
  <si>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</si>
  <si>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</si>
  <si>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</si>
  <si>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</si>
  <si>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</si>
  <si>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</si>
  <si>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</si>
  <si>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</si>
  <si>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</si>
  <si>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</si>
  <si>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</si>
  <si>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</si>
  <si>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</si>
  <si>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</si>
  <si>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</si>
  <si>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</si>
  <si>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</si>
  <si>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</si>
  <si>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</si>
  <si>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</si>
  <si>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</si>
  <si>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</si>
  <si>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</si>
  <si>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</si>
  <si>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</si>
  <si>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</si>
  <si>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</si>
  <si>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</si>
  <si>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</si>
  <si>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</si>
  <si>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</si>
  <si>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</si>
  <si>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</si>
  <si>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</si>
  <si>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</si>
  <si>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</si>
  <si>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</si>
  <si>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</si>
  <si>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</si>
  <si>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</si>
  <si>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</si>
  <si>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</si>
  <si>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</si>
  <si>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</si>
  <si>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</si>
  <si>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</si>
  <si>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</si>
  <si>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</si>
  <si>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</si>
  <si>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</si>
  <si>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</si>
  <si>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</si>
  <si>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</si>
  <si>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</si>
  <si>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</si>
  <si>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</si>
  <si>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</si>
  <si>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</si>
  <si>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</si>
  <si>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</si>
  <si>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</si>
  <si>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</si>
  <si>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</si>
  <si>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</si>
  <si>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</si>
  <si>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</si>
  <si>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</si>
  <si>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</si>
  <si>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</si>
  <si>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</si>
  <si>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</si>
  <si>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</si>
  <si>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当該値(N-3)</t>
    <phoneticPr fontId="5"/>
  </si>
  <si>
    <t>当該値(N-2)</t>
    <phoneticPr fontId="5"/>
  </si>
  <si>
    <t>当該値(N-1)</t>
    <phoneticPr fontId="5"/>
  </si>
  <si>
    <t>当該値(N-4)</t>
    <phoneticPr fontId="5"/>
  </si>
  <si>
    <t>当該値(N-3)</t>
    <phoneticPr fontId="5"/>
  </si>
  <si>
    <t>当該値(N-1)</t>
    <phoneticPr fontId="5"/>
  </si>
  <si>
    <t>当該値(N-4)</t>
    <phoneticPr fontId="5"/>
  </si>
  <si>
    <t>当該値(N)</t>
    <phoneticPr fontId="5"/>
  </si>
  <si>
    <t>当該値(N-3)</t>
    <phoneticPr fontId="5"/>
  </si>
  <si>
    <t>当該値(N-2)</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</si>
  <si>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</si>
  <si>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</si>
  <si>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</si>
  <si>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</si>
  <si>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</si>
  <si>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長崎県</t>
  </si>
  <si>
    <t>長崎県病院企業団</t>
  </si>
  <si>
    <t>上対馬病院</t>
  </si>
  <si>
    <t>条例全部</t>
  </si>
  <si>
    <t>病院事業</t>
  </si>
  <si>
    <t>一般病院</t>
  </si>
  <si>
    <t>50床以上～100床未満</t>
  </si>
  <si>
    <t>学術・研究機関出身</t>
  </si>
  <si>
    <t>直営</t>
  </si>
  <si>
    <t>ド 透 訓</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</si>
  <si>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</si>
  <si>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</si>
  <si>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</si>
  <si>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</si>
  <si>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</si>
  <si>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</si>
  <si>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</si>
  <si>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</si>
  <si>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対馬医療圏の北部地区唯一の地域病院として、救急医療、急性期から慢性期にわたる医療及び、へき地医療を行っている。現在、訪問看護ステーション、通所リハビリテーションを併設し、在宅医療を支援している。また対馬医療圏の中核病院である対馬病院や長崎医療センター、大村市民病院の協力を得て特別診療を提供している。さらに、行政と連携し地域住民の健診事業も実施している。</t>
    <phoneticPr fontId="5"/>
  </si>
  <si>
    <t>当院は昭和59年度に建築されており、令和元年度末で35年が経過する。建築当時の付属設備について更新せずに減価償却が終了している設備（耐用年数が過ぎても使用している設備）が多いため、①有形固定資産減価償却率が類似病院平均値より上回っている。
　器械備品についても、近年耐用年数が過ぎても使用している備品が多いため②器械備品減価償却率も増加傾向である。
　以上のような傾向から、今後故障や使用不能が発生する危険性が増加することが考えられるため、設備や器械備品の自主点検等をこまめに行い早めの対応を取れる体制を構築するとともに、計画的に施設・設備や器械備品の更新を行う必要がある。</t>
    <rPh sb="18" eb="20">
      <t>レイワ</t>
    </rPh>
    <rPh sb="20" eb="21">
      <t>モト</t>
    </rPh>
    <phoneticPr fontId="5"/>
  </si>
  <si>
    <t xml:space="preserve"> ①経常収支比率は94.3％と2年続いて100％を下回った。
　経常収支100％を超えていたH29年度と比較して④病床利用率は14.4％減、昨年度と比べても8.4%減であった。これは新入院患者が減少していること（対H29年度35人減、対H30年度18人減）、また平均在院日数が短縮していること（対H29年度3.6日短縮、対H30年度2.2日短縮)、以上の2点が大きな要因である。
　⑤1人1日当たりの入院収益はH30年度から484円増加しているが、平均在院日数が減ったことで入院基本料が伸びでいる。また⑥1人1日当たりの外来収益についてもH30年度から349円増加、注射投与が伸びている。
　⑦職員給与費対医業収益比率について、H30年度と比較して5．5％上昇しているが、退職者が6人増加したためである。</t>
    <rPh sb="16" eb="17">
      <t>ネン</t>
    </rPh>
    <rPh sb="17" eb="18">
      <t>ツヅ</t>
    </rPh>
    <rPh sb="32" eb="34">
      <t>ケイジョウ</t>
    </rPh>
    <rPh sb="34" eb="36">
      <t>シュウシ</t>
    </rPh>
    <rPh sb="41" eb="42">
      <t>コ</t>
    </rPh>
    <rPh sb="70" eb="73">
      <t>サクネンド</t>
    </rPh>
    <rPh sb="74" eb="75">
      <t>クラ</t>
    </rPh>
    <rPh sb="82" eb="83">
      <t>ゲン</t>
    </rPh>
    <rPh sb="91" eb="92">
      <t>シン</t>
    </rPh>
    <rPh sb="92" eb="94">
      <t>ニュウイン</t>
    </rPh>
    <rPh sb="94" eb="96">
      <t>カンジャ</t>
    </rPh>
    <rPh sb="97" eb="99">
      <t>ゲンショウ</t>
    </rPh>
    <rPh sb="106" eb="107">
      <t>タイ</t>
    </rPh>
    <rPh sb="110" eb="112">
      <t>ネンド</t>
    </rPh>
    <rPh sb="114" eb="115">
      <t>ニン</t>
    </rPh>
    <rPh sb="115" eb="116">
      <t>ゲン</t>
    </rPh>
    <rPh sb="117" eb="118">
      <t>タイ</t>
    </rPh>
    <rPh sb="121" eb="123">
      <t>ネンド</t>
    </rPh>
    <rPh sb="125" eb="126">
      <t>ニン</t>
    </rPh>
    <rPh sb="126" eb="127">
      <t>ゲン</t>
    </rPh>
    <rPh sb="138" eb="140">
      <t>タンシュク</t>
    </rPh>
    <rPh sb="147" eb="148">
      <t>タイ</t>
    </rPh>
    <rPh sb="151" eb="153">
      <t>ネンド</t>
    </rPh>
    <rPh sb="160" eb="161">
      <t>タイ</t>
    </rPh>
    <rPh sb="164" eb="166">
      <t>ネンド</t>
    </rPh>
    <rPh sb="169" eb="170">
      <t>ニチ</t>
    </rPh>
    <rPh sb="170" eb="172">
      <t>タンシュク</t>
    </rPh>
    <rPh sb="174" eb="176">
      <t>イジョウ</t>
    </rPh>
    <rPh sb="178" eb="179">
      <t>テン</t>
    </rPh>
    <rPh sb="193" eb="194">
      <t>ニン</t>
    </rPh>
    <rPh sb="195" eb="196">
      <t>ニチ</t>
    </rPh>
    <rPh sb="196" eb="197">
      <t>ア</t>
    </rPh>
    <rPh sb="200" eb="202">
      <t>ニュウイン</t>
    </rPh>
    <rPh sb="202" eb="204">
      <t>シュウエキ</t>
    </rPh>
    <rPh sb="215" eb="216">
      <t>エン</t>
    </rPh>
    <rPh sb="216" eb="218">
      <t>ゾウカ</t>
    </rPh>
    <rPh sb="224" eb="226">
      <t>ヘイキン</t>
    </rPh>
    <rPh sb="226" eb="228">
      <t>ザイイン</t>
    </rPh>
    <rPh sb="228" eb="230">
      <t>ニッスウ</t>
    </rPh>
    <rPh sb="231" eb="232">
      <t>ヘ</t>
    </rPh>
    <rPh sb="237" eb="239">
      <t>ニュウイン</t>
    </rPh>
    <rPh sb="239" eb="242">
      <t>キホンリョウ</t>
    </rPh>
    <rPh sb="243" eb="244">
      <t>ノ</t>
    </rPh>
    <rPh sb="253" eb="254">
      <t>ニン</t>
    </rPh>
    <rPh sb="255" eb="256">
      <t>ニチ</t>
    </rPh>
    <rPh sb="256" eb="257">
      <t>ア</t>
    </rPh>
    <rPh sb="283" eb="285">
      <t>チュウシャ</t>
    </rPh>
    <rPh sb="285" eb="287">
      <t>トウヨ</t>
    </rPh>
    <rPh sb="336" eb="339">
      <t>タイショクシャ</t>
    </rPh>
    <rPh sb="341" eb="342">
      <t>ニン</t>
    </rPh>
    <rPh sb="342" eb="344">
      <t>ゾウカ</t>
    </rPh>
    <phoneticPr fontId="5"/>
  </si>
  <si>
    <t>経常収支比率が94.3％で昨年度に引き続き100％を下回った。入院患者数はH30年度と比較して1,803人減少、H29年度からは3,128人減少した。これは対馬医療圏の北部地区の人口が減少していることと医師のローテーションが頻繁（4月、9月、1月の3回）におこなわれたことが要因と思われる。今後は入院及び外来患者増に結び付けることが出来る健診業務を今以上に力を入れていく。また、医療器械の保守委託や賃借契約を見直しをおこない経費削減に努めたい。
　そして、さらに地域へ継続的な医療を提供できるよう医師・看護師など医療スタッフの確保も力を入れていきたいと考える。</t>
    <rPh sb="13" eb="16">
      <t>サクネンド</t>
    </rPh>
    <rPh sb="17" eb="18">
      <t>ヒ</t>
    </rPh>
    <rPh sb="19" eb="20">
      <t>ツヅ</t>
    </rPh>
    <rPh sb="26" eb="28">
      <t>シタマワ</t>
    </rPh>
    <rPh sb="31" eb="33">
      <t>ニュウイン</t>
    </rPh>
    <rPh sb="33" eb="36">
      <t>カンジャスウ</t>
    </rPh>
    <rPh sb="59" eb="61">
      <t>ネンド</t>
    </rPh>
    <rPh sb="69" eb="70">
      <t>ニン</t>
    </rPh>
    <rPh sb="70" eb="72">
      <t>ゲンショウ</t>
    </rPh>
    <rPh sb="101" eb="103">
      <t>イシ</t>
    </rPh>
    <rPh sb="112" eb="114">
      <t>ヒンパン</t>
    </rPh>
    <rPh sb="116" eb="117">
      <t>ガツ</t>
    </rPh>
    <rPh sb="119" eb="120">
      <t>ガツ</t>
    </rPh>
    <rPh sb="122" eb="123">
      <t>ガツ</t>
    </rPh>
    <rPh sb="125" eb="126">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</si>
</sst>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3000000000000007"/>
      <color theme="1"/>
      <name val="ＭＳ ゴシック"/>
      <family val="3"/>
      <charset val="128"/>
    </font>
    <font>
      <sz val="10.19999999999999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59.9</c:v>
                </c:pt>
                <c:pt idx="1">
                  <c:v>68.7</c:v>
                </c:pt>
                <c:pt idx="2">
                  <c:v>72.7</c:v>
                </c:pt>
                <c:pt idx="3">
                  <c:v>66.7</c:v>
                </c:pt>
                <c:pt idx="4">
                  <c:v>58.3</c:v>
                </c:pt>
              </c:numCache>
            </c:numRef>
          </c:val>
          <c:extLst>
            <c:ext xmlns:c16="http://schemas.microsoft.com/office/drawing/2014/chart" uri="{C3380CC4-5D6E-409C-BE32-E72D297353CC}">
              <c16:uniqueId val="{00000000-00AB-4817-BCB3-9D5629B2A9DC}"/>
            </c:ext>
          </c:extLst>
        </c:ser>
        <c:dLbls>
          <c:showLegendKey val="0"/>
          <c:showVal val="0"/>
          <c:showCatName val="0"/>
          <c:showSerName val="0"/>
          <c:showPercent val="0"/>
          <c:showBubbleSize val="0"/>
        </c:dLbls>
        <c:gapWidth val="150"/>
        <c:axId val="183911936"/>
        <c:axId val="1839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00AB-4817-BCB3-9D5629B2A9DC}"/>
            </c:ext>
          </c:extLst>
        </c:ser>
        <c:dLbls>
          <c:showLegendKey val="0"/>
          <c:showVal val="0"/>
          <c:showCatName val="0"/>
          <c:showSerName val="0"/>
          <c:showPercent val="0"/>
          <c:showBubbleSize val="0"/>
        </c:dLbls>
        <c:marker val="1"/>
        <c:smooth val="0"/>
        <c:axId val="183911936"/>
        <c:axId val="183913856"/>
      </c:lineChart>
      <c:catAx>
        <c:axId val="183911936"/>
        <c:scaling>
          <c:orientation val="minMax"/>
        </c:scaling>
        <c:delete val="1"/>
        <c:axPos val="b"/>
        <c:numFmt formatCode="General" sourceLinked="1"/>
        <c:majorTickMark val="none"/>
        <c:minorTickMark val="none"/>
        <c:tickLblPos val="none"/>
        <c:crossAx val="183913856"/>
        <c:crosses val="autoZero"/>
        <c:auto val="1"/>
        <c:lblAlgn val="ctr"/>
        <c:lblOffset val="100"/>
        <c:noMultiLvlLbl val="1"/>
      </c:catAx>
      <c:valAx>
        <c:axId val="18391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1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8699</c:v>
                </c:pt>
                <c:pt idx="1">
                  <c:v>8983</c:v>
                </c:pt>
                <c:pt idx="2">
                  <c:v>9070</c:v>
                </c:pt>
                <c:pt idx="3">
                  <c:v>9144</c:v>
                </c:pt>
                <c:pt idx="4">
                  <c:v>9493</c:v>
                </c:pt>
              </c:numCache>
            </c:numRef>
          </c:val>
          <c:extLst>
            <c:ext xmlns:c16="http://schemas.microsoft.com/office/drawing/2014/chart" uri="{C3380CC4-5D6E-409C-BE32-E72D297353CC}">
              <c16:uniqueId val="{00000000-95E7-4AAB-9D47-BDC7A3472333}"/>
            </c:ext>
          </c:extLst>
        </c:ser>
        <c:dLbls>
          <c:showLegendKey val="0"/>
          <c:showVal val="0"/>
          <c:showCatName val="0"/>
          <c:showSerName val="0"/>
          <c:showPercent val="0"/>
          <c:showBubbleSize val="0"/>
        </c:dLbls>
        <c:gapWidth val="150"/>
        <c:axId val="207231232"/>
        <c:axId val="20724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95E7-4AAB-9D47-BDC7A3472333}"/>
            </c:ext>
          </c:extLst>
        </c:ser>
        <c:dLbls>
          <c:showLegendKey val="0"/>
          <c:showVal val="0"/>
          <c:showCatName val="0"/>
          <c:showSerName val="0"/>
          <c:showPercent val="0"/>
          <c:showBubbleSize val="0"/>
        </c:dLbls>
        <c:marker val="1"/>
        <c:smooth val="0"/>
        <c:axId val="207231232"/>
        <c:axId val="207241600"/>
      </c:lineChart>
      <c:catAx>
        <c:axId val="207231232"/>
        <c:scaling>
          <c:orientation val="minMax"/>
        </c:scaling>
        <c:delete val="1"/>
        <c:axPos val="b"/>
        <c:numFmt formatCode="General" sourceLinked="1"/>
        <c:majorTickMark val="none"/>
        <c:minorTickMark val="none"/>
        <c:tickLblPos val="none"/>
        <c:crossAx val="207241600"/>
        <c:crosses val="autoZero"/>
        <c:auto val="1"/>
        <c:lblAlgn val="ctr"/>
        <c:lblOffset val="100"/>
        <c:noMultiLvlLbl val="1"/>
      </c:catAx>
      <c:valAx>
        <c:axId val="207241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23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26505</c:v>
                </c:pt>
                <c:pt idx="1">
                  <c:v>26792</c:v>
                </c:pt>
                <c:pt idx="2">
                  <c:v>26138</c:v>
                </c:pt>
                <c:pt idx="3">
                  <c:v>26716</c:v>
                </c:pt>
                <c:pt idx="4">
                  <c:v>27200</c:v>
                </c:pt>
              </c:numCache>
            </c:numRef>
          </c:val>
          <c:extLst>
            <c:ext xmlns:c16="http://schemas.microsoft.com/office/drawing/2014/chart" uri="{C3380CC4-5D6E-409C-BE32-E72D297353CC}">
              <c16:uniqueId val="{00000000-EF41-4D75-8BC9-7BC0D02F4D2A}"/>
            </c:ext>
          </c:extLst>
        </c:ser>
        <c:dLbls>
          <c:showLegendKey val="0"/>
          <c:showVal val="0"/>
          <c:showCatName val="0"/>
          <c:showSerName val="0"/>
          <c:showPercent val="0"/>
          <c:showBubbleSize val="0"/>
        </c:dLbls>
        <c:gapWidth val="150"/>
        <c:axId val="207284096"/>
        <c:axId val="2072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EF41-4D75-8BC9-7BC0D02F4D2A}"/>
            </c:ext>
          </c:extLst>
        </c:ser>
        <c:dLbls>
          <c:showLegendKey val="0"/>
          <c:showVal val="0"/>
          <c:showCatName val="0"/>
          <c:showSerName val="0"/>
          <c:showPercent val="0"/>
          <c:showBubbleSize val="0"/>
        </c:dLbls>
        <c:marker val="1"/>
        <c:smooth val="0"/>
        <c:axId val="207284096"/>
        <c:axId val="207298560"/>
      </c:lineChart>
      <c:catAx>
        <c:axId val="207284096"/>
        <c:scaling>
          <c:orientation val="minMax"/>
        </c:scaling>
        <c:delete val="1"/>
        <c:axPos val="b"/>
        <c:numFmt formatCode="General" sourceLinked="1"/>
        <c:majorTickMark val="none"/>
        <c:minorTickMark val="none"/>
        <c:tickLblPos val="none"/>
        <c:crossAx val="207298560"/>
        <c:crosses val="autoZero"/>
        <c:auto val="1"/>
        <c:lblAlgn val="ctr"/>
        <c:lblOffset val="100"/>
        <c:noMultiLvlLbl val="1"/>
      </c:catAx>
      <c:valAx>
        <c:axId val="207298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28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7.3</c:v>
                </c:pt>
                <c:pt idx="4">
                  <c:v>15.7</c:v>
                </c:pt>
              </c:numCache>
            </c:numRef>
          </c:val>
          <c:extLst>
            <c:ext xmlns:c16="http://schemas.microsoft.com/office/drawing/2014/chart" uri="{C3380CC4-5D6E-409C-BE32-E72D297353CC}">
              <c16:uniqueId val="{00000000-8ADB-458F-A7CD-D12A63B8CAF9}"/>
            </c:ext>
          </c:extLst>
        </c:ser>
        <c:dLbls>
          <c:showLegendKey val="0"/>
          <c:showVal val="0"/>
          <c:showCatName val="0"/>
          <c:showSerName val="0"/>
          <c:showPercent val="0"/>
          <c:showBubbleSize val="0"/>
        </c:dLbls>
        <c:gapWidth val="150"/>
        <c:axId val="206431744"/>
        <c:axId val="20643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8ADB-458F-A7CD-D12A63B8CAF9}"/>
            </c:ext>
          </c:extLst>
        </c:ser>
        <c:dLbls>
          <c:showLegendKey val="0"/>
          <c:showVal val="0"/>
          <c:showCatName val="0"/>
          <c:showSerName val="0"/>
          <c:showPercent val="0"/>
          <c:showBubbleSize val="0"/>
        </c:dLbls>
        <c:marker val="1"/>
        <c:smooth val="0"/>
        <c:axId val="206431744"/>
        <c:axId val="206433664"/>
      </c:lineChart>
      <c:catAx>
        <c:axId val="206431744"/>
        <c:scaling>
          <c:orientation val="minMax"/>
        </c:scaling>
        <c:delete val="1"/>
        <c:axPos val="b"/>
        <c:numFmt formatCode="General" sourceLinked="1"/>
        <c:majorTickMark val="none"/>
        <c:minorTickMark val="none"/>
        <c:tickLblPos val="none"/>
        <c:crossAx val="206433664"/>
        <c:crosses val="autoZero"/>
        <c:auto val="1"/>
        <c:lblAlgn val="ctr"/>
        <c:lblOffset val="100"/>
        <c:noMultiLvlLbl val="1"/>
      </c:catAx>
      <c:valAx>
        <c:axId val="20643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43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74.099999999999994</c:v>
                </c:pt>
                <c:pt idx="1">
                  <c:v>81.099999999999994</c:v>
                </c:pt>
                <c:pt idx="2">
                  <c:v>81.900000000000006</c:v>
                </c:pt>
                <c:pt idx="3">
                  <c:v>78.2</c:v>
                </c:pt>
                <c:pt idx="4">
                  <c:v>75.5</c:v>
                </c:pt>
              </c:numCache>
            </c:numRef>
          </c:val>
          <c:extLst>
            <c:ext xmlns:c16="http://schemas.microsoft.com/office/drawing/2014/chart" uri="{C3380CC4-5D6E-409C-BE32-E72D297353CC}">
              <c16:uniqueId val="{00000000-AD71-472C-8ACC-2218EB3457DE}"/>
            </c:ext>
          </c:extLst>
        </c:ser>
        <c:dLbls>
          <c:showLegendKey val="0"/>
          <c:showVal val="0"/>
          <c:showCatName val="0"/>
          <c:showSerName val="0"/>
          <c:showPercent val="0"/>
          <c:showBubbleSize val="0"/>
        </c:dLbls>
        <c:gapWidth val="150"/>
        <c:axId val="206472320"/>
        <c:axId val="20647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AD71-472C-8ACC-2218EB3457DE}"/>
            </c:ext>
          </c:extLst>
        </c:ser>
        <c:dLbls>
          <c:showLegendKey val="0"/>
          <c:showVal val="0"/>
          <c:showCatName val="0"/>
          <c:showSerName val="0"/>
          <c:showPercent val="0"/>
          <c:showBubbleSize val="0"/>
        </c:dLbls>
        <c:marker val="1"/>
        <c:smooth val="0"/>
        <c:axId val="206472320"/>
        <c:axId val="206474240"/>
      </c:lineChart>
      <c:catAx>
        <c:axId val="206472320"/>
        <c:scaling>
          <c:orientation val="minMax"/>
        </c:scaling>
        <c:delete val="1"/>
        <c:axPos val="b"/>
        <c:numFmt formatCode="General" sourceLinked="1"/>
        <c:majorTickMark val="none"/>
        <c:minorTickMark val="none"/>
        <c:tickLblPos val="none"/>
        <c:crossAx val="206474240"/>
        <c:crosses val="autoZero"/>
        <c:auto val="1"/>
        <c:lblAlgn val="ctr"/>
        <c:lblOffset val="100"/>
        <c:noMultiLvlLbl val="1"/>
      </c:catAx>
      <c:valAx>
        <c:axId val="20647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47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95.2</c:v>
                </c:pt>
                <c:pt idx="1">
                  <c:v>103.2</c:v>
                </c:pt>
                <c:pt idx="2">
                  <c:v>102.6</c:v>
                </c:pt>
                <c:pt idx="3">
                  <c:v>98</c:v>
                </c:pt>
                <c:pt idx="4">
                  <c:v>94.3</c:v>
                </c:pt>
              </c:numCache>
            </c:numRef>
          </c:val>
          <c:extLst>
            <c:ext xmlns:c16="http://schemas.microsoft.com/office/drawing/2014/chart" uri="{C3380CC4-5D6E-409C-BE32-E72D297353CC}">
              <c16:uniqueId val="{00000000-374F-4FD2-95A5-F5E7970EBB26}"/>
            </c:ext>
          </c:extLst>
        </c:ser>
        <c:dLbls>
          <c:showLegendKey val="0"/>
          <c:showVal val="0"/>
          <c:showCatName val="0"/>
          <c:showSerName val="0"/>
          <c:showPercent val="0"/>
          <c:showBubbleSize val="0"/>
        </c:dLbls>
        <c:gapWidth val="150"/>
        <c:axId val="206512896"/>
        <c:axId val="2065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374F-4FD2-95A5-F5E7970EBB26}"/>
            </c:ext>
          </c:extLst>
        </c:ser>
        <c:dLbls>
          <c:showLegendKey val="0"/>
          <c:showVal val="0"/>
          <c:showCatName val="0"/>
          <c:showSerName val="0"/>
          <c:showPercent val="0"/>
          <c:showBubbleSize val="0"/>
        </c:dLbls>
        <c:marker val="1"/>
        <c:smooth val="0"/>
        <c:axId val="206512896"/>
        <c:axId val="206514816"/>
      </c:lineChart>
      <c:catAx>
        <c:axId val="206512896"/>
        <c:scaling>
          <c:orientation val="minMax"/>
        </c:scaling>
        <c:delete val="1"/>
        <c:axPos val="b"/>
        <c:numFmt formatCode="General" sourceLinked="1"/>
        <c:majorTickMark val="none"/>
        <c:minorTickMark val="none"/>
        <c:tickLblPos val="none"/>
        <c:crossAx val="206514816"/>
        <c:crosses val="autoZero"/>
        <c:auto val="1"/>
        <c:lblAlgn val="ctr"/>
        <c:lblOffset val="100"/>
        <c:noMultiLvlLbl val="1"/>
      </c:catAx>
      <c:valAx>
        <c:axId val="20651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651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58.4</c:v>
                </c:pt>
                <c:pt idx="1">
                  <c:v>61.6</c:v>
                </c:pt>
                <c:pt idx="2">
                  <c:v>62.6</c:v>
                </c:pt>
                <c:pt idx="3">
                  <c:v>65.400000000000006</c:v>
                </c:pt>
                <c:pt idx="4">
                  <c:v>67.3</c:v>
                </c:pt>
              </c:numCache>
            </c:numRef>
          </c:val>
          <c:extLst>
            <c:ext xmlns:c16="http://schemas.microsoft.com/office/drawing/2014/chart" uri="{C3380CC4-5D6E-409C-BE32-E72D297353CC}">
              <c16:uniqueId val="{00000000-1D22-4FA4-BEC4-ADB3253D3517}"/>
            </c:ext>
          </c:extLst>
        </c:ser>
        <c:dLbls>
          <c:showLegendKey val="0"/>
          <c:showVal val="0"/>
          <c:showCatName val="0"/>
          <c:showSerName val="0"/>
          <c:showPercent val="0"/>
          <c:showBubbleSize val="0"/>
        </c:dLbls>
        <c:gapWidth val="150"/>
        <c:axId val="206702848"/>
        <c:axId val="2067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1D22-4FA4-BEC4-ADB3253D3517}"/>
            </c:ext>
          </c:extLst>
        </c:ser>
        <c:dLbls>
          <c:showLegendKey val="0"/>
          <c:showVal val="0"/>
          <c:showCatName val="0"/>
          <c:showSerName val="0"/>
          <c:showPercent val="0"/>
          <c:showBubbleSize val="0"/>
        </c:dLbls>
        <c:marker val="1"/>
        <c:smooth val="0"/>
        <c:axId val="206702848"/>
        <c:axId val="206709120"/>
      </c:lineChart>
      <c:catAx>
        <c:axId val="206702848"/>
        <c:scaling>
          <c:orientation val="minMax"/>
        </c:scaling>
        <c:delete val="1"/>
        <c:axPos val="b"/>
        <c:numFmt formatCode="General" sourceLinked="1"/>
        <c:majorTickMark val="none"/>
        <c:minorTickMark val="none"/>
        <c:tickLblPos val="none"/>
        <c:crossAx val="206709120"/>
        <c:crosses val="autoZero"/>
        <c:auto val="1"/>
        <c:lblAlgn val="ctr"/>
        <c:lblOffset val="100"/>
        <c:noMultiLvlLbl val="1"/>
      </c:catAx>
      <c:valAx>
        <c:axId val="20670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70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65.099999999999994</c:v>
                </c:pt>
                <c:pt idx="1">
                  <c:v>70.5</c:v>
                </c:pt>
                <c:pt idx="2">
                  <c:v>76.3</c:v>
                </c:pt>
                <c:pt idx="3">
                  <c:v>82.2</c:v>
                </c:pt>
                <c:pt idx="4">
                  <c:v>82.7</c:v>
                </c:pt>
              </c:numCache>
            </c:numRef>
          </c:val>
          <c:extLst>
            <c:ext xmlns:c16="http://schemas.microsoft.com/office/drawing/2014/chart" uri="{C3380CC4-5D6E-409C-BE32-E72D297353CC}">
              <c16:uniqueId val="{00000000-77D7-4A62-A5EA-157847CEE09E}"/>
            </c:ext>
          </c:extLst>
        </c:ser>
        <c:dLbls>
          <c:showLegendKey val="0"/>
          <c:showVal val="0"/>
          <c:showCatName val="0"/>
          <c:showSerName val="0"/>
          <c:showPercent val="0"/>
          <c:showBubbleSize val="0"/>
        </c:dLbls>
        <c:gapWidth val="150"/>
        <c:axId val="206735232"/>
        <c:axId val="20674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77D7-4A62-A5EA-157847CEE09E}"/>
            </c:ext>
          </c:extLst>
        </c:ser>
        <c:dLbls>
          <c:showLegendKey val="0"/>
          <c:showVal val="0"/>
          <c:showCatName val="0"/>
          <c:showSerName val="0"/>
          <c:showPercent val="0"/>
          <c:showBubbleSize val="0"/>
        </c:dLbls>
        <c:marker val="1"/>
        <c:smooth val="0"/>
        <c:axId val="206735232"/>
        <c:axId val="206745600"/>
      </c:lineChart>
      <c:catAx>
        <c:axId val="206735232"/>
        <c:scaling>
          <c:orientation val="minMax"/>
        </c:scaling>
        <c:delete val="1"/>
        <c:axPos val="b"/>
        <c:numFmt formatCode="General" sourceLinked="1"/>
        <c:majorTickMark val="none"/>
        <c:minorTickMark val="none"/>
        <c:tickLblPos val="none"/>
        <c:crossAx val="206745600"/>
        <c:crosses val="autoZero"/>
        <c:auto val="1"/>
        <c:lblAlgn val="ctr"/>
        <c:lblOffset val="100"/>
        <c:noMultiLvlLbl val="1"/>
      </c:catAx>
      <c:valAx>
        <c:axId val="20674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73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42961900</c:v>
                </c:pt>
                <c:pt idx="1">
                  <c:v>42109033</c:v>
                </c:pt>
                <c:pt idx="2">
                  <c:v>43249400</c:v>
                </c:pt>
                <c:pt idx="3">
                  <c:v>42644850</c:v>
                </c:pt>
                <c:pt idx="4">
                  <c:v>42896283</c:v>
                </c:pt>
              </c:numCache>
            </c:numRef>
          </c:val>
          <c:extLst>
            <c:ext xmlns:c16="http://schemas.microsoft.com/office/drawing/2014/chart" uri="{C3380CC4-5D6E-409C-BE32-E72D297353CC}">
              <c16:uniqueId val="{00000000-AF78-4D05-BB4C-23F00CF9A2FA}"/>
            </c:ext>
          </c:extLst>
        </c:ser>
        <c:dLbls>
          <c:showLegendKey val="0"/>
          <c:showVal val="0"/>
          <c:showCatName val="0"/>
          <c:showSerName val="0"/>
          <c:showPercent val="0"/>
          <c:showBubbleSize val="0"/>
        </c:dLbls>
        <c:gapWidth val="150"/>
        <c:axId val="206784000"/>
        <c:axId val="20678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AF78-4D05-BB4C-23F00CF9A2FA}"/>
            </c:ext>
          </c:extLst>
        </c:ser>
        <c:dLbls>
          <c:showLegendKey val="0"/>
          <c:showVal val="0"/>
          <c:showCatName val="0"/>
          <c:showSerName val="0"/>
          <c:showPercent val="0"/>
          <c:showBubbleSize val="0"/>
        </c:dLbls>
        <c:marker val="1"/>
        <c:smooth val="0"/>
        <c:axId val="206784000"/>
        <c:axId val="206785920"/>
      </c:lineChart>
      <c:catAx>
        <c:axId val="206784000"/>
        <c:scaling>
          <c:orientation val="minMax"/>
        </c:scaling>
        <c:delete val="1"/>
        <c:axPos val="b"/>
        <c:numFmt formatCode="General" sourceLinked="1"/>
        <c:majorTickMark val="none"/>
        <c:minorTickMark val="none"/>
        <c:tickLblPos val="none"/>
        <c:crossAx val="206785920"/>
        <c:crosses val="autoZero"/>
        <c:auto val="1"/>
        <c:lblAlgn val="ctr"/>
        <c:lblOffset val="100"/>
        <c:noMultiLvlLbl val="1"/>
      </c:catAx>
      <c:valAx>
        <c:axId val="206785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678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16.3</c:v>
                </c:pt>
                <c:pt idx="1">
                  <c:v>15.1</c:v>
                </c:pt>
                <c:pt idx="2">
                  <c:v>16</c:v>
                </c:pt>
                <c:pt idx="3">
                  <c:v>14.8</c:v>
                </c:pt>
                <c:pt idx="4">
                  <c:v>15.7</c:v>
                </c:pt>
              </c:numCache>
            </c:numRef>
          </c:val>
          <c:extLst>
            <c:ext xmlns:c16="http://schemas.microsoft.com/office/drawing/2014/chart" uri="{C3380CC4-5D6E-409C-BE32-E72D297353CC}">
              <c16:uniqueId val="{00000000-75E3-4C78-BBA1-9460B63820CA}"/>
            </c:ext>
          </c:extLst>
        </c:ser>
        <c:dLbls>
          <c:showLegendKey val="0"/>
          <c:showVal val="0"/>
          <c:showCatName val="0"/>
          <c:showSerName val="0"/>
          <c:showPercent val="0"/>
          <c:showBubbleSize val="0"/>
        </c:dLbls>
        <c:gapWidth val="150"/>
        <c:axId val="206902400"/>
        <c:axId val="2069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75E3-4C78-BBA1-9460B63820CA}"/>
            </c:ext>
          </c:extLst>
        </c:ser>
        <c:dLbls>
          <c:showLegendKey val="0"/>
          <c:showVal val="0"/>
          <c:showCatName val="0"/>
          <c:showSerName val="0"/>
          <c:showPercent val="0"/>
          <c:showBubbleSize val="0"/>
        </c:dLbls>
        <c:marker val="1"/>
        <c:smooth val="0"/>
        <c:axId val="206902400"/>
        <c:axId val="206904320"/>
      </c:lineChart>
      <c:catAx>
        <c:axId val="206902400"/>
        <c:scaling>
          <c:orientation val="minMax"/>
        </c:scaling>
        <c:delete val="1"/>
        <c:axPos val="b"/>
        <c:numFmt formatCode="General" sourceLinked="1"/>
        <c:majorTickMark val="none"/>
        <c:minorTickMark val="none"/>
        <c:tickLblPos val="none"/>
        <c:crossAx val="206904320"/>
        <c:crosses val="autoZero"/>
        <c:auto val="1"/>
        <c:lblAlgn val="ctr"/>
        <c:lblOffset val="100"/>
        <c:noMultiLvlLbl val="1"/>
      </c:catAx>
      <c:valAx>
        <c:axId val="20690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90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86.3</c:v>
                </c:pt>
                <c:pt idx="1">
                  <c:v>76.400000000000006</c:v>
                </c:pt>
                <c:pt idx="2">
                  <c:v>76.2</c:v>
                </c:pt>
                <c:pt idx="3">
                  <c:v>80.099999999999994</c:v>
                </c:pt>
                <c:pt idx="4">
                  <c:v>85.5</c:v>
                </c:pt>
              </c:numCache>
            </c:numRef>
          </c:val>
          <c:extLst>
            <c:ext xmlns:c16="http://schemas.microsoft.com/office/drawing/2014/chart" uri="{C3380CC4-5D6E-409C-BE32-E72D297353CC}">
              <c16:uniqueId val="{00000000-608A-437D-8B19-B59CA8F8CA57}"/>
            </c:ext>
          </c:extLst>
        </c:ser>
        <c:dLbls>
          <c:showLegendKey val="0"/>
          <c:showVal val="0"/>
          <c:showCatName val="0"/>
          <c:showSerName val="0"/>
          <c:showPercent val="0"/>
          <c:showBubbleSize val="0"/>
        </c:dLbls>
        <c:gapWidth val="150"/>
        <c:axId val="206938880"/>
        <c:axId val="2069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608A-437D-8B19-B59CA8F8CA57}"/>
            </c:ext>
          </c:extLst>
        </c:ser>
        <c:dLbls>
          <c:showLegendKey val="0"/>
          <c:showVal val="0"/>
          <c:showCatName val="0"/>
          <c:showSerName val="0"/>
          <c:showPercent val="0"/>
          <c:showBubbleSize val="0"/>
        </c:dLbls>
        <c:marker val="1"/>
        <c:smooth val="0"/>
        <c:axId val="206938880"/>
        <c:axId val="206940800"/>
      </c:lineChart>
      <c:catAx>
        <c:axId val="206938880"/>
        <c:scaling>
          <c:orientation val="minMax"/>
        </c:scaling>
        <c:delete val="1"/>
        <c:axPos val="b"/>
        <c:numFmt formatCode="General" sourceLinked="1"/>
        <c:majorTickMark val="none"/>
        <c:minorTickMark val="none"/>
        <c:tickLblPos val="none"/>
        <c:crossAx val="206940800"/>
        <c:crosses val="autoZero"/>
        <c:auto val="1"/>
        <c:lblAlgn val="ctr"/>
        <c:lblOffset val="100"/>
        <c:noMultiLvlLbl val="1"/>
      </c:catAx>
      <c:valAx>
        <c:axId val="20694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93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O56" zoomScale="115" zoomScaleNormal="115" zoomScaleSheetLayoutView="70" workbookViewId="0">
      <selection activeCell="OG71" sqref="OG7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2" t="s">
        <v>0</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162"/>
      <c r="GW2" s="162"/>
      <c r="GX2" s="162"/>
      <c r="GY2" s="162"/>
      <c r="GZ2" s="162"/>
      <c r="HA2" s="162"/>
      <c r="HB2" s="162"/>
      <c r="HC2" s="162"/>
      <c r="HD2" s="162"/>
      <c r="HE2" s="162"/>
      <c r="HF2" s="162"/>
      <c r="HG2" s="162"/>
      <c r="HH2" s="162"/>
      <c r="HI2" s="162"/>
      <c r="HJ2" s="162"/>
      <c r="HK2" s="162"/>
      <c r="HL2" s="162"/>
      <c r="HM2" s="162"/>
      <c r="HN2" s="162"/>
      <c r="HO2" s="162"/>
      <c r="HP2" s="162"/>
      <c r="HQ2" s="162"/>
      <c r="HR2" s="162"/>
      <c r="HS2" s="162"/>
      <c r="HT2" s="162"/>
      <c r="HU2" s="162"/>
      <c r="HV2" s="162"/>
      <c r="HW2" s="162"/>
      <c r="HX2" s="162"/>
      <c r="HY2" s="162"/>
      <c r="HZ2" s="162"/>
      <c r="IA2" s="162"/>
      <c r="IB2" s="162"/>
      <c r="IC2" s="162"/>
      <c r="ID2" s="162"/>
      <c r="IE2" s="162"/>
      <c r="IF2" s="162"/>
      <c r="IG2" s="162"/>
      <c r="IH2" s="162"/>
      <c r="II2" s="162"/>
      <c r="IJ2" s="162"/>
      <c r="IK2" s="162"/>
      <c r="IL2" s="162"/>
      <c r="IM2" s="162"/>
      <c r="IN2" s="162"/>
      <c r="IO2" s="162"/>
      <c r="IP2" s="162"/>
      <c r="IQ2" s="162"/>
      <c r="IR2" s="162"/>
      <c r="IS2" s="162"/>
      <c r="IT2" s="162"/>
      <c r="IU2" s="162"/>
      <c r="IV2" s="162"/>
      <c r="IW2" s="162"/>
      <c r="IX2" s="162"/>
      <c r="IY2" s="162"/>
      <c r="IZ2" s="162"/>
      <c r="JA2" s="162"/>
      <c r="JB2" s="162"/>
      <c r="JC2" s="162"/>
      <c r="JD2" s="162"/>
      <c r="JE2" s="162"/>
      <c r="JF2" s="162"/>
      <c r="JG2" s="162"/>
      <c r="JH2" s="162"/>
      <c r="JI2" s="162"/>
      <c r="JJ2" s="162"/>
      <c r="JK2" s="162"/>
      <c r="JL2" s="162"/>
      <c r="JM2" s="162"/>
      <c r="JN2" s="162"/>
      <c r="JO2" s="162"/>
      <c r="JP2" s="162"/>
      <c r="JQ2" s="162"/>
      <c r="JR2" s="162"/>
      <c r="JS2" s="162"/>
      <c r="JT2" s="162"/>
      <c r="JU2" s="162"/>
      <c r="JV2" s="162"/>
      <c r="JW2" s="162"/>
      <c r="JX2" s="162"/>
      <c r="JY2" s="162"/>
      <c r="JZ2" s="162"/>
      <c r="KA2" s="162"/>
      <c r="KB2" s="162"/>
      <c r="KC2" s="162"/>
      <c r="KD2" s="162"/>
      <c r="KE2" s="162"/>
      <c r="KF2" s="162"/>
      <c r="KG2" s="162"/>
      <c r="KH2" s="162"/>
      <c r="KI2" s="162"/>
      <c r="KJ2" s="162"/>
      <c r="KK2" s="162"/>
      <c r="KL2" s="162"/>
      <c r="KM2" s="162"/>
      <c r="KN2" s="162"/>
      <c r="KO2" s="162"/>
      <c r="KP2" s="162"/>
      <c r="KQ2" s="162"/>
      <c r="KR2" s="162"/>
      <c r="KS2" s="162"/>
      <c r="KT2" s="162"/>
      <c r="KU2" s="162"/>
      <c r="KV2" s="162"/>
      <c r="KW2" s="162"/>
      <c r="KX2" s="162"/>
      <c r="KY2" s="162"/>
      <c r="KZ2" s="162"/>
      <c r="LA2" s="162"/>
      <c r="LB2" s="162"/>
      <c r="LC2" s="162"/>
      <c r="LD2" s="162"/>
      <c r="LE2" s="162"/>
      <c r="LF2" s="162"/>
      <c r="LG2" s="162"/>
      <c r="LH2" s="162"/>
      <c r="LI2" s="162"/>
      <c r="LJ2" s="162"/>
      <c r="LK2" s="162"/>
      <c r="LL2" s="162"/>
      <c r="LM2" s="162"/>
      <c r="LN2" s="162"/>
      <c r="LO2" s="162"/>
      <c r="LP2" s="162"/>
      <c r="LQ2" s="162"/>
      <c r="LR2" s="162"/>
      <c r="LS2" s="162"/>
      <c r="LT2" s="162"/>
      <c r="LU2" s="162"/>
      <c r="LV2" s="162"/>
      <c r="LW2" s="162"/>
      <c r="LX2" s="162"/>
      <c r="LY2" s="162"/>
      <c r="LZ2" s="162"/>
      <c r="MA2" s="162"/>
      <c r="MB2" s="162"/>
      <c r="MC2" s="162"/>
      <c r="MD2" s="162"/>
      <c r="ME2" s="162"/>
      <c r="MF2" s="162"/>
      <c r="MG2" s="162"/>
      <c r="MH2" s="162"/>
      <c r="MI2" s="162"/>
      <c r="MJ2" s="162"/>
      <c r="MK2" s="162"/>
      <c r="ML2" s="162"/>
      <c r="MM2" s="162"/>
      <c r="MN2" s="162"/>
      <c r="MO2" s="162"/>
      <c r="MP2" s="162"/>
      <c r="MQ2" s="162"/>
      <c r="MR2" s="162"/>
      <c r="MS2" s="162"/>
      <c r="MT2" s="162"/>
      <c r="MU2" s="162"/>
      <c r="MV2" s="162"/>
      <c r="MW2" s="162"/>
      <c r="MX2" s="162"/>
      <c r="MY2" s="162"/>
      <c r="MZ2" s="162"/>
      <c r="NA2" s="162"/>
      <c r="NB2" s="162"/>
      <c r="NC2" s="162"/>
      <c r="ND2" s="162"/>
      <c r="NE2" s="162"/>
      <c r="NF2" s="162"/>
      <c r="NG2" s="162"/>
      <c r="NH2" s="162"/>
      <c r="NI2" s="162"/>
      <c r="NJ2" s="162"/>
      <c r="NK2" s="162"/>
      <c r="NL2" s="162"/>
      <c r="NM2" s="162"/>
      <c r="NN2" s="162"/>
      <c r="NO2" s="162"/>
      <c r="NP2" s="162"/>
      <c r="NQ2" s="162"/>
      <c r="NR2" s="162"/>
      <c r="NS2" s="162"/>
      <c r="NT2" s="162"/>
      <c r="NU2" s="162"/>
      <c r="NV2" s="162"/>
      <c r="NW2" s="162"/>
      <c r="NX2" s="162"/>
    </row>
    <row r="3" spans="1:388" ht="9.75" customHeight="1" x14ac:dyDescent="0.15">
      <c r="A3" s="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EU3" s="162"/>
      <c r="EV3" s="162"/>
      <c r="EW3" s="162"/>
      <c r="EX3" s="162"/>
      <c r="EY3" s="162"/>
      <c r="EZ3" s="162"/>
      <c r="FA3" s="162"/>
      <c r="FB3" s="162"/>
      <c r="FC3" s="162"/>
      <c r="FD3" s="162"/>
      <c r="FE3" s="162"/>
      <c r="FF3" s="162"/>
      <c r="FG3" s="162"/>
      <c r="FH3" s="162"/>
      <c r="FI3" s="162"/>
      <c r="FJ3" s="162"/>
      <c r="FK3" s="162"/>
      <c r="FL3" s="162"/>
      <c r="FM3" s="162"/>
      <c r="FN3" s="162"/>
      <c r="FO3" s="162"/>
      <c r="FP3" s="162"/>
      <c r="FQ3" s="162"/>
      <c r="FR3" s="162"/>
      <c r="FS3" s="162"/>
      <c r="FT3" s="162"/>
      <c r="FU3" s="162"/>
      <c r="FV3" s="162"/>
      <c r="FW3" s="162"/>
      <c r="FX3" s="162"/>
      <c r="FY3" s="162"/>
      <c r="FZ3" s="162"/>
      <c r="GA3" s="162"/>
      <c r="GB3" s="162"/>
      <c r="GC3" s="162"/>
      <c r="GD3" s="162"/>
      <c r="GE3" s="162"/>
      <c r="GF3" s="162"/>
      <c r="GG3" s="162"/>
      <c r="GH3" s="162"/>
      <c r="GI3" s="162"/>
      <c r="GJ3" s="162"/>
      <c r="GK3" s="162"/>
      <c r="GL3" s="162"/>
      <c r="GM3" s="162"/>
      <c r="GN3" s="162"/>
      <c r="GO3" s="162"/>
      <c r="GP3" s="162"/>
      <c r="GQ3" s="162"/>
      <c r="GR3" s="162"/>
      <c r="GS3" s="162"/>
      <c r="GT3" s="162"/>
      <c r="GU3" s="162"/>
      <c r="GV3" s="162"/>
      <c r="GW3" s="162"/>
      <c r="GX3" s="162"/>
      <c r="GY3" s="162"/>
      <c r="GZ3" s="162"/>
      <c r="HA3" s="162"/>
      <c r="HB3" s="162"/>
      <c r="HC3" s="162"/>
      <c r="HD3" s="162"/>
      <c r="HE3" s="162"/>
      <c r="HF3" s="162"/>
      <c r="HG3" s="162"/>
      <c r="HH3" s="162"/>
      <c r="HI3" s="162"/>
      <c r="HJ3" s="162"/>
      <c r="HK3" s="162"/>
      <c r="HL3" s="162"/>
      <c r="HM3" s="162"/>
      <c r="HN3" s="162"/>
      <c r="HO3" s="162"/>
      <c r="HP3" s="162"/>
      <c r="HQ3" s="162"/>
      <c r="HR3" s="162"/>
      <c r="HS3" s="162"/>
      <c r="HT3" s="162"/>
      <c r="HU3" s="162"/>
      <c r="HV3" s="162"/>
      <c r="HW3" s="162"/>
      <c r="HX3" s="162"/>
      <c r="HY3" s="162"/>
      <c r="HZ3" s="162"/>
      <c r="IA3" s="162"/>
      <c r="IB3" s="162"/>
      <c r="IC3" s="162"/>
      <c r="ID3" s="162"/>
      <c r="IE3" s="162"/>
      <c r="IF3" s="162"/>
      <c r="IG3" s="162"/>
      <c r="IH3" s="162"/>
      <c r="II3" s="162"/>
      <c r="IJ3" s="162"/>
      <c r="IK3" s="162"/>
      <c r="IL3" s="162"/>
      <c r="IM3" s="162"/>
      <c r="IN3" s="162"/>
      <c r="IO3" s="162"/>
      <c r="IP3" s="162"/>
      <c r="IQ3" s="162"/>
      <c r="IR3" s="162"/>
      <c r="IS3" s="162"/>
      <c r="IT3" s="162"/>
      <c r="IU3" s="162"/>
      <c r="IV3" s="162"/>
      <c r="IW3" s="162"/>
      <c r="IX3" s="162"/>
      <c r="IY3" s="162"/>
      <c r="IZ3" s="162"/>
      <c r="JA3" s="162"/>
      <c r="JB3" s="162"/>
      <c r="JC3" s="162"/>
      <c r="JD3" s="162"/>
      <c r="JE3" s="162"/>
      <c r="JF3" s="162"/>
      <c r="JG3" s="162"/>
      <c r="JH3" s="162"/>
      <c r="JI3" s="162"/>
      <c r="JJ3" s="162"/>
      <c r="JK3" s="162"/>
      <c r="JL3" s="162"/>
      <c r="JM3" s="162"/>
      <c r="JN3" s="162"/>
      <c r="JO3" s="162"/>
      <c r="JP3" s="162"/>
      <c r="JQ3" s="162"/>
      <c r="JR3" s="162"/>
      <c r="JS3" s="162"/>
      <c r="JT3" s="162"/>
      <c r="JU3" s="162"/>
      <c r="JV3" s="162"/>
      <c r="JW3" s="162"/>
      <c r="JX3" s="162"/>
      <c r="JY3" s="162"/>
      <c r="JZ3" s="162"/>
      <c r="KA3" s="162"/>
      <c r="KB3" s="162"/>
      <c r="KC3" s="162"/>
      <c r="KD3" s="162"/>
      <c r="KE3" s="162"/>
      <c r="KF3" s="162"/>
      <c r="KG3" s="162"/>
      <c r="KH3" s="162"/>
      <c r="KI3" s="162"/>
      <c r="KJ3" s="162"/>
      <c r="KK3" s="162"/>
      <c r="KL3" s="162"/>
      <c r="KM3" s="162"/>
      <c r="KN3" s="162"/>
      <c r="KO3" s="162"/>
      <c r="KP3" s="162"/>
      <c r="KQ3" s="162"/>
      <c r="KR3" s="162"/>
      <c r="KS3" s="162"/>
      <c r="KT3" s="162"/>
      <c r="KU3" s="162"/>
      <c r="KV3" s="162"/>
      <c r="KW3" s="162"/>
      <c r="KX3" s="162"/>
      <c r="KY3" s="162"/>
      <c r="KZ3" s="162"/>
      <c r="LA3" s="162"/>
      <c r="LB3" s="162"/>
      <c r="LC3" s="162"/>
      <c r="LD3" s="162"/>
      <c r="LE3" s="162"/>
      <c r="LF3" s="162"/>
      <c r="LG3" s="162"/>
      <c r="LH3" s="162"/>
      <c r="LI3" s="162"/>
      <c r="LJ3" s="162"/>
      <c r="LK3" s="162"/>
      <c r="LL3" s="162"/>
      <c r="LM3" s="162"/>
      <c r="LN3" s="162"/>
      <c r="LO3" s="162"/>
      <c r="LP3" s="162"/>
      <c r="LQ3" s="162"/>
      <c r="LR3" s="162"/>
      <c r="LS3" s="162"/>
      <c r="LT3" s="162"/>
      <c r="LU3" s="162"/>
      <c r="LV3" s="162"/>
      <c r="LW3" s="162"/>
      <c r="LX3" s="162"/>
      <c r="LY3" s="162"/>
      <c r="LZ3" s="162"/>
      <c r="MA3" s="162"/>
      <c r="MB3" s="162"/>
      <c r="MC3" s="162"/>
      <c r="MD3" s="162"/>
      <c r="ME3" s="162"/>
      <c r="MF3" s="162"/>
      <c r="MG3" s="162"/>
      <c r="MH3" s="162"/>
      <c r="MI3" s="162"/>
      <c r="MJ3" s="162"/>
      <c r="MK3" s="162"/>
      <c r="ML3" s="162"/>
      <c r="MM3" s="162"/>
      <c r="MN3" s="162"/>
      <c r="MO3" s="162"/>
      <c r="MP3" s="162"/>
      <c r="MQ3" s="162"/>
      <c r="MR3" s="162"/>
      <c r="MS3" s="162"/>
      <c r="MT3" s="162"/>
      <c r="MU3" s="162"/>
      <c r="MV3" s="162"/>
      <c r="MW3" s="162"/>
      <c r="MX3" s="162"/>
      <c r="MY3" s="162"/>
      <c r="MZ3" s="162"/>
      <c r="NA3" s="162"/>
      <c r="NB3" s="162"/>
      <c r="NC3" s="162"/>
      <c r="ND3" s="162"/>
      <c r="NE3" s="162"/>
      <c r="NF3" s="162"/>
      <c r="NG3" s="162"/>
      <c r="NH3" s="162"/>
      <c r="NI3" s="162"/>
      <c r="NJ3" s="162"/>
      <c r="NK3" s="162"/>
      <c r="NL3" s="162"/>
      <c r="NM3" s="162"/>
      <c r="NN3" s="162"/>
      <c r="NO3" s="162"/>
      <c r="NP3" s="162"/>
      <c r="NQ3" s="162"/>
      <c r="NR3" s="162"/>
      <c r="NS3" s="162"/>
      <c r="NT3" s="162"/>
      <c r="NU3" s="162"/>
      <c r="NV3" s="162"/>
      <c r="NW3" s="162"/>
      <c r="NX3" s="162"/>
    </row>
    <row r="4" spans="1:388" ht="9.75" customHeight="1" x14ac:dyDescent="0.15">
      <c r="A4" s="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c r="EW4" s="162"/>
      <c r="EX4" s="162"/>
      <c r="EY4" s="162"/>
      <c r="EZ4" s="162"/>
      <c r="FA4" s="162"/>
      <c r="FB4" s="162"/>
      <c r="FC4" s="162"/>
      <c r="FD4" s="162"/>
      <c r="FE4" s="162"/>
      <c r="FF4" s="162"/>
      <c r="FG4" s="162"/>
      <c r="FH4" s="162"/>
      <c r="FI4" s="162"/>
      <c r="FJ4" s="162"/>
      <c r="FK4" s="162"/>
      <c r="FL4" s="162"/>
      <c r="FM4" s="162"/>
      <c r="FN4" s="162"/>
      <c r="FO4" s="162"/>
      <c r="FP4" s="162"/>
      <c r="FQ4" s="162"/>
      <c r="FR4" s="162"/>
      <c r="FS4" s="162"/>
      <c r="FT4" s="162"/>
      <c r="FU4" s="162"/>
      <c r="FV4" s="162"/>
      <c r="FW4" s="162"/>
      <c r="FX4" s="162"/>
      <c r="FY4" s="162"/>
      <c r="FZ4" s="162"/>
      <c r="GA4" s="162"/>
      <c r="GB4" s="162"/>
      <c r="GC4" s="162"/>
      <c r="GD4" s="162"/>
      <c r="GE4" s="162"/>
      <c r="GF4" s="162"/>
      <c r="GG4" s="162"/>
      <c r="GH4" s="162"/>
      <c r="GI4" s="162"/>
      <c r="GJ4" s="162"/>
      <c r="GK4" s="162"/>
      <c r="GL4" s="162"/>
      <c r="GM4" s="162"/>
      <c r="GN4" s="162"/>
      <c r="GO4" s="162"/>
      <c r="GP4" s="162"/>
      <c r="GQ4" s="162"/>
      <c r="GR4" s="162"/>
      <c r="GS4" s="162"/>
      <c r="GT4" s="162"/>
      <c r="GU4" s="162"/>
      <c r="GV4" s="162"/>
      <c r="GW4" s="162"/>
      <c r="GX4" s="162"/>
      <c r="GY4" s="162"/>
      <c r="GZ4" s="162"/>
      <c r="HA4" s="162"/>
      <c r="HB4" s="162"/>
      <c r="HC4" s="162"/>
      <c r="HD4" s="162"/>
      <c r="HE4" s="162"/>
      <c r="HF4" s="162"/>
      <c r="HG4" s="162"/>
      <c r="HH4" s="162"/>
      <c r="HI4" s="162"/>
      <c r="HJ4" s="162"/>
      <c r="HK4" s="162"/>
      <c r="HL4" s="162"/>
      <c r="HM4" s="162"/>
      <c r="HN4" s="162"/>
      <c r="HO4" s="162"/>
      <c r="HP4" s="162"/>
      <c r="HQ4" s="162"/>
      <c r="HR4" s="162"/>
      <c r="HS4" s="162"/>
      <c r="HT4" s="162"/>
      <c r="HU4" s="162"/>
      <c r="HV4" s="162"/>
      <c r="HW4" s="162"/>
      <c r="HX4" s="162"/>
      <c r="HY4" s="162"/>
      <c r="HZ4" s="162"/>
      <c r="IA4" s="162"/>
      <c r="IB4" s="162"/>
      <c r="IC4" s="162"/>
      <c r="ID4" s="162"/>
      <c r="IE4" s="162"/>
      <c r="IF4" s="162"/>
      <c r="IG4" s="162"/>
      <c r="IH4" s="162"/>
      <c r="II4" s="162"/>
      <c r="IJ4" s="162"/>
      <c r="IK4" s="162"/>
      <c r="IL4" s="162"/>
      <c r="IM4" s="162"/>
      <c r="IN4" s="162"/>
      <c r="IO4" s="162"/>
      <c r="IP4" s="162"/>
      <c r="IQ4" s="162"/>
      <c r="IR4" s="162"/>
      <c r="IS4" s="162"/>
      <c r="IT4" s="162"/>
      <c r="IU4" s="162"/>
      <c r="IV4" s="162"/>
      <c r="IW4" s="162"/>
      <c r="IX4" s="162"/>
      <c r="IY4" s="162"/>
      <c r="IZ4" s="162"/>
      <c r="JA4" s="162"/>
      <c r="JB4" s="162"/>
      <c r="JC4" s="162"/>
      <c r="JD4" s="162"/>
      <c r="JE4" s="162"/>
      <c r="JF4" s="162"/>
      <c r="JG4" s="162"/>
      <c r="JH4" s="162"/>
      <c r="JI4" s="162"/>
      <c r="JJ4" s="162"/>
      <c r="JK4" s="162"/>
      <c r="JL4" s="162"/>
      <c r="JM4" s="162"/>
      <c r="JN4" s="162"/>
      <c r="JO4" s="162"/>
      <c r="JP4" s="162"/>
      <c r="JQ4" s="162"/>
      <c r="JR4" s="162"/>
      <c r="JS4" s="162"/>
      <c r="JT4" s="162"/>
      <c r="JU4" s="162"/>
      <c r="JV4" s="162"/>
      <c r="JW4" s="162"/>
      <c r="JX4" s="162"/>
      <c r="JY4" s="162"/>
      <c r="JZ4" s="162"/>
      <c r="KA4" s="162"/>
      <c r="KB4" s="162"/>
      <c r="KC4" s="162"/>
      <c r="KD4" s="162"/>
      <c r="KE4" s="162"/>
      <c r="KF4" s="162"/>
      <c r="KG4" s="162"/>
      <c r="KH4" s="162"/>
      <c r="KI4" s="162"/>
      <c r="KJ4" s="162"/>
      <c r="KK4" s="162"/>
      <c r="KL4" s="162"/>
      <c r="KM4" s="162"/>
      <c r="KN4" s="162"/>
      <c r="KO4" s="162"/>
      <c r="KP4" s="162"/>
      <c r="KQ4" s="162"/>
      <c r="KR4" s="162"/>
      <c r="KS4" s="162"/>
      <c r="KT4" s="162"/>
      <c r="KU4" s="162"/>
      <c r="KV4" s="162"/>
      <c r="KW4" s="162"/>
      <c r="KX4" s="162"/>
      <c r="KY4" s="162"/>
      <c r="KZ4" s="162"/>
      <c r="LA4" s="162"/>
      <c r="LB4" s="162"/>
      <c r="LC4" s="162"/>
      <c r="LD4" s="162"/>
      <c r="LE4" s="162"/>
      <c r="LF4" s="162"/>
      <c r="LG4" s="162"/>
      <c r="LH4" s="162"/>
      <c r="LI4" s="162"/>
      <c r="LJ4" s="162"/>
      <c r="LK4" s="162"/>
      <c r="LL4" s="162"/>
      <c r="LM4" s="162"/>
      <c r="LN4" s="162"/>
      <c r="LO4" s="162"/>
      <c r="LP4" s="162"/>
      <c r="LQ4" s="162"/>
      <c r="LR4" s="162"/>
      <c r="LS4" s="162"/>
      <c r="LT4" s="162"/>
      <c r="LU4" s="162"/>
      <c r="LV4" s="162"/>
      <c r="LW4" s="162"/>
      <c r="LX4" s="162"/>
      <c r="LY4" s="162"/>
      <c r="LZ4" s="162"/>
      <c r="MA4" s="162"/>
      <c r="MB4" s="162"/>
      <c r="MC4" s="162"/>
      <c r="MD4" s="162"/>
      <c r="ME4" s="162"/>
      <c r="MF4" s="162"/>
      <c r="MG4" s="162"/>
      <c r="MH4" s="162"/>
      <c r="MI4" s="162"/>
      <c r="MJ4" s="162"/>
      <c r="MK4" s="162"/>
      <c r="ML4" s="162"/>
      <c r="MM4" s="162"/>
      <c r="MN4" s="162"/>
      <c r="MO4" s="162"/>
      <c r="MP4" s="162"/>
      <c r="MQ4" s="162"/>
      <c r="MR4" s="162"/>
      <c r="MS4" s="162"/>
      <c r="MT4" s="162"/>
      <c r="MU4" s="162"/>
      <c r="MV4" s="162"/>
      <c r="MW4" s="162"/>
      <c r="MX4" s="162"/>
      <c r="MY4" s="162"/>
      <c r="MZ4" s="162"/>
      <c r="NA4" s="162"/>
      <c r="NB4" s="162"/>
      <c r="NC4" s="162"/>
      <c r="ND4" s="162"/>
      <c r="NE4" s="162"/>
      <c r="NF4" s="162"/>
      <c r="NG4" s="162"/>
      <c r="NH4" s="162"/>
      <c r="NI4" s="162"/>
      <c r="NJ4" s="162"/>
      <c r="NK4" s="162"/>
      <c r="NL4" s="162"/>
      <c r="NM4" s="162"/>
      <c r="NN4" s="162"/>
      <c r="NO4" s="162"/>
      <c r="NP4" s="162"/>
      <c r="NQ4" s="162"/>
      <c r="NR4" s="162"/>
      <c r="NS4" s="162"/>
      <c r="NT4" s="162"/>
      <c r="NU4" s="162"/>
      <c r="NV4" s="162"/>
      <c r="NW4" s="162"/>
      <c r="NX4" s="1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3" t="str">
        <f>データ!H6</f>
        <v>長崎県長崎県病院企業団　上対馬病院</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3"/>
      <c r="BR6" s="163"/>
      <c r="BS6" s="163"/>
      <c r="BT6" s="163"/>
      <c r="BU6" s="163"/>
      <c r="BV6" s="163"/>
      <c r="BW6" s="163"/>
      <c r="BX6" s="163"/>
      <c r="BY6" s="163"/>
      <c r="BZ6" s="163"/>
      <c r="CA6" s="163"/>
      <c r="CB6" s="1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c r="DE6" s="163"/>
      <c r="DF6" s="163"/>
      <c r="DG6" s="163"/>
      <c r="DH6" s="163"/>
      <c r="DI6" s="163"/>
      <c r="DJ6" s="163"/>
      <c r="DK6" s="163"/>
      <c r="DL6" s="163"/>
      <c r="DM6" s="163"/>
      <c r="DN6" s="163"/>
      <c r="DO6" s="163"/>
      <c r="DP6" s="163"/>
      <c r="DQ6" s="163"/>
      <c r="DR6" s="163"/>
      <c r="DS6" s="163"/>
      <c r="DT6" s="163"/>
      <c r="DU6" s="163"/>
      <c r="DV6" s="163"/>
      <c r="DW6" s="163"/>
      <c r="DX6" s="163"/>
      <c r="DY6" s="163"/>
      <c r="DZ6" s="163"/>
      <c r="EA6" s="163"/>
      <c r="EB6" s="163"/>
      <c r="EC6" s="163"/>
      <c r="ED6" s="163"/>
      <c r="EE6" s="163"/>
      <c r="EF6" s="163"/>
      <c r="EG6" s="163"/>
      <c r="EH6" s="163"/>
      <c r="EI6" s="163"/>
      <c r="EJ6" s="163"/>
      <c r="EK6" s="163"/>
      <c r="EL6" s="163"/>
      <c r="EM6" s="163"/>
      <c r="EN6" s="163"/>
      <c r="EO6" s="163"/>
      <c r="EP6" s="163"/>
      <c r="EQ6" s="163"/>
      <c r="ER6" s="163"/>
      <c r="ES6" s="163"/>
      <c r="ET6" s="163"/>
      <c r="EU6" s="163"/>
      <c r="EV6" s="163"/>
      <c r="EW6" s="163"/>
      <c r="EX6" s="163"/>
      <c r="EY6" s="163"/>
      <c r="EZ6" s="163"/>
      <c r="FA6" s="163"/>
      <c r="FB6" s="163"/>
      <c r="FC6" s="163"/>
      <c r="FD6" s="163"/>
      <c r="FE6" s="163"/>
      <c r="FF6" s="163"/>
      <c r="FG6" s="163"/>
      <c r="FH6" s="163"/>
      <c r="FI6" s="163"/>
      <c r="FJ6" s="163"/>
      <c r="FK6" s="163"/>
      <c r="FL6" s="163"/>
      <c r="FM6" s="163"/>
      <c r="FN6" s="163"/>
      <c r="FO6" s="163"/>
      <c r="FP6" s="163"/>
      <c r="FQ6" s="163"/>
      <c r="FR6" s="163"/>
      <c r="FS6" s="163"/>
      <c r="FT6" s="163"/>
      <c r="FU6" s="163"/>
      <c r="FV6" s="163"/>
      <c r="FW6" s="163"/>
      <c r="FX6" s="163"/>
      <c r="FY6" s="16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64" t="s">
        <v>10</v>
      </c>
      <c r="NK8" s="165"/>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5554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60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71</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0" t="s">
        <v>42</v>
      </c>
      <c r="NK20" s="100"/>
      <c r="NL20" s="100"/>
      <c r="NM20" s="100"/>
      <c r="NN20" s="100"/>
      <c r="NO20" s="100"/>
      <c r="NP20" s="100"/>
      <c r="NQ20" s="100"/>
      <c r="NR20" s="100"/>
      <c r="NS20" s="100"/>
      <c r="NT20" s="100"/>
      <c r="NU20" s="100"/>
      <c r="NV20" s="100"/>
      <c r="NW20" s="100"/>
      <c r="NX20" s="100"/>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1"/>
      <c r="NK21" s="101"/>
      <c r="NL21" s="101"/>
      <c r="NM21" s="101"/>
      <c r="NN21" s="101"/>
      <c r="NO21" s="101"/>
      <c r="NP21" s="101"/>
      <c r="NQ21" s="101"/>
      <c r="NR21" s="101"/>
      <c r="NS21" s="101"/>
      <c r="NT21" s="101"/>
      <c r="NU21" s="101"/>
      <c r="NV21" s="101"/>
      <c r="NW21" s="101"/>
      <c r="NX21" s="101"/>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206</v>
      </c>
      <c r="NK22" s="112"/>
      <c r="NL22" s="112"/>
      <c r="NM22" s="112"/>
      <c r="NN22" s="112"/>
      <c r="NO22" s="112"/>
      <c r="NP22" s="112"/>
      <c r="NQ22" s="112"/>
      <c r="NR22" s="112"/>
      <c r="NS22" s="112"/>
      <c r="NT22" s="112"/>
      <c r="NU22" s="112"/>
      <c r="NV22" s="112"/>
      <c r="NW22" s="112"/>
      <c r="NX22" s="113"/>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5"/>
      <c r="NL23" s="115"/>
      <c r="NM23" s="115"/>
      <c r="NN23" s="115"/>
      <c r="NO23" s="115"/>
      <c r="NP23" s="115"/>
      <c r="NQ23" s="115"/>
      <c r="NR23" s="115"/>
      <c r="NS23" s="115"/>
      <c r="NT23" s="115"/>
      <c r="NU23" s="115"/>
      <c r="NV23" s="115"/>
      <c r="NW23" s="115"/>
      <c r="NX23" s="116"/>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5"/>
      <c r="NL24" s="115"/>
      <c r="NM24" s="115"/>
      <c r="NN24" s="115"/>
      <c r="NO24" s="115"/>
      <c r="NP24" s="115"/>
      <c r="NQ24" s="115"/>
      <c r="NR24" s="115"/>
      <c r="NS24" s="115"/>
      <c r="NT24" s="115"/>
      <c r="NU24" s="115"/>
      <c r="NV24" s="115"/>
      <c r="NW24" s="115"/>
      <c r="NX24" s="116"/>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5"/>
      <c r="NL25" s="115"/>
      <c r="NM25" s="115"/>
      <c r="NN25" s="115"/>
      <c r="NO25" s="115"/>
      <c r="NP25" s="115"/>
      <c r="NQ25" s="115"/>
      <c r="NR25" s="115"/>
      <c r="NS25" s="115"/>
      <c r="NT25" s="115"/>
      <c r="NU25" s="115"/>
      <c r="NV25" s="115"/>
      <c r="NW25" s="115"/>
      <c r="NX25" s="116"/>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5"/>
      <c r="NL26" s="115"/>
      <c r="NM26" s="115"/>
      <c r="NN26" s="115"/>
      <c r="NO26" s="115"/>
      <c r="NP26" s="115"/>
      <c r="NQ26" s="115"/>
      <c r="NR26" s="115"/>
      <c r="NS26" s="115"/>
      <c r="NT26" s="115"/>
      <c r="NU26" s="115"/>
      <c r="NV26" s="115"/>
      <c r="NW26" s="115"/>
      <c r="NX26" s="116"/>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5"/>
      <c r="NL27" s="115"/>
      <c r="NM27" s="115"/>
      <c r="NN27" s="115"/>
      <c r="NO27" s="115"/>
      <c r="NP27" s="115"/>
      <c r="NQ27" s="115"/>
      <c r="NR27" s="115"/>
      <c r="NS27" s="115"/>
      <c r="NT27" s="115"/>
      <c r="NU27" s="115"/>
      <c r="NV27" s="115"/>
      <c r="NW27" s="115"/>
      <c r="NX27" s="116"/>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5"/>
      <c r="NL28" s="115"/>
      <c r="NM28" s="115"/>
      <c r="NN28" s="115"/>
      <c r="NO28" s="115"/>
      <c r="NP28" s="115"/>
      <c r="NQ28" s="115"/>
      <c r="NR28" s="115"/>
      <c r="NS28" s="115"/>
      <c r="NT28" s="115"/>
      <c r="NU28" s="115"/>
      <c r="NV28" s="115"/>
      <c r="NW28" s="115"/>
      <c r="NX28" s="116"/>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5"/>
      <c r="NL30" s="115"/>
      <c r="NM30" s="115"/>
      <c r="NN30" s="115"/>
      <c r="NO30" s="115"/>
      <c r="NP30" s="115"/>
      <c r="NQ30" s="115"/>
      <c r="NR30" s="115"/>
      <c r="NS30" s="115"/>
      <c r="NT30" s="115"/>
      <c r="NU30" s="115"/>
      <c r="NV30" s="115"/>
      <c r="NW30" s="115"/>
      <c r="NX30" s="116"/>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5"/>
      <c r="NL31" s="115"/>
      <c r="NM31" s="115"/>
      <c r="NN31" s="115"/>
      <c r="NO31" s="115"/>
      <c r="NP31" s="115"/>
      <c r="NQ31" s="115"/>
      <c r="NR31" s="115"/>
      <c r="NS31" s="115"/>
      <c r="NT31" s="115"/>
      <c r="NU31" s="115"/>
      <c r="NV31" s="115"/>
      <c r="NW31" s="115"/>
      <c r="NX31" s="116"/>
      <c r="OC31" s="28" t="s">
        <v>54</v>
      </c>
    </row>
    <row r="32" spans="1:393" ht="13.5" customHeight="1" x14ac:dyDescent="0.15">
      <c r="A32" s="2"/>
      <c r="B32" s="25"/>
      <c r="D32" s="5"/>
      <c r="E32" s="5"/>
      <c r="F32" s="5"/>
      <c r="G32" s="29"/>
      <c r="H32" s="29"/>
      <c r="I32" s="29"/>
      <c r="J32" s="29"/>
      <c r="K32" s="29"/>
      <c r="L32" s="29"/>
      <c r="M32" s="29"/>
      <c r="N32" s="29"/>
      <c r="O32" s="29"/>
      <c r="P32" s="108" t="str">
        <f>データ!$B$11</f>
        <v>H27</v>
      </c>
      <c r="Q32" s="109"/>
      <c r="R32" s="109"/>
      <c r="S32" s="109"/>
      <c r="T32" s="109"/>
      <c r="U32" s="109"/>
      <c r="V32" s="109"/>
      <c r="W32" s="109"/>
      <c r="X32" s="109"/>
      <c r="Y32" s="109"/>
      <c r="Z32" s="109"/>
      <c r="AA32" s="109"/>
      <c r="AB32" s="109"/>
      <c r="AC32" s="109"/>
      <c r="AD32" s="110"/>
      <c r="AE32" s="108" t="str">
        <f>データ!$C$11</f>
        <v>H28</v>
      </c>
      <c r="AF32" s="109"/>
      <c r="AG32" s="109"/>
      <c r="AH32" s="109"/>
      <c r="AI32" s="109"/>
      <c r="AJ32" s="109"/>
      <c r="AK32" s="109"/>
      <c r="AL32" s="109"/>
      <c r="AM32" s="109"/>
      <c r="AN32" s="109"/>
      <c r="AO32" s="109"/>
      <c r="AP32" s="109"/>
      <c r="AQ32" s="109"/>
      <c r="AR32" s="109"/>
      <c r="AS32" s="110"/>
      <c r="AT32" s="108" t="str">
        <f>データ!$D$11</f>
        <v>H29</v>
      </c>
      <c r="AU32" s="109"/>
      <c r="AV32" s="109"/>
      <c r="AW32" s="109"/>
      <c r="AX32" s="109"/>
      <c r="AY32" s="109"/>
      <c r="AZ32" s="109"/>
      <c r="BA32" s="109"/>
      <c r="BB32" s="109"/>
      <c r="BC32" s="109"/>
      <c r="BD32" s="109"/>
      <c r="BE32" s="109"/>
      <c r="BF32" s="109"/>
      <c r="BG32" s="109"/>
      <c r="BH32" s="110"/>
      <c r="BI32" s="108" t="str">
        <f>データ!$E$11</f>
        <v>H30</v>
      </c>
      <c r="BJ32" s="109"/>
      <c r="BK32" s="109"/>
      <c r="BL32" s="109"/>
      <c r="BM32" s="109"/>
      <c r="BN32" s="109"/>
      <c r="BO32" s="109"/>
      <c r="BP32" s="109"/>
      <c r="BQ32" s="109"/>
      <c r="BR32" s="109"/>
      <c r="BS32" s="109"/>
      <c r="BT32" s="109"/>
      <c r="BU32" s="109"/>
      <c r="BV32" s="109"/>
      <c r="BW32" s="110"/>
      <c r="BX32" s="108" t="str">
        <f>データ!$F$11</f>
        <v>R01</v>
      </c>
      <c r="BY32" s="109"/>
      <c r="BZ32" s="109"/>
      <c r="CA32" s="109"/>
      <c r="CB32" s="109"/>
      <c r="CC32" s="109"/>
      <c r="CD32" s="109"/>
      <c r="CE32" s="109"/>
      <c r="CF32" s="109"/>
      <c r="CG32" s="109"/>
      <c r="CH32" s="109"/>
      <c r="CI32" s="109"/>
      <c r="CJ32" s="109"/>
      <c r="CK32" s="109"/>
      <c r="CL32" s="110"/>
      <c r="CO32" s="5"/>
      <c r="CP32" s="5"/>
      <c r="CQ32" s="5"/>
      <c r="CR32" s="5"/>
      <c r="CS32" s="5"/>
      <c r="CT32" s="5"/>
      <c r="CU32" s="29"/>
      <c r="CV32" s="29"/>
      <c r="CW32" s="29"/>
      <c r="CX32" s="29"/>
      <c r="CY32" s="29"/>
      <c r="CZ32" s="29"/>
      <c r="DA32" s="29"/>
      <c r="DB32" s="29"/>
      <c r="DC32" s="29"/>
      <c r="DD32" s="108" t="str">
        <f>データ!$B$11</f>
        <v>H27</v>
      </c>
      <c r="DE32" s="109"/>
      <c r="DF32" s="109"/>
      <c r="DG32" s="109"/>
      <c r="DH32" s="109"/>
      <c r="DI32" s="109"/>
      <c r="DJ32" s="109"/>
      <c r="DK32" s="109"/>
      <c r="DL32" s="109"/>
      <c r="DM32" s="109"/>
      <c r="DN32" s="109"/>
      <c r="DO32" s="109"/>
      <c r="DP32" s="109"/>
      <c r="DQ32" s="109"/>
      <c r="DR32" s="110"/>
      <c r="DS32" s="108" t="str">
        <f>データ!$C$11</f>
        <v>H28</v>
      </c>
      <c r="DT32" s="109"/>
      <c r="DU32" s="109"/>
      <c r="DV32" s="109"/>
      <c r="DW32" s="109"/>
      <c r="DX32" s="109"/>
      <c r="DY32" s="109"/>
      <c r="DZ32" s="109"/>
      <c r="EA32" s="109"/>
      <c r="EB32" s="109"/>
      <c r="EC32" s="109"/>
      <c r="ED32" s="109"/>
      <c r="EE32" s="109"/>
      <c r="EF32" s="109"/>
      <c r="EG32" s="110"/>
      <c r="EH32" s="108" t="str">
        <f>データ!$D$11</f>
        <v>H29</v>
      </c>
      <c r="EI32" s="109"/>
      <c r="EJ32" s="109"/>
      <c r="EK32" s="109"/>
      <c r="EL32" s="109"/>
      <c r="EM32" s="109"/>
      <c r="EN32" s="109"/>
      <c r="EO32" s="109"/>
      <c r="EP32" s="109"/>
      <c r="EQ32" s="109"/>
      <c r="ER32" s="109"/>
      <c r="ES32" s="109"/>
      <c r="ET32" s="109"/>
      <c r="EU32" s="109"/>
      <c r="EV32" s="110"/>
      <c r="EW32" s="108" t="str">
        <f>データ!$E$11</f>
        <v>H30</v>
      </c>
      <c r="EX32" s="109"/>
      <c r="EY32" s="109"/>
      <c r="EZ32" s="109"/>
      <c r="FA32" s="109"/>
      <c r="FB32" s="109"/>
      <c r="FC32" s="109"/>
      <c r="FD32" s="109"/>
      <c r="FE32" s="109"/>
      <c r="FF32" s="109"/>
      <c r="FG32" s="109"/>
      <c r="FH32" s="109"/>
      <c r="FI32" s="109"/>
      <c r="FJ32" s="109"/>
      <c r="FK32" s="110"/>
      <c r="FL32" s="108" t="str">
        <f>データ!$F$11</f>
        <v>R01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29"/>
      <c r="GJ32" s="29"/>
      <c r="GK32" s="29"/>
      <c r="GL32" s="29"/>
      <c r="GM32" s="29"/>
      <c r="GN32" s="29"/>
      <c r="GO32" s="29"/>
      <c r="GP32" s="29"/>
      <c r="GQ32" s="29"/>
      <c r="GR32" s="108" t="str">
        <f>データ!$B$11</f>
        <v>H27</v>
      </c>
      <c r="GS32" s="109"/>
      <c r="GT32" s="109"/>
      <c r="GU32" s="109"/>
      <c r="GV32" s="109"/>
      <c r="GW32" s="109"/>
      <c r="GX32" s="109"/>
      <c r="GY32" s="109"/>
      <c r="GZ32" s="109"/>
      <c r="HA32" s="109"/>
      <c r="HB32" s="109"/>
      <c r="HC32" s="109"/>
      <c r="HD32" s="109"/>
      <c r="HE32" s="109"/>
      <c r="HF32" s="110"/>
      <c r="HG32" s="108" t="str">
        <f>データ!$C$11</f>
        <v>H28</v>
      </c>
      <c r="HH32" s="109"/>
      <c r="HI32" s="109"/>
      <c r="HJ32" s="109"/>
      <c r="HK32" s="109"/>
      <c r="HL32" s="109"/>
      <c r="HM32" s="109"/>
      <c r="HN32" s="109"/>
      <c r="HO32" s="109"/>
      <c r="HP32" s="109"/>
      <c r="HQ32" s="109"/>
      <c r="HR32" s="109"/>
      <c r="HS32" s="109"/>
      <c r="HT32" s="109"/>
      <c r="HU32" s="110"/>
      <c r="HV32" s="108" t="str">
        <f>データ!$D$11</f>
        <v>H29</v>
      </c>
      <c r="HW32" s="109"/>
      <c r="HX32" s="109"/>
      <c r="HY32" s="109"/>
      <c r="HZ32" s="109"/>
      <c r="IA32" s="109"/>
      <c r="IB32" s="109"/>
      <c r="IC32" s="109"/>
      <c r="ID32" s="109"/>
      <c r="IE32" s="109"/>
      <c r="IF32" s="109"/>
      <c r="IG32" s="109"/>
      <c r="IH32" s="109"/>
      <c r="II32" s="109"/>
      <c r="IJ32" s="110"/>
      <c r="IK32" s="108" t="str">
        <f>データ!$E$11</f>
        <v>H30</v>
      </c>
      <c r="IL32" s="109"/>
      <c r="IM32" s="109"/>
      <c r="IN32" s="109"/>
      <c r="IO32" s="109"/>
      <c r="IP32" s="109"/>
      <c r="IQ32" s="109"/>
      <c r="IR32" s="109"/>
      <c r="IS32" s="109"/>
      <c r="IT32" s="109"/>
      <c r="IU32" s="109"/>
      <c r="IV32" s="109"/>
      <c r="IW32" s="109"/>
      <c r="IX32" s="109"/>
      <c r="IY32" s="110"/>
      <c r="IZ32" s="108" t="str">
        <f>データ!$F$11</f>
        <v>R01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29"/>
      <c r="JX32" s="29"/>
      <c r="JY32" s="29"/>
      <c r="JZ32" s="29"/>
      <c r="KA32" s="29"/>
      <c r="KB32" s="29"/>
      <c r="KC32" s="29"/>
      <c r="KD32" s="29"/>
      <c r="KE32" s="29"/>
      <c r="KF32" s="108" t="str">
        <f>データ!$B$11</f>
        <v>H27</v>
      </c>
      <c r="KG32" s="109"/>
      <c r="KH32" s="109"/>
      <c r="KI32" s="109"/>
      <c r="KJ32" s="109"/>
      <c r="KK32" s="109"/>
      <c r="KL32" s="109"/>
      <c r="KM32" s="109"/>
      <c r="KN32" s="109"/>
      <c r="KO32" s="109"/>
      <c r="KP32" s="109"/>
      <c r="KQ32" s="109"/>
      <c r="KR32" s="109"/>
      <c r="KS32" s="109"/>
      <c r="KT32" s="110"/>
      <c r="KU32" s="108" t="str">
        <f>データ!$C$11</f>
        <v>H28</v>
      </c>
      <c r="KV32" s="109"/>
      <c r="KW32" s="109"/>
      <c r="KX32" s="109"/>
      <c r="KY32" s="109"/>
      <c r="KZ32" s="109"/>
      <c r="LA32" s="109"/>
      <c r="LB32" s="109"/>
      <c r="LC32" s="109"/>
      <c r="LD32" s="109"/>
      <c r="LE32" s="109"/>
      <c r="LF32" s="109"/>
      <c r="LG32" s="109"/>
      <c r="LH32" s="109"/>
      <c r="LI32" s="110"/>
      <c r="LJ32" s="108" t="str">
        <f>データ!$D$11</f>
        <v>H29</v>
      </c>
      <c r="LK32" s="109"/>
      <c r="LL32" s="109"/>
      <c r="LM32" s="109"/>
      <c r="LN32" s="109"/>
      <c r="LO32" s="109"/>
      <c r="LP32" s="109"/>
      <c r="LQ32" s="109"/>
      <c r="LR32" s="109"/>
      <c r="LS32" s="109"/>
      <c r="LT32" s="109"/>
      <c r="LU32" s="109"/>
      <c r="LV32" s="109"/>
      <c r="LW32" s="109"/>
      <c r="LX32" s="110"/>
      <c r="LY32" s="108" t="str">
        <f>データ!$E$11</f>
        <v>H30</v>
      </c>
      <c r="LZ32" s="109"/>
      <c r="MA32" s="109"/>
      <c r="MB32" s="109"/>
      <c r="MC32" s="109"/>
      <c r="MD32" s="109"/>
      <c r="ME32" s="109"/>
      <c r="MF32" s="109"/>
      <c r="MG32" s="109"/>
      <c r="MH32" s="109"/>
      <c r="MI32" s="109"/>
      <c r="MJ32" s="109"/>
      <c r="MK32" s="109"/>
      <c r="ML32" s="109"/>
      <c r="MM32" s="110"/>
      <c r="MN32" s="108" t="str">
        <f>データ!$F$11</f>
        <v>R01</v>
      </c>
      <c r="MO32" s="109"/>
      <c r="MP32" s="109"/>
      <c r="MQ32" s="109"/>
      <c r="MR32" s="109"/>
      <c r="MS32" s="109"/>
      <c r="MT32" s="109"/>
      <c r="MU32" s="109"/>
      <c r="MV32" s="109"/>
      <c r="MW32" s="109"/>
      <c r="MX32" s="109"/>
      <c r="MY32" s="109"/>
      <c r="MZ32" s="109"/>
      <c r="NA32" s="109"/>
      <c r="NB32" s="110"/>
      <c r="ND32" s="5"/>
      <c r="NE32" s="5"/>
      <c r="NF32" s="5"/>
      <c r="NG32" s="5"/>
      <c r="NH32" s="27"/>
      <c r="NI32" s="2"/>
      <c r="NJ32" s="114"/>
      <c r="NK32" s="115"/>
      <c r="NL32" s="115"/>
      <c r="NM32" s="115"/>
      <c r="NN32" s="115"/>
      <c r="NO32" s="115"/>
      <c r="NP32" s="115"/>
      <c r="NQ32" s="115"/>
      <c r="NR32" s="115"/>
      <c r="NS32" s="115"/>
      <c r="NT32" s="115"/>
      <c r="NU32" s="115"/>
      <c r="NV32" s="115"/>
      <c r="NW32" s="115"/>
      <c r="NX32" s="116"/>
      <c r="OC32" s="28" t="s">
        <v>55</v>
      </c>
    </row>
    <row r="33" spans="1:393" ht="13.5" customHeight="1" x14ac:dyDescent="0.15">
      <c r="A33" s="2"/>
      <c r="B33" s="25"/>
      <c r="D33" s="5"/>
      <c r="E33" s="5"/>
      <c r="F33" s="5"/>
      <c r="G33" s="96" t="s">
        <v>56</v>
      </c>
      <c r="H33" s="96"/>
      <c r="I33" s="96"/>
      <c r="J33" s="96"/>
      <c r="K33" s="96"/>
      <c r="L33" s="96"/>
      <c r="M33" s="96"/>
      <c r="N33" s="96"/>
      <c r="O33" s="96"/>
      <c r="P33" s="85">
        <f>データ!AH7</f>
        <v>95.2</v>
      </c>
      <c r="Q33" s="86"/>
      <c r="R33" s="86"/>
      <c r="S33" s="86"/>
      <c r="T33" s="86"/>
      <c r="U33" s="86"/>
      <c r="V33" s="86"/>
      <c r="W33" s="86"/>
      <c r="X33" s="86"/>
      <c r="Y33" s="86"/>
      <c r="Z33" s="86"/>
      <c r="AA33" s="86"/>
      <c r="AB33" s="86"/>
      <c r="AC33" s="86"/>
      <c r="AD33" s="87"/>
      <c r="AE33" s="85">
        <f>データ!AI7</f>
        <v>103.2</v>
      </c>
      <c r="AF33" s="86"/>
      <c r="AG33" s="86"/>
      <c r="AH33" s="86"/>
      <c r="AI33" s="86"/>
      <c r="AJ33" s="86"/>
      <c r="AK33" s="86"/>
      <c r="AL33" s="86"/>
      <c r="AM33" s="86"/>
      <c r="AN33" s="86"/>
      <c r="AO33" s="86"/>
      <c r="AP33" s="86"/>
      <c r="AQ33" s="86"/>
      <c r="AR33" s="86"/>
      <c r="AS33" s="87"/>
      <c r="AT33" s="85">
        <f>データ!AJ7</f>
        <v>102.6</v>
      </c>
      <c r="AU33" s="86"/>
      <c r="AV33" s="86"/>
      <c r="AW33" s="86"/>
      <c r="AX33" s="86"/>
      <c r="AY33" s="86"/>
      <c r="AZ33" s="86"/>
      <c r="BA33" s="86"/>
      <c r="BB33" s="86"/>
      <c r="BC33" s="86"/>
      <c r="BD33" s="86"/>
      <c r="BE33" s="86"/>
      <c r="BF33" s="86"/>
      <c r="BG33" s="86"/>
      <c r="BH33" s="87"/>
      <c r="BI33" s="85">
        <f>データ!AK7</f>
        <v>98</v>
      </c>
      <c r="BJ33" s="86"/>
      <c r="BK33" s="86"/>
      <c r="BL33" s="86"/>
      <c r="BM33" s="86"/>
      <c r="BN33" s="86"/>
      <c r="BO33" s="86"/>
      <c r="BP33" s="86"/>
      <c r="BQ33" s="86"/>
      <c r="BR33" s="86"/>
      <c r="BS33" s="86"/>
      <c r="BT33" s="86"/>
      <c r="BU33" s="86"/>
      <c r="BV33" s="86"/>
      <c r="BW33" s="87"/>
      <c r="BX33" s="85">
        <f>データ!AL7</f>
        <v>94.3</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74.099999999999994</v>
      </c>
      <c r="DE33" s="86"/>
      <c r="DF33" s="86"/>
      <c r="DG33" s="86"/>
      <c r="DH33" s="86"/>
      <c r="DI33" s="86"/>
      <c r="DJ33" s="86"/>
      <c r="DK33" s="86"/>
      <c r="DL33" s="86"/>
      <c r="DM33" s="86"/>
      <c r="DN33" s="86"/>
      <c r="DO33" s="86"/>
      <c r="DP33" s="86"/>
      <c r="DQ33" s="86"/>
      <c r="DR33" s="87"/>
      <c r="DS33" s="85">
        <f>データ!AT7</f>
        <v>81.099999999999994</v>
      </c>
      <c r="DT33" s="86"/>
      <c r="DU33" s="86"/>
      <c r="DV33" s="86"/>
      <c r="DW33" s="86"/>
      <c r="DX33" s="86"/>
      <c r="DY33" s="86"/>
      <c r="DZ33" s="86"/>
      <c r="EA33" s="86"/>
      <c r="EB33" s="86"/>
      <c r="EC33" s="86"/>
      <c r="ED33" s="86"/>
      <c r="EE33" s="86"/>
      <c r="EF33" s="86"/>
      <c r="EG33" s="87"/>
      <c r="EH33" s="85">
        <f>データ!AU7</f>
        <v>81.900000000000006</v>
      </c>
      <c r="EI33" s="86"/>
      <c r="EJ33" s="86"/>
      <c r="EK33" s="86"/>
      <c r="EL33" s="86"/>
      <c r="EM33" s="86"/>
      <c r="EN33" s="86"/>
      <c r="EO33" s="86"/>
      <c r="EP33" s="86"/>
      <c r="EQ33" s="86"/>
      <c r="ER33" s="86"/>
      <c r="ES33" s="86"/>
      <c r="ET33" s="86"/>
      <c r="EU33" s="86"/>
      <c r="EV33" s="87"/>
      <c r="EW33" s="85">
        <f>データ!AV7</f>
        <v>78.2</v>
      </c>
      <c r="EX33" s="86"/>
      <c r="EY33" s="86"/>
      <c r="EZ33" s="86"/>
      <c r="FA33" s="86"/>
      <c r="FB33" s="86"/>
      <c r="FC33" s="86"/>
      <c r="FD33" s="86"/>
      <c r="FE33" s="86"/>
      <c r="FF33" s="86"/>
      <c r="FG33" s="86"/>
      <c r="FH33" s="86"/>
      <c r="FI33" s="86"/>
      <c r="FJ33" s="86"/>
      <c r="FK33" s="87"/>
      <c r="FL33" s="85">
        <f>データ!AW7</f>
        <v>75.5</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7.3</v>
      </c>
      <c r="IL33" s="86"/>
      <c r="IM33" s="86"/>
      <c r="IN33" s="86"/>
      <c r="IO33" s="86"/>
      <c r="IP33" s="86"/>
      <c r="IQ33" s="86"/>
      <c r="IR33" s="86"/>
      <c r="IS33" s="86"/>
      <c r="IT33" s="86"/>
      <c r="IU33" s="86"/>
      <c r="IV33" s="86"/>
      <c r="IW33" s="86"/>
      <c r="IX33" s="86"/>
      <c r="IY33" s="87"/>
      <c r="IZ33" s="85">
        <f>データ!BH7</f>
        <v>15.7</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59.9</v>
      </c>
      <c r="KG33" s="86"/>
      <c r="KH33" s="86"/>
      <c r="KI33" s="86"/>
      <c r="KJ33" s="86"/>
      <c r="KK33" s="86"/>
      <c r="KL33" s="86"/>
      <c r="KM33" s="86"/>
      <c r="KN33" s="86"/>
      <c r="KO33" s="86"/>
      <c r="KP33" s="86"/>
      <c r="KQ33" s="86"/>
      <c r="KR33" s="86"/>
      <c r="KS33" s="86"/>
      <c r="KT33" s="87"/>
      <c r="KU33" s="85">
        <f>データ!BP7</f>
        <v>68.7</v>
      </c>
      <c r="KV33" s="86"/>
      <c r="KW33" s="86"/>
      <c r="KX33" s="86"/>
      <c r="KY33" s="86"/>
      <c r="KZ33" s="86"/>
      <c r="LA33" s="86"/>
      <c r="LB33" s="86"/>
      <c r="LC33" s="86"/>
      <c r="LD33" s="86"/>
      <c r="LE33" s="86"/>
      <c r="LF33" s="86"/>
      <c r="LG33" s="86"/>
      <c r="LH33" s="86"/>
      <c r="LI33" s="87"/>
      <c r="LJ33" s="85">
        <f>データ!BQ7</f>
        <v>72.7</v>
      </c>
      <c r="LK33" s="86"/>
      <c r="LL33" s="86"/>
      <c r="LM33" s="86"/>
      <c r="LN33" s="86"/>
      <c r="LO33" s="86"/>
      <c r="LP33" s="86"/>
      <c r="LQ33" s="86"/>
      <c r="LR33" s="86"/>
      <c r="LS33" s="86"/>
      <c r="LT33" s="86"/>
      <c r="LU33" s="86"/>
      <c r="LV33" s="86"/>
      <c r="LW33" s="86"/>
      <c r="LX33" s="87"/>
      <c r="LY33" s="85">
        <f>データ!BR7</f>
        <v>66.7</v>
      </c>
      <c r="LZ33" s="86"/>
      <c r="MA33" s="86"/>
      <c r="MB33" s="86"/>
      <c r="MC33" s="86"/>
      <c r="MD33" s="86"/>
      <c r="ME33" s="86"/>
      <c r="MF33" s="86"/>
      <c r="MG33" s="86"/>
      <c r="MH33" s="86"/>
      <c r="MI33" s="86"/>
      <c r="MJ33" s="86"/>
      <c r="MK33" s="86"/>
      <c r="ML33" s="86"/>
      <c r="MM33" s="87"/>
      <c r="MN33" s="85">
        <f>データ!BS7</f>
        <v>58.3</v>
      </c>
      <c r="MO33" s="86"/>
      <c r="MP33" s="86"/>
      <c r="MQ33" s="86"/>
      <c r="MR33" s="86"/>
      <c r="MS33" s="86"/>
      <c r="MT33" s="86"/>
      <c r="MU33" s="86"/>
      <c r="MV33" s="86"/>
      <c r="MW33" s="86"/>
      <c r="MX33" s="86"/>
      <c r="MY33" s="86"/>
      <c r="MZ33" s="86"/>
      <c r="NA33" s="86"/>
      <c r="NB33" s="87"/>
      <c r="ND33" s="5"/>
      <c r="NE33" s="5"/>
      <c r="NF33" s="5"/>
      <c r="NG33" s="5"/>
      <c r="NH33" s="27"/>
      <c r="NI33" s="2"/>
      <c r="NJ33" s="114"/>
      <c r="NK33" s="115"/>
      <c r="NL33" s="115"/>
      <c r="NM33" s="115"/>
      <c r="NN33" s="115"/>
      <c r="NO33" s="115"/>
      <c r="NP33" s="115"/>
      <c r="NQ33" s="115"/>
      <c r="NR33" s="115"/>
      <c r="NS33" s="115"/>
      <c r="NT33" s="115"/>
      <c r="NU33" s="115"/>
      <c r="NV33" s="115"/>
      <c r="NW33" s="115"/>
      <c r="NX33" s="116"/>
      <c r="OC33" s="28" t="s">
        <v>57</v>
      </c>
    </row>
    <row r="34" spans="1:393" ht="13.5" customHeight="1" x14ac:dyDescent="0.15">
      <c r="A34" s="2"/>
      <c r="B34" s="25"/>
      <c r="D34" s="5"/>
      <c r="E34" s="5"/>
      <c r="F34" s="5"/>
      <c r="G34" s="96" t="s">
        <v>58</v>
      </c>
      <c r="H34" s="96"/>
      <c r="I34" s="96"/>
      <c r="J34" s="96"/>
      <c r="K34" s="96"/>
      <c r="L34" s="96"/>
      <c r="M34" s="96"/>
      <c r="N34" s="96"/>
      <c r="O34" s="96"/>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7"/>
      <c r="NK34" s="118"/>
      <c r="NL34" s="118"/>
      <c r="NM34" s="118"/>
      <c r="NN34" s="118"/>
      <c r="NO34" s="118"/>
      <c r="NP34" s="118"/>
      <c r="NQ34" s="118"/>
      <c r="NR34" s="118"/>
      <c r="NS34" s="118"/>
      <c r="NT34" s="118"/>
      <c r="NU34" s="118"/>
      <c r="NV34" s="118"/>
      <c r="NW34" s="118"/>
      <c r="NX34" s="119"/>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0" t="s">
        <v>60</v>
      </c>
      <c r="NK35" s="100"/>
      <c r="NL35" s="100"/>
      <c r="NM35" s="100"/>
      <c r="NN35" s="100"/>
      <c r="NO35" s="100"/>
      <c r="NP35" s="100"/>
      <c r="NQ35" s="100"/>
      <c r="NR35" s="100"/>
      <c r="NS35" s="100"/>
      <c r="NT35" s="100"/>
      <c r="NU35" s="100"/>
      <c r="NV35" s="100"/>
      <c r="NW35" s="100"/>
      <c r="NX35" s="100"/>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1"/>
      <c r="NK36" s="101"/>
      <c r="NL36" s="101"/>
      <c r="NM36" s="101"/>
      <c r="NN36" s="101"/>
      <c r="NO36" s="101"/>
      <c r="NP36" s="101"/>
      <c r="NQ36" s="101"/>
      <c r="NR36" s="101"/>
      <c r="NS36" s="101"/>
      <c r="NT36" s="101"/>
      <c r="NU36" s="101"/>
      <c r="NV36" s="101"/>
      <c r="NW36" s="101"/>
      <c r="NX36" s="101"/>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2" t="s">
        <v>208</v>
      </c>
      <c r="NK39" s="103"/>
      <c r="NL39" s="103"/>
      <c r="NM39" s="103"/>
      <c r="NN39" s="103"/>
      <c r="NO39" s="103"/>
      <c r="NP39" s="103"/>
      <c r="NQ39" s="103"/>
      <c r="NR39" s="103"/>
      <c r="NS39" s="103"/>
      <c r="NT39" s="103"/>
      <c r="NU39" s="103"/>
      <c r="NV39" s="103"/>
      <c r="NW39" s="103"/>
      <c r="NX39" s="104"/>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2"/>
      <c r="NK40" s="103"/>
      <c r="NL40" s="103"/>
      <c r="NM40" s="103"/>
      <c r="NN40" s="103"/>
      <c r="NO40" s="103"/>
      <c r="NP40" s="103"/>
      <c r="NQ40" s="103"/>
      <c r="NR40" s="103"/>
      <c r="NS40" s="103"/>
      <c r="NT40" s="103"/>
      <c r="NU40" s="103"/>
      <c r="NV40" s="103"/>
      <c r="NW40" s="103"/>
      <c r="NX40" s="104"/>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2"/>
      <c r="NK41" s="103"/>
      <c r="NL41" s="103"/>
      <c r="NM41" s="103"/>
      <c r="NN41" s="103"/>
      <c r="NO41" s="103"/>
      <c r="NP41" s="103"/>
      <c r="NQ41" s="103"/>
      <c r="NR41" s="103"/>
      <c r="NS41" s="103"/>
      <c r="NT41" s="103"/>
      <c r="NU41" s="103"/>
      <c r="NV41" s="103"/>
      <c r="NW41" s="103"/>
      <c r="NX41" s="104"/>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2"/>
      <c r="NK42" s="103"/>
      <c r="NL42" s="103"/>
      <c r="NM42" s="103"/>
      <c r="NN42" s="103"/>
      <c r="NO42" s="103"/>
      <c r="NP42" s="103"/>
      <c r="NQ42" s="103"/>
      <c r="NR42" s="103"/>
      <c r="NS42" s="103"/>
      <c r="NT42" s="103"/>
      <c r="NU42" s="103"/>
      <c r="NV42" s="103"/>
      <c r="NW42" s="103"/>
      <c r="NX42" s="104"/>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2"/>
      <c r="NK43" s="103"/>
      <c r="NL43" s="103"/>
      <c r="NM43" s="103"/>
      <c r="NN43" s="103"/>
      <c r="NO43" s="103"/>
      <c r="NP43" s="103"/>
      <c r="NQ43" s="103"/>
      <c r="NR43" s="103"/>
      <c r="NS43" s="103"/>
      <c r="NT43" s="103"/>
      <c r="NU43" s="103"/>
      <c r="NV43" s="103"/>
      <c r="NW43" s="103"/>
      <c r="NX43" s="104"/>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2"/>
      <c r="NK44" s="103"/>
      <c r="NL44" s="103"/>
      <c r="NM44" s="103"/>
      <c r="NN44" s="103"/>
      <c r="NO44" s="103"/>
      <c r="NP44" s="103"/>
      <c r="NQ44" s="103"/>
      <c r="NR44" s="103"/>
      <c r="NS44" s="103"/>
      <c r="NT44" s="103"/>
      <c r="NU44" s="103"/>
      <c r="NV44" s="103"/>
      <c r="NW44" s="103"/>
      <c r="NX44" s="104"/>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2"/>
      <c r="NK45" s="103"/>
      <c r="NL45" s="103"/>
      <c r="NM45" s="103"/>
      <c r="NN45" s="103"/>
      <c r="NO45" s="103"/>
      <c r="NP45" s="103"/>
      <c r="NQ45" s="103"/>
      <c r="NR45" s="103"/>
      <c r="NS45" s="103"/>
      <c r="NT45" s="103"/>
      <c r="NU45" s="103"/>
      <c r="NV45" s="103"/>
      <c r="NW45" s="103"/>
      <c r="NX45" s="104"/>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2"/>
      <c r="NK46" s="103"/>
      <c r="NL46" s="103"/>
      <c r="NM46" s="103"/>
      <c r="NN46" s="103"/>
      <c r="NO46" s="103"/>
      <c r="NP46" s="103"/>
      <c r="NQ46" s="103"/>
      <c r="NR46" s="103"/>
      <c r="NS46" s="103"/>
      <c r="NT46" s="103"/>
      <c r="NU46" s="103"/>
      <c r="NV46" s="103"/>
      <c r="NW46" s="103"/>
      <c r="NX46" s="104"/>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2"/>
      <c r="NK47" s="103"/>
      <c r="NL47" s="103"/>
      <c r="NM47" s="103"/>
      <c r="NN47" s="103"/>
      <c r="NO47" s="103"/>
      <c r="NP47" s="103"/>
      <c r="NQ47" s="103"/>
      <c r="NR47" s="103"/>
      <c r="NS47" s="103"/>
      <c r="NT47" s="103"/>
      <c r="NU47" s="103"/>
      <c r="NV47" s="103"/>
      <c r="NW47" s="103"/>
      <c r="NX47" s="104"/>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2"/>
      <c r="NK48" s="103"/>
      <c r="NL48" s="103"/>
      <c r="NM48" s="103"/>
      <c r="NN48" s="103"/>
      <c r="NO48" s="103"/>
      <c r="NP48" s="103"/>
      <c r="NQ48" s="103"/>
      <c r="NR48" s="103"/>
      <c r="NS48" s="103"/>
      <c r="NT48" s="103"/>
      <c r="NU48" s="103"/>
      <c r="NV48" s="103"/>
      <c r="NW48" s="103"/>
      <c r="NX48" s="104"/>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2"/>
      <c r="NK49" s="103"/>
      <c r="NL49" s="103"/>
      <c r="NM49" s="103"/>
      <c r="NN49" s="103"/>
      <c r="NO49" s="103"/>
      <c r="NP49" s="103"/>
      <c r="NQ49" s="103"/>
      <c r="NR49" s="103"/>
      <c r="NS49" s="103"/>
      <c r="NT49" s="103"/>
      <c r="NU49" s="103"/>
      <c r="NV49" s="103"/>
      <c r="NW49" s="103"/>
      <c r="NX49" s="104"/>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2"/>
      <c r="NK50" s="103"/>
      <c r="NL50" s="103"/>
      <c r="NM50" s="103"/>
      <c r="NN50" s="103"/>
      <c r="NO50" s="103"/>
      <c r="NP50" s="103"/>
      <c r="NQ50" s="103"/>
      <c r="NR50" s="103"/>
      <c r="NS50" s="103"/>
      <c r="NT50" s="103"/>
      <c r="NU50" s="103"/>
      <c r="NV50" s="103"/>
      <c r="NW50" s="103"/>
      <c r="NX50" s="104"/>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5"/>
      <c r="NK51" s="106"/>
      <c r="NL51" s="106"/>
      <c r="NM51" s="106"/>
      <c r="NN51" s="106"/>
      <c r="NO51" s="106"/>
      <c r="NP51" s="106"/>
      <c r="NQ51" s="106"/>
      <c r="NR51" s="106"/>
      <c r="NS51" s="106"/>
      <c r="NT51" s="106"/>
      <c r="NU51" s="106"/>
      <c r="NV51" s="106"/>
      <c r="NW51" s="106"/>
      <c r="NX51" s="107"/>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8" t="str">
        <f>データ!$B$11</f>
        <v>H27</v>
      </c>
      <c r="Q54" s="109"/>
      <c r="R54" s="109"/>
      <c r="S54" s="109"/>
      <c r="T54" s="109"/>
      <c r="U54" s="109"/>
      <c r="V54" s="109"/>
      <c r="W54" s="109"/>
      <c r="X54" s="109"/>
      <c r="Y54" s="109"/>
      <c r="Z54" s="109"/>
      <c r="AA54" s="109"/>
      <c r="AB54" s="109"/>
      <c r="AC54" s="109"/>
      <c r="AD54" s="110"/>
      <c r="AE54" s="108" t="str">
        <f>データ!$C$11</f>
        <v>H28</v>
      </c>
      <c r="AF54" s="109"/>
      <c r="AG54" s="109"/>
      <c r="AH54" s="109"/>
      <c r="AI54" s="109"/>
      <c r="AJ54" s="109"/>
      <c r="AK54" s="109"/>
      <c r="AL54" s="109"/>
      <c r="AM54" s="109"/>
      <c r="AN54" s="109"/>
      <c r="AO54" s="109"/>
      <c r="AP54" s="109"/>
      <c r="AQ54" s="109"/>
      <c r="AR54" s="109"/>
      <c r="AS54" s="110"/>
      <c r="AT54" s="108" t="str">
        <f>データ!$D$11</f>
        <v>H29</v>
      </c>
      <c r="AU54" s="109"/>
      <c r="AV54" s="109"/>
      <c r="AW54" s="109"/>
      <c r="AX54" s="109"/>
      <c r="AY54" s="109"/>
      <c r="AZ54" s="109"/>
      <c r="BA54" s="109"/>
      <c r="BB54" s="109"/>
      <c r="BC54" s="109"/>
      <c r="BD54" s="109"/>
      <c r="BE54" s="109"/>
      <c r="BF54" s="109"/>
      <c r="BG54" s="109"/>
      <c r="BH54" s="110"/>
      <c r="BI54" s="108" t="str">
        <f>データ!$E$11</f>
        <v>H30</v>
      </c>
      <c r="BJ54" s="109"/>
      <c r="BK54" s="109"/>
      <c r="BL54" s="109"/>
      <c r="BM54" s="109"/>
      <c r="BN54" s="109"/>
      <c r="BO54" s="109"/>
      <c r="BP54" s="109"/>
      <c r="BQ54" s="109"/>
      <c r="BR54" s="109"/>
      <c r="BS54" s="109"/>
      <c r="BT54" s="109"/>
      <c r="BU54" s="109"/>
      <c r="BV54" s="109"/>
      <c r="BW54" s="110"/>
      <c r="BX54" s="108" t="str">
        <f>データ!$F$11</f>
        <v>R01</v>
      </c>
      <c r="BY54" s="109"/>
      <c r="BZ54" s="109"/>
      <c r="CA54" s="109"/>
      <c r="CB54" s="109"/>
      <c r="CC54" s="109"/>
      <c r="CD54" s="109"/>
      <c r="CE54" s="109"/>
      <c r="CF54" s="109"/>
      <c r="CG54" s="109"/>
      <c r="CH54" s="109"/>
      <c r="CI54" s="109"/>
      <c r="CJ54" s="109"/>
      <c r="CK54" s="109"/>
      <c r="CL54" s="110"/>
      <c r="CO54" s="5"/>
      <c r="CP54" s="5"/>
      <c r="CQ54" s="5"/>
      <c r="CR54" s="5"/>
      <c r="CS54" s="5"/>
      <c r="CT54" s="5"/>
      <c r="CU54" s="29"/>
      <c r="CV54" s="29"/>
      <c r="CW54" s="29"/>
      <c r="CX54" s="29"/>
      <c r="CY54" s="29"/>
      <c r="CZ54" s="29"/>
      <c r="DA54" s="29"/>
      <c r="DB54" s="29"/>
      <c r="DC54" s="29"/>
      <c r="DD54" s="108" t="str">
        <f>データ!$B$11</f>
        <v>H27</v>
      </c>
      <c r="DE54" s="109"/>
      <c r="DF54" s="109"/>
      <c r="DG54" s="109"/>
      <c r="DH54" s="109"/>
      <c r="DI54" s="109"/>
      <c r="DJ54" s="109"/>
      <c r="DK54" s="109"/>
      <c r="DL54" s="109"/>
      <c r="DM54" s="109"/>
      <c r="DN54" s="109"/>
      <c r="DO54" s="109"/>
      <c r="DP54" s="109"/>
      <c r="DQ54" s="109"/>
      <c r="DR54" s="110"/>
      <c r="DS54" s="108" t="str">
        <f>データ!$C$11</f>
        <v>H28</v>
      </c>
      <c r="DT54" s="109"/>
      <c r="DU54" s="109"/>
      <c r="DV54" s="109"/>
      <c r="DW54" s="109"/>
      <c r="DX54" s="109"/>
      <c r="DY54" s="109"/>
      <c r="DZ54" s="109"/>
      <c r="EA54" s="109"/>
      <c r="EB54" s="109"/>
      <c r="EC54" s="109"/>
      <c r="ED54" s="109"/>
      <c r="EE54" s="109"/>
      <c r="EF54" s="109"/>
      <c r="EG54" s="110"/>
      <c r="EH54" s="108" t="str">
        <f>データ!$D$11</f>
        <v>H29</v>
      </c>
      <c r="EI54" s="109"/>
      <c r="EJ54" s="109"/>
      <c r="EK54" s="109"/>
      <c r="EL54" s="109"/>
      <c r="EM54" s="109"/>
      <c r="EN54" s="109"/>
      <c r="EO54" s="109"/>
      <c r="EP54" s="109"/>
      <c r="EQ54" s="109"/>
      <c r="ER54" s="109"/>
      <c r="ES54" s="109"/>
      <c r="ET54" s="109"/>
      <c r="EU54" s="109"/>
      <c r="EV54" s="110"/>
      <c r="EW54" s="108" t="str">
        <f>データ!$E$11</f>
        <v>H30</v>
      </c>
      <c r="EX54" s="109"/>
      <c r="EY54" s="109"/>
      <c r="EZ54" s="109"/>
      <c r="FA54" s="109"/>
      <c r="FB54" s="109"/>
      <c r="FC54" s="109"/>
      <c r="FD54" s="109"/>
      <c r="FE54" s="109"/>
      <c r="FF54" s="109"/>
      <c r="FG54" s="109"/>
      <c r="FH54" s="109"/>
      <c r="FI54" s="109"/>
      <c r="FJ54" s="109"/>
      <c r="FK54" s="110"/>
      <c r="FL54" s="108" t="str">
        <f>データ!$F$11</f>
        <v>R01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29"/>
      <c r="GJ54" s="29"/>
      <c r="GK54" s="29"/>
      <c r="GL54" s="29"/>
      <c r="GM54" s="29"/>
      <c r="GN54" s="29"/>
      <c r="GO54" s="29"/>
      <c r="GP54" s="29"/>
      <c r="GQ54" s="29"/>
      <c r="GR54" s="108" t="str">
        <f>データ!$B$11</f>
        <v>H27</v>
      </c>
      <c r="GS54" s="109"/>
      <c r="GT54" s="109"/>
      <c r="GU54" s="109"/>
      <c r="GV54" s="109"/>
      <c r="GW54" s="109"/>
      <c r="GX54" s="109"/>
      <c r="GY54" s="109"/>
      <c r="GZ54" s="109"/>
      <c r="HA54" s="109"/>
      <c r="HB54" s="109"/>
      <c r="HC54" s="109"/>
      <c r="HD54" s="109"/>
      <c r="HE54" s="109"/>
      <c r="HF54" s="110"/>
      <c r="HG54" s="108" t="str">
        <f>データ!$C$11</f>
        <v>H28</v>
      </c>
      <c r="HH54" s="109"/>
      <c r="HI54" s="109"/>
      <c r="HJ54" s="109"/>
      <c r="HK54" s="109"/>
      <c r="HL54" s="109"/>
      <c r="HM54" s="109"/>
      <c r="HN54" s="109"/>
      <c r="HO54" s="109"/>
      <c r="HP54" s="109"/>
      <c r="HQ54" s="109"/>
      <c r="HR54" s="109"/>
      <c r="HS54" s="109"/>
      <c r="HT54" s="109"/>
      <c r="HU54" s="110"/>
      <c r="HV54" s="108" t="str">
        <f>データ!$D$11</f>
        <v>H29</v>
      </c>
      <c r="HW54" s="109"/>
      <c r="HX54" s="109"/>
      <c r="HY54" s="109"/>
      <c r="HZ54" s="109"/>
      <c r="IA54" s="109"/>
      <c r="IB54" s="109"/>
      <c r="IC54" s="109"/>
      <c r="ID54" s="109"/>
      <c r="IE54" s="109"/>
      <c r="IF54" s="109"/>
      <c r="IG54" s="109"/>
      <c r="IH54" s="109"/>
      <c r="II54" s="109"/>
      <c r="IJ54" s="110"/>
      <c r="IK54" s="108" t="str">
        <f>データ!$E$11</f>
        <v>H30</v>
      </c>
      <c r="IL54" s="109"/>
      <c r="IM54" s="109"/>
      <c r="IN54" s="109"/>
      <c r="IO54" s="109"/>
      <c r="IP54" s="109"/>
      <c r="IQ54" s="109"/>
      <c r="IR54" s="109"/>
      <c r="IS54" s="109"/>
      <c r="IT54" s="109"/>
      <c r="IU54" s="109"/>
      <c r="IV54" s="109"/>
      <c r="IW54" s="109"/>
      <c r="IX54" s="109"/>
      <c r="IY54" s="110"/>
      <c r="IZ54" s="108" t="str">
        <f>データ!$F$11</f>
        <v>R01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29"/>
      <c r="JX54" s="29"/>
      <c r="JY54" s="29"/>
      <c r="JZ54" s="29"/>
      <c r="KA54" s="29"/>
      <c r="KB54" s="29"/>
      <c r="KC54" s="29"/>
      <c r="KD54" s="29"/>
      <c r="KE54" s="29"/>
      <c r="KF54" s="108" t="str">
        <f>データ!$B$11</f>
        <v>H27</v>
      </c>
      <c r="KG54" s="109"/>
      <c r="KH54" s="109"/>
      <c r="KI54" s="109"/>
      <c r="KJ54" s="109"/>
      <c r="KK54" s="109"/>
      <c r="KL54" s="109"/>
      <c r="KM54" s="109"/>
      <c r="KN54" s="109"/>
      <c r="KO54" s="109"/>
      <c r="KP54" s="109"/>
      <c r="KQ54" s="109"/>
      <c r="KR54" s="109"/>
      <c r="KS54" s="109"/>
      <c r="KT54" s="110"/>
      <c r="KU54" s="108" t="str">
        <f>データ!$C$11</f>
        <v>H28</v>
      </c>
      <c r="KV54" s="109"/>
      <c r="KW54" s="109"/>
      <c r="KX54" s="109"/>
      <c r="KY54" s="109"/>
      <c r="KZ54" s="109"/>
      <c r="LA54" s="109"/>
      <c r="LB54" s="109"/>
      <c r="LC54" s="109"/>
      <c r="LD54" s="109"/>
      <c r="LE54" s="109"/>
      <c r="LF54" s="109"/>
      <c r="LG54" s="109"/>
      <c r="LH54" s="109"/>
      <c r="LI54" s="110"/>
      <c r="LJ54" s="108" t="str">
        <f>データ!$D$11</f>
        <v>H29</v>
      </c>
      <c r="LK54" s="109"/>
      <c r="LL54" s="109"/>
      <c r="LM54" s="109"/>
      <c r="LN54" s="109"/>
      <c r="LO54" s="109"/>
      <c r="LP54" s="109"/>
      <c r="LQ54" s="109"/>
      <c r="LR54" s="109"/>
      <c r="LS54" s="109"/>
      <c r="LT54" s="109"/>
      <c r="LU54" s="109"/>
      <c r="LV54" s="109"/>
      <c r="LW54" s="109"/>
      <c r="LX54" s="110"/>
      <c r="LY54" s="108" t="str">
        <f>データ!$E$11</f>
        <v>H30</v>
      </c>
      <c r="LZ54" s="109"/>
      <c r="MA54" s="109"/>
      <c r="MB54" s="109"/>
      <c r="MC54" s="109"/>
      <c r="MD54" s="109"/>
      <c r="ME54" s="109"/>
      <c r="MF54" s="109"/>
      <c r="MG54" s="109"/>
      <c r="MH54" s="109"/>
      <c r="MI54" s="109"/>
      <c r="MJ54" s="109"/>
      <c r="MK54" s="109"/>
      <c r="ML54" s="109"/>
      <c r="MM54" s="110"/>
      <c r="MN54" s="108" t="str">
        <f>データ!$F$11</f>
        <v>R01</v>
      </c>
      <c r="MO54" s="109"/>
      <c r="MP54" s="109"/>
      <c r="MQ54" s="109"/>
      <c r="MR54" s="109"/>
      <c r="MS54" s="109"/>
      <c r="MT54" s="109"/>
      <c r="MU54" s="109"/>
      <c r="MV54" s="109"/>
      <c r="MW54" s="109"/>
      <c r="MX54" s="109"/>
      <c r="MY54" s="109"/>
      <c r="MZ54" s="109"/>
      <c r="NA54" s="109"/>
      <c r="NB54" s="110"/>
      <c r="NC54" s="5"/>
      <c r="ND54" s="5"/>
      <c r="NE54" s="5"/>
      <c r="NF54" s="5"/>
      <c r="NG54" s="5"/>
      <c r="NH54" s="27"/>
      <c r="NI54" s="2"/>
      <c r="NJ54" s="149" t="s">
        <v>207</v>
      </c>
      <c r="NK54" s="150"/>
      <c r="NL54" s="150"/>
      <c r="NM54" s="150"/>
      <c r="NN54" s="150"/>
      <c r="NO54" s="150"/>
      <c r="NP54" s="150"/>
      <c r="NQ54" s="150"/>
      <c r="NR54" s="150"/>
      <c r="NS54" s="150"/>
      <c r="NT54" s="150"/>
      <c r="NU54" s="150"/>
      <c r="NV54" s="150"/>
      <c r="NW54" s="150"/>
      <c r="NX54" s="151"/>
    </row>
    <row r="55" spans="1:393" ht="13.5" customHeight="1" x14ac:dyDescent="0.15">
      <c r="A55" s="2"/>
      <c r="B55" s="25"/>
      <c r="C55" s="5"/>
      <c r="D55" s="5"/>
      <c r="E55" s="5"/>
      <c r="F55" s="5"/>
      <c r="G55" s="96" t="s">
        <v>56</v>
      </c>
      <c r="H55" s="96"/>
      <c r="I55" s="96"/>
      <c r="J55" s="96"/>
      <c r="K55" s="96"/>
      <c r="L55" s="96"/>
      <c r="M55" s="96"/>
      <c r="N55" s="96"/>
      <c r="O55" s="96"/>
      <c r="P55" s="97">
        <f>データ!BZ7</f>
        <v>26505</v>
      </c>
      <c r="Q55" s="98"/>
      <c r="R55" s="98"/>
      <c r="S55" s="98"/>
      <c r="T55" s="98"/>
      <c r="U55" s="98"/>
      <c r="V55" s="98"/>
      <c r="W55" s="98"/>
      <c r="X55" s="98"/>
      <c r="Y55" s="98"/>
      <c r="Z55" s="98"/>
      <c r="AA55" s="98"/>
      <c r="AB55" s="98"/>
      <c r="AC55" s="98"/>
      <c r="AD55" s="99"/>
      <c r="AE55" s="97">
        <f>データ!CA7</f>
        <v>26792</v>
      </c>
      <c r="AF55" s="98"/>
      <c r="AG55" s="98"/>
      <c r="AH55" s="98"/>
      <c r="AI55" s="98"/>
      <c r="AJ55" s="98"/>
      <c r="AK55" s="98"/>
      <c r="AL55" s="98"/>
      <c r="AM55" s="98"/>
      <c r="AN55" s="98"/>
      <c r="AO55" s="98"/>
      <c r="AP55" s="98"/>
      <c r="AQ55" s="98"/>
      <c r="AR55" s="98"/>
      <c r="AS55" s="99"/>
      <c r="AT55" s="97">
        <f>データ!CB7</f>
        <v>26138</v>
      </c>
      <c r="AU55" s="98"/>
      <c r="AV55" s="98"/>
      <c r="AW55" s="98"/>
      <c r="AX55" s="98"/>
      <c r="AY55" s="98"/>
      <c r="AZ55" s="98"/>
      <c r="BA55" s="98"/>
      <c r="BB55" s="98"/>
      <c r="BC55" s="98"/>
      <c r="BD55" s="98"/>
      <c r="BE55" s="98"/>
      <c r="BF55" s="98"/>
      <c r="BG55" s="98"/>
      <c r="BH55" s="99"/>
      <c r="BI55" s="97">
        <f>データ!CC7</f>
        <v>26716</v>
      </c>
      <c r="BJ55" s="98"/>
      <c r="BK55" s="98"/>
      <c r="BL55" s="98"/>
      <c r="BM55" s="98"/>
      <c r="BN55" s="98"/>
      <c r="BO55" s="98"/>
      <c r="BP55" s="98"/>
      <c r="BQ55" s="98"/>
      <c r="BR55" s="98"/>
      <c r="BS55" s="98"/>
      <c r="BT55" s="98"/>
      <c r="BU55" s="98"/>
      <c r="BV55" s="98"/>
      <c r="BW55" s="99"/>
      <c r="BX55" s="97">
        <f>データ!CD7</f>
        <v>27200</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8699</v>
      </c>
      <c r="DE55" s="98"/>
      <c r="DF55" s="98"/>
      <c r="DG55" s="98"/>
      <c r="DH55" s="98"/>
      <c r="DI55" s="98"/>
      <c r="DJ55" s="98"/>
      <c r="DK55" s="98"/>
      <c r="DL55" s="98"/>
      <c r="DM55" s="98"/>
      <c r="DN55" s="98"/>
      <c r="DO55" s="98"/>
      <c r="DP55" s="98"/>
      <c r="DQ55" s="98"/>
      <c r="DR55" s="99"/>
      <c r="DS55" s="97">
        <f>データ!CL7</f>
        <v>8983</v>
      </c>
      <c r="DT55" s="98"/>
      <c r="DU55" s="98"/>
      <c r="DV55" s="98"/>
      <c r="DW55" s="98"/>
      <c r="DX55" s="98"/>
      <c r="DY55" s="98"/>
      <c r="DZ55" s="98"/>
      <c r="EA55" s="98"/>
      <c r="EB55" s="98"/>
      <c r="EC55" s="98"/>
      <c r="ED55" s="98"/>
      <c r="EE55" s="98"/>
      <c r="EF55" s="98"/>
      <c r="EG55" s="99"/>
      <c r="EH55" s="97">
        <f>データ!CM7</f>
        <v>9070</v>
      </c>
      <c r="EI55" s="98"/>
      <c r="EJ55" s="98"/>
      <c r="EK55" s="98"/>
      <c r="EL55" s="98"/>
      <c r="EM55" s="98"/>
      <c r="EN55" s="98"/>
      <c r="EO55" s="98"/>
      <c r="EP55" s="98"/>
      <c r="EQ55" s="98"/>
      <c r="ER55" s="98"/>
      <c r="ES55" s="98"/>
      <c r="ET55" s="98"/>
      <c r="EU55" s="98"/>
      <c r="EV55" s="99"/>
      <c r="EW55" s="97">
        <f>データ!CN7</f>
        <v>9144</v>
      </c>
      <c r="EX55" s="98"/>
      <c r="EY55" s="98"/>
      <c r="EZ55" s="98"/>
      <c r="FA55" s="98"/>
      <c r="FB55" s="98"/>
      <c r="FC55" s="98"/>
      <c r="FD55" s="98"/>
      <c r="FE55" s="98"/>
      <c r="FF55" s="98"/>
      <c r="FG55" s="98"/>
      <c r="FH55" s="98"/>
      <c r="FI55" s="98"/>
      <c r="FJ55" s="98"/>
      <c r="FK55" s="99"/>
      <c r="FL55" s="97">
        <f>データ!CO7</f>
        <v>9493</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86.3</v>
      </c>
      <c r="GS55" s="86"/>
      <c r="GT55" s="86"/>
      <c r="GU55" s="86"/>
      <c r="GV55" s="86"/>
      <c r="GW55" s="86"/>
      <c r="GX55" s="86"/>
      <c r="GY55" s="86"/>
      <c r="GZ55" s="86"/>
      <c r="HA55" s="86"/>
      <c r="HB55" s="86"/>
      <c r="HC55" s="86"/>
      <c r="HD55" s="86"/>
      <c r="HE55" s="86"/>
      <c r="HF55" s="87"/>
      <c r="HG55" s="85">
        <f>データ!CW7</f>
        <v>76.400000000000006</v>
      </c>
      <c r="HH55" s="86"/>
      <c r="HI55" s="86"/>
      <c r="HJ55" s="86"/>
      <c r="HK55" s="86"/>
      <c r="HL55" s="86"/>
      <c r="HM55" s="86"/>
      <c r="HN55" s="86"/>
      <c r="HO55" s="86"/>
      <c r="HP55" s="86"/>
      <c r="HQ55" s="86"/>
      <c r="HR55" s="86"/>
      <c r="HS55" s="86"/>
      <c r="HT55" s="86"/>
      <c r="HU55" s="87"/>
      <c r="HV55" s="85">
        <f>データ!CX7</f>
        <v>76.2</v>
      </c>
      <c r="HW55" s="86"/>
      <c r="HX55" s="86"/>
      <c r="HY55" s="86"/>
      <c r="HZ55" s="86"/>
      <c r="IA55" s="86"/>
      <c r="IB55" s="86"/>
      <c r="IC55" s="86"/>
      <c r="ID55" s="86"/>
      <c r="IE55" s="86"/>
      <c r="IF55" s="86"/>
      <c r="IG55" s="86"/>
      <c r="IH55" s="86"/>
      <c r="II55" s="86"/>
      <c r="IJ55" s="87"/>
      <c r="IK55" s="85">
        <f>データ!CY7</f>
        <v>80.099999999999994</v>
      </c>
      <c r="IL55" s="86"/>
      <c r="IM55" s="86"/>
      <c r="IN55" s="86"/>
      <c r="IO55" s="86"/>
      <c r="IP55" s="86"/>
      <c r="IQ55" s="86"/>
      <c r="IR55" s="86"/>
      <c r="IS55" s="86"/>
      <c r="IT55" s="86"/>
      <c r="IU55" s="86"/>
      <c r="IV55" s="86"/>
      <c r="IW55" s="86"/>
      <c r="IX55" s="86"/>
      <c r="IY55" s="87"/>
      <c r="IZ55" s="85">
        <f>データ!CZ7</f>
        <v>85.5</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16.3</v>
      </c>
      <c r="KG55" s="86"/>
      <c r="KH55" s="86"/>
      <c r="KI55" s="86"/>
      <c r="KJ55" s="86"/>
      <c r="KK55" s="86"/>
      <c r="KL55" s="86"/>
      <c r="KM55" s="86"/>
      <c r="KN55" s="86"/>
      <c r="KO55" s="86"/>
      <c r="KP55" s="86"/>
      <c r="KQ55" s="86"/>
      <c r="KR55" s="86"/>
      <c r="KS55" s="86"/>
      <c r="KT55" s="87"/>
      <c r="KU55" s="85">
        <f>データ!DH7</f>
        <v>15.1</v>
      </c>
      <c r="KV55" s="86"/>
      <c r="KW55" s="86"/>
      <c r="KX55" s="86"/>
      <c r="KY55" s="86"/>
      <c r="KZ55" s="86"/>
      <c r="LA55" s="86"/>
      <c r="LB55" s="86"/>
      <c r="LC55" s="86"/>
      <c r="LD55" s="86"/>
      <c r="LE55" s="86"/>
      <c r="LF55" s="86"/>
      <c r="LG55" s="86"/>
      <c r="LH55" s="86"/>
      <c r="LI55" s="87"/>
      <c r="LJ55" s="85">
        <f>データ!DI7</f>
        <v>16</v>
      </c>
      <c r="LK55" s="86"/>
      <c r="LL55" s="86"/>
      <c r="LM55" s="86"/>
      <c r="LN55" s="86"/>
      <c r="LO55" s="86"/>
      <c r="LP55" s="86"/>
      <c r="LQ55" s="86"/>
      <c r="LR55" s="86"/>
      <c r="LS55" s="86"/>
      <c r="LT55" s="86"/>
      <c r="LU55" s="86"/>
      <c r="LV55" s="86"/>
      <c r="LW55" s="86"/>
      <c r="LX55" s="87"/>
      <c r="LY55" s="85">
        <f>データ!DJ7</f>
        <v>14.8</v>
      </c>
      <c r="LZ55" s="86"/>
      <c r="MA55" s="86"/>
      <c r="MB55" s="86"/>
      <c r="MC55" s="86"/>
      <c r="MD55" s="86"/>
      <c r="ME55" s="86"/>
      <c r="MF55" s="86"/>
      <c r="MG55" s="86"/>
      <c r="MH55" s="86"/>
      <c r="MI55" s="86"/>
      <c r="MJ55" s="86"/>
      <c r="MK55" s="86"/>
      <c r="ML55" s="86"/>
      <c r="MM55" s="87"/>
      <c r="MN55" s="85">
        <f>データ!DK7</f>
        <v>15.7</v>
      </c>
      <c r="MO55" s="86"/>
      <c r="MP55" s="86"/>
      <c r="MQ55" s="86"/>
      <c r="MR55" s="86"/>
      <c r="MS55" s="86"/>
      <c r="MT55" s="86"/>
      <c r="MU55" s="86"/>
      <c r="MV55" s="86"/>
      <c r="MW55" s="86"/>
      <c r="MX55" s="86"/>
      <c r="MY55" s="86"/>
      <c r="MZ55" s="86"/>
      <c r="NA55" s="86"/>
      <c r="NB55" s="87"/>
      <c r="NC55" s="5"/>
      <c r="ND55" s="5"/>
      <c r="NE55" s="5"/>
      <c r="NF55" s="5"/>
      <c r="NG55" s="5"/>
      <c r="NH55" s="27"/>
      <c r="NI55" s="2"/>
      <c r="NJ55" s="152"/>
      <c r="NK55" s="150"/>
      <c r="NL55" s="150"/>
      <c r="NM55" s="150"/>
      <c r="NN55" s="150"/>
      <c r="NO55" s="150"/>
      <c r="NP55" s="150"/>
      <c r="NQ55" s="150"/>
      <c r="NR55" s="150"/>
      <c r="NS55" s="150"/>
      <c r="NT55" s="150"/>
      <c r="NU55" s="150"/>
      <c r="NV55" s="150"/>
      <c r="NW55" s="150"/>
      <c r="NX55" s="151"/>
    </row>
    <row r="56" spans="1:393" ht="13.5" customHeight="1" x14ac:dyDescent="0.15">
      <c r="A56" s="2"/>
      <c r="B56" s="25"/>
      <c r="C56" s="5"/>
      <c r="D56" s="5"/>
      <c r="E56" s="5"/>
      <c r="F56" s="5"/>
      <c r="G56" s="96" t="s">
        <v>58</v>
      </c>
      <c r="H56" s="96"/>
      <c r="I56" s="96"/>
      <c r="J56" s="96"/>
      <c r="K56" s="96"/>
      <c r="L56" s="96"/>
      <c r="M56" s="96"/>
      <c r="N56" s="96"/>
      <c r="O56" s="96"/>
      <c r="P56" s="97">
        <f>データ!CE7</f>
        <v>24371</v>
      </c>
      <c r="Q56" s="98"/>
      <c r="R56" s="98"/>
      <c r="S56" s="98"/>
      <c r="T56" s="98"/>
      <c r="U56" s="98"/>
      <c r="V56" s="98"/>
      <c r="W56" s="98"/>
      <c r="X56" s="98"/>
      <c r="Y56" s="98"/>
      <c r="Z56" s="98"/>
      <c r="AA56" s="98"/>
      <c r="AB56" s="98"/>
      <c r="AC56" s="98"/>
      <c r="AD56" s="99"/>
      <c r="AE56" s="97">
        <f>データ!CF7</f>
        <v>24882</v>
      </c>
      <c r="AF56" s="98"/>
      <c r="AG56" s="98"/>
      <c r="AH56" s="98"/>
      <c r="AI56" s="98"/>
      <c r="AJ56" s="98"/>
      <c r="AK56" s="98"/>
      <c r="AL56" s="98"/>
      <c r="AM56" s="98"/>
      <c r="AN56" s="98"/>
      <c r="AO56" s="98"/>
      <c r="AP56" s="98"/>
      <c r="AQ56" s="98"/>
      <c r="AR56" s="98"/>
      <c r="AS56" s="99"/>
      <c r="AT56" s="97">
        <f>データ!CG7</f>
        <v>25249</v>
      </c>
      <c r="AU56" s="98"/>
      <c r="AV56" s="98"/>
      <c r="AW56" s="98"/>
      <c r="AX56" s="98"/>
      <c r="AY56" s="98"/>
      <c r="AZ56" s="98"/>
      <c r="BA56" s="98"/>
      <c r="BB56" s="98"/>
      <c r="BC56" s="98"/>
      <c r="BD56" s="98"/>
      <c r="BE56" s="98"/>
      <c r="BF56" s="98"/>
      <c r="BG56" s="98"/>
      <c r="BH56" s="99"/>
      <c r="BI56" s="97">
        <f>データ!CH7</f>
        <v>25711</v>
      </c>
      <c r="BJ56" s="98"/>
      <c r="BK56" s="98"/>
      <c r="BL56" s="98"/>
      <c r="BM56" s="98"/>
      <c r="BN56" s="98"/>
      <c r="BO56" s="98"/>
      <c r="BP56" s="98"/>
      <c r="BQ56" s="98"/>
      <c r="BR56" s="98"/>
      <c r="BS56" s="98"/>
      <c r="BT56" s="98"/>
      <c r="BU56" s="98"/>
      <c r="BV56" s="98"/>
      <c r="BW56" s="99"/>
      <c r="BX56" s="97">
        <f>データ!CI7</f>
        <v>26415</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8736</v>
      </c>
      <c r="DE56" s="98"/>
      <c r="DF56" s="98"/>
      <c r="DG56" s="98"/>
      <c r="DH56" s="98"/>
      <c r="DI56" s="98"/>
      <c r="DJ56" s="98"/>
      <c r="DK56" s="98"/>
      <c r="DL56" s="98"/>
      <c r="DM56" s="98"/>
      <c r="DN56" s="98"/>
      <c r="DO56" s="98"/>
      <c r="DP56" s="98"/>
      <c r="DQ56" s="98"/>
      <c r="DR56" s="99"/>
      <c r="DS56" s="97">
        <f>データ!CQ7</f>
        <v>8797</v>
      </c>
      <c r="DT56" s="98"/>
      <c r="DU56" s="98"/>
      <c r="DV56" s="98"/>
      <c r="DW56" s="98"/>
      <c r="DX56" s="98"/>
      <c r="DY56" s="98"/>
      <c r="DZ56" s="98"/>
      <c r="EA56" s="98"/>
      <c r="EB56" s="98"/>
      <c r="EC56" s="98"/>
      <c r="ED56" s="98"/>
      <c r="EE56" s="98"/>
      <c r="EF56" s="98"/>
      <c r="EG56" s="99"/>
      <c r="EH56" s="97">
        <f>データ!CR7</f>
        <v>8852</v>
      </c>
      <c r="EI56" s="98"/>
      <c r="EJ56" s="98"/>
      <c r="EK56" s="98"/>
      <c r="EL56" s="98"/>
      <c r="EM56" s="98"/>
      <c r="EN56" s="98"/>
      <c r="EO56" s="98"/>
      <c r="EP56" s="98"/>
      <c r="EQ56" s="98"/>
      <c r="ER56" s="98"/>
      <c r="ES56" s="98"/>
      <c r="ET56" s="98"/>
      <c r="EU56" s="98"/>
      <c r="EV56" s="99"/>
      <c r="EW56" s="97">
        <f>データ!CS7</f>
        <v>9060</v>
      </c>
      <c r="EX56" s="98"/>
      <c r="EY56" s="98"/>
      <c r="EZ56" s="98"/>
      <c r="FA56" s="98"/>
      <c r="FB56" s="98"/>
      <c r="FC56" s="98"/>
      <c r="FD56" s="98"/>
      <c r="FE56" s="98"/>
      <c r="FF56" s="98"/>
      <c r="FG56" s="98"/>
      <c r="FH56" s="98"/>
      <c r="FI56" s="98"/>
      <c r="FJ56" s="98"/>
      <c r="FK56" s="99"/>
      <c r="FL56" s="97">
        <f>データ!CT7</f>
        <v>9135</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52"/>
      <c r="NK56" s="150"/>
      <c r="NL56" s="150"/>
      <c r="NM56" s="150"/>
      <c r="NN56" s="150"/>
      <c r="NO56" s="150"/>
      <c r="NP56" s="150"/>
      <c r="NQ56" s="150"/>
      <c r="NR56" s="150"/>
      <c r="NS56" s="150"/>
      <c r="NT56" s="150"/>
      <c r="NU56" s="150"/>
      <c r="NV56" s="150"/>
      <c r="NW56" s="150"/>
      <c r="NX56" s="15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2"/>
      <c r="NK57" s="150"/>
      <c r="NL57" s="150"/>
      <c r="NM57" s="150"/>
      <c r="NN57" s="150"/>
      <c r="NO57" s="150"/>
      <c r="NP57" s="150"/>
      <c r="NQ57" s="150"/>
      <c r="NR57" s="150"/>
      <c r="NS57" s="150"/>
      <c r="NT57" s="150"/>
      <c r="NU57" s="150"/>
      <c r="NV57" s="150"/>
      <c r="NW57" s="150"/>
      <c r="NX57" s="15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2"/>
      <c r="NK58" s="150"/>
      <c r="NL58" s="150"/>
      <c r="NM58" s="150"/>
      <c r="NN58" s="150"/>
      <c r="NO58" s="150"/>
      <c r="NP58" s="150"/>
      <c r="NQ58" s="150"/>
      <c r="NR58" s="150"/>
      <c r="NS58" s="150"/>
      <c r="NT58" s="150"/>
      <c r="NU58" s="150"/>
      <c r="NV58" s="150"/>
      <c r="NW58" s="150"/>
      <c r="NX58" s="15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2"/>
      <c r="NK59" s="150"/>
      <c r="NL59" s="150"/>
      <c r="NM59" s="150"/>
      <c r="NN59" s="150"/>
      <c r="NO59" s="150"/>
      <c r="NP59" s="150"/>
      <c r="NQ59" s="150"/>
      <c r="NR59" s="150"/>
      <c r="NS59" s="150"/>
      <c r="NT59" s="150"/>
      <c r="NU59" s="150"/>
      <c r="NV59" s="150"/>
      <c r="NW59" s="150"/>
      <c r="NX59" s="15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2"/>
      <c r="NK60" s="150"/>
      <c r="NL60" s="150"/>
      <c r="NM60" s="150"/>
      <c r="NN60" s="150"/>
      <c r="NO60" s="150"/>
      <c r="NP60" s="150"/>
      <c r="NQ60" s="150"/>
      <c r="NR60" s="150"/>
      <c r="NS60" s="150"/>
      <c r="NT60" s="150"/>
      <c r="NU60" s="150"/>
      <c r="NV60" s="150"/>
      <c r="NW60" s="150"/>
      <c r="NX60" s="15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2"/>
      <c r="NK61" s="150"/>
      <c r="NL61" s="150"/>
      <c r="NM61" s="150"/>
      <c r="NN61" s="150"/>
      <c r="NO61" s="150"/>
      <c r="NP61" s="150"/>
      <c r="NQ61" s="150"/>
      <c r="NR61" s="150"/>
      <c r="NS61" s="150"/>
      <c r="NT61" s="150"/>
      <c r="NU61" s="150"/>
      <c r="NV61" s="150"/>
      <c r="NW61" s="150"/>
      <c r="NX61" s="15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52"/>
      <c r="NK62" s="150"/>
      <c r="NL62" s="150"/>
      <c r="NM62" s="150"/>
      <c r="NN62" s="150"/>
      <c r="NO62" s="150"/>
      <c r="NP62" s="150"/>
      <c r="NQ62" s="150"/>
      <c r="NR62" s="150"/>
      <c r="NS62" s="150"/>
      <c r="NT62" s="150"/>
      <c r="NU62" s="150"/>
      <c r="NV62" s="150"/>
      <c r="NW62" s="150"/>
      <c r="NX62" s="15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52"/>
      <c r="NK63" s="150"/>
      <c r="NL63" s="150"/>
      <c r="NM63" s="150"/>
      <c r="NN63" s="150"/>
      <c r="NO63" s="150"/>
      <c r="NP63" s="150"/>
      <c r="NQ63" s="150"/>
      <c r="NR63" s="150"/>
      <c r="NS63" s="150"/>
      <c r="NT63" s="150"/>
      <c r="NU63" s="150"/>
      <c r="NV63" s="150"/>
      <c r="NW63" s="150"/>
      <c r="NX63" s="15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2"/>
      <c r="NK64" s="150"/>
      <c r="NL64" s="150"/>
      <c r="NM64" s="150"/>
      <c r="NN64" s="150"/>
      <c r="NO64" s="150"/>
      <c r="NP64" s="150"/>
      <c r="NQ64" s="150"/>
      <c r="NR64" s="150"/>
      <c r="NS64" s="150"/>
      <c r="NT64" s="150"/>
      <c r="NU64" s="150"/>
      <c r="NV64" s="150"/>
      <c r="NW64" s="150"/>
      <c r="NX64" s="15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2"/>
      <c r="NK65" s="150"/>
      <c r="NL65" s="150"/>
      <c r="NM65" s="150"/>
      <c r="NN65" s="150"/>
      <c r="NO65" s="150"/>
      <c r="NP65" s="150"/>
      <c r="NQ65" s="150"/>
      <c r="NR65" s="150"/>
      <c r="NS65" s="150"/>
      <c r="NT65" s="150"/>
      <c r="NU65" s="150"/>
      <c r="NV65" s="150"/>
      <c r="NW65" s="150"/>
      <c r="NX65" s="15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2"/>
      <c r="NK66" s="150"/>
      <c r="NL66" s="150"/>
      <c r="NM66" s="150"/>
      <c r="NN66" s="150"/>
      <c r="NO66" s="150"/>
      <c r="NP66" s="150"/>
      <c r="NQ66" s="150"/>
      <c r="NR66" s="150"/>
      <c r="NS66" s="150"/>
      <c r="NT66" s="150"/>
      <c r="NU66" s="150"/>
      <c r="NV66" s="150"/>
      <c r="NW66" s="150"/>
      <c r="NX66" s="15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3"/>
      <c r="NK67" s="154"/>
      <c r="NL67" s="154"/>
      <c r="NM67" s="154"/>
      <c r="NN67" s="154"/>
      <c r="NO67" s="154"/>
      <c r="NP67" s="154"/>
      <c r="NQ67" s="154"/>
      <c r="NR67" s="154"/>
      <c r="NS67" s="154"/>
      <c r="NT67" s="154"/>
      <c r="NU67" s="154"/>
      <c r="NV67" s="154"/>
      <c r="NW67" s="154"/>
      <c r="NX67" s="155"/>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6" t="s">
        <v>209</v>
      </c>
      <c r="NK70" s="157"/>
      <c r="NL70" s="157"/>
      <c r="NM70" s="157"/>
      <c r="NN70" s="157"/>
      <c r="NO70" s="157"/>
      <c r="NP70" s="157"/>
      <c r="NQ70" s="157"/>
      <c r="NR70" s="157"/>
      <c r="NS70" s="157"/>
      <c r="NT70" s="157"/>
      <c r="NU70" s="157"/>
      <c r="NV70" s="157"/>
      <c r="NW70" s="157"/>
      <c r="NX70" s="15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6"/>
      <c r="NK71" s="157"/>
      <c r="NL71" s="157"/>
      <c r="NM71" s="157"/>
      <c r="NN71" s="157"/>
      <c r="NO71" s="157"/>
      <c r="NP71" s="157"/>
      <c r="NQ71" s="157"/>
      <c r="NR71" s="157"/>
      <c r="NS71" s="157"/>
      <c r="NT71" s="157"/>
      <c r="NU71" s="157"/>
      <c r="NV71" s="157"/>
      <c r="NW71" s="157"/>
      <c r="NX71" s="15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6"/>
      <c r="NK72" s="157"/>
      <c r="NL72" s="157"/>
      <c r="NM72" s="157"/>
      <c r="NN72" s="157"/>
      <c r="NO72" s="157"/>
      <c r="NP72" s="157"/>
      <c r="NQ72" s="157"/>
      <c r="NR72" s="157"/>
      <c r="NS72" s="157"/>
      <c r="NT72" s="157"/>
      <c r="NU72" s="157"/>
      <c r="NV72" s="157"/>
      <c r="NW72" s="157"/>
      <c r="NX72" s="15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6"/>
      <c r="NK73" s="157"/>
      <c r="NL73" s="157"/>
      <c r="NM73" s="157"/>
      <c r="NN73" s="157"/>
      <c r="NO73" s="157"/>
      <c r="NP73" s="157"/>
      <c r="NQ73" s="157"/>
      <c r="NR73" s="157"/>
      <c r="NS73" s="157"/>
      <c r="NT73" s="157"/>
      <c r="NU73" s="157"/>
      <c r="NV73" s="157"/>
      <c r="NW73" s="157"/>
      <c r="NX73" s="15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6"/>
      <c r="NK74" s="157"/>
      <c r="NL74" s="157"/>
      <c r="NM74" s="157"/>
      <c r="NN74" s="157"/>
      <c r="NO74" s="157"/>
      <c r="NP74" s="157"/>
      <c r="NQ74" s="157"/>
      <c r="NR74" s="157"/>
      <c r="NS74" s="157"/>
      <c r="NT74" s="157"/>
      <c r="NU74" s="157"/>
      <c r="NV74" s="157"/>
      <c r="NW74" s="157"/>
      <c r="NX74" s="15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6"/>
      <c r="NK75" s="157"/>
      <c r="NL75" s="157"/>
      <c r="NM75" s="157"/>
      <c r="NN75" s="157"/>
      <c r="NO75" s="157"/>
      <c r="NP75" s="157"/>
      <c r="NQ75" s="157"/>
      <c r="NR75" s="157"/>
      <c r="NS75" s="157"/>
      <c r="NT75" s="157"/>
      <c r="NU75" s="157"/>
      <c r="NV75" s="157"/>
      <c r="NW75" s="157"/>
      <c r="NX75" s="15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6"/>
      <c r="NK76" s="157"/>
      <c r="NL76" s="157"/>
      <c r="NM76" s="157"/>
      <c r="NN76" s="157"/>
      <c r="NO76" s="157"/>
      <c r="NP76" s="157"/>
      <c r="NQ76" s="157"/>
      <c r="NR76" s="157"/>
      <c r="NS76" s="157"/>
      <c r="NT76" s="157"/>
      <c r="NU76" s="157"/>
      <c r="NV76" s="157"/>
      <c r="NW76" s="157"/>
      <c r="NX76" s="15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6"/>
      <c r="NK77" s="157"/>
      <c r="NL77" s="157"/>
      <c r="NM77" s="157"/>
      <c r="NN77" s="157"/>
      <c r="NO77" s="157"/>
      <c r="NP77" s="157"/>
      <c r="NQ77" s="157"/>
      <c r="NR77" s="157"/>
      <c r="NS77" s="157"/>
      <c r="NT77" s="157"/>
      <c r="NU77" s="157"/>
      <c r="NV77" s="157"/>
      <c r="NW77" s="157"/>
      <c r="NX77" s="15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6"/>
      <c r="NK78" s="157"/>
      <c r="NL78" s="157"/>
      <c r="NM78" s="157"/>
      <c r="NN78" s="157"/>
      <c r="NO78" s="157"/>
      <c r="NP78" s="157"/>
      <c r="NQ78" s="157"/>
      <c r="NR78" s="157"/>
      <c r="NS78" s="157"/>
      <c r="NT78" s="157"/>
      <c r="NU78" s="157"/>
      <c r="NV78" s="157"/>
      <c r="NW78" s="157"/>
      <c r="NX78" s="15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58.4</v>
      </c>
      <c r="V79" s="80"/>
      <c r="W79" s="80"/>
      <c r="X79" s="80"/>
      <c r="Y79" s="80"/>
      <c r="Z79" s="80"/>
      <c r="AA79" s="80"/>
      <c r="AB79" s="80"/>
      <c r="AC79" s="80"/>
      <c r="AD79" s="80"/>
      <c r="AE79" s="80"/>
      <c r="AF79" s="80"/>
      <c r="AG79" s="80"/>
      <c r="AH79" s="80"/>
      <c r="AI79" s="80"/>
      <c r="AJ79" s="80"/>
      <c r="AK79" s="80"/>
      <c r="AL79" s="80"/>
      <c r="AM79" s="80"/>
      <c r="AN79" s="80">
        <f>データ!DS7</f>
        <v>61.6</v>
      </c>
      <c r="AO79" s="80"/>
      <c r="AP79" s="80"/>
      <c r="AQ79" s="80"/>
      <c r="AR79" s="80"/>
      <c r="AS79" s="80"/>
      <c r="AT79" s="80"/>
      <c r="AU79" s="80"/>
      <c r="AV79" s="80"/>
      <c r="AW79" s="80"/>
      <c r="AX79" s="80"/>
      <c r="AY79" s="80"/>
      <c r="AZ79" s="80"/>
      <c r="BA79" s="80"/>
      <c r="BB79" s="80"/>
      <c r="BC79" s="80"/>
      <c r="BD79" s="80"/>
      <c r="BE79" s="80"/>
      <c r="BF79" s="80"/>
      <c r="BG79" s="80">
        <f>データ!DT7</f>
        <v>62.6</v>
      </c>
      <c r="BH79" s="80"/>
      <c r="BI79" s="80"/>
      <c r="BJ79" s="80"/>
      <c r="BK79" s="80"/>
      <c r="BL79" s="80"/>
      <c r="BM79" s="80"/>
      <c r="BN79" s="80"/>
      <c r="BO79" s="80"/>
      <c r="BP79" s="80"/>
      <c r="BQ79" s="80"/>
      <c r="BR79" s="80"/>
      <c r="BS79" s="80"/>
      <c r="BT79" s="80"/>
      <c r="BU79" s="80"/>
      <c r="BV79" s="80"/>
      <c r="BW79" s="80"/>
      <c r="BX79" s="80"/>
      <c r="BY79" s="80"/>
      <c r="BZ79" s="80">
        <f>データ!DU7</f>
        <v>65.400000000000006</v>
      </c>
      <c r="CA79" s="80"/>
      <c r="CB79" s="80"/>
      <c r="CC79" s="80"/>
      <c r="CD79" s="80"/>
      <c r="CE79" s="80"/>
      <c r="CF79" s="80"/>
      <c r="CG79" s="80"/>
      <c r="CH79" s="80"/>
      <c r="CI79" s="80"/>
      <c r="CJ79" s="80"/>
      <c r="CK79" s="80"/>
      <c r="CL79" s="80"/>
      <c r="CM79" s="80"/>
      <c r="CN79" s="80"/>
      <c r="CO79" s="80"/>
      <c r="CP79" s="80"/>
      <c r="CQ79" s="80"/>
      <c r="CR79" s="80"/>
      <c r="CS79" s="80">
        <f>データ!DV7</f>
        <v>67.3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65.099999999999994</v>
      </c>
      <c r="EP79" s="80"/>
      <c r="EQ79" s="80"/>
      <c r="ER79" s="80"/>
      <c r="ES79" s="80"/>
      <c r="ET79" s="80"/>
      <c r="EU79" s="80"/>
      <c r="EV79" s="80"/>
      <c r="EW79" s="80"/>
      <c r="EX79" s="80"/>
      <c r="EY79" s="80"/>
      <c r="EZ79" s="80"/>
      <c r="FA79" s="80"/>
      <c r="FB79" s="80"/>
      <c r="FC79" s="80"/>
      <c r="FD79" s="80"/>
      <c r="FE79" s="80"/>
      <c r="FF79" s="80"/>
      <c r="FG79" s="80"/>
      <c r="FH79" s="80">
        <f>データ!ED7</f>
        <v>70.5</v>
      </c>
      <c r="FI79" s="80"/>
      <c r="FJ79" s="80"/>
      <c r="FK79" s="80"/>
      <c r="FL79" s="80"/>
      <c r="FM79" s="80"/>
      <c r="FN79" s="80"/>
      <c r="FO79" s="80"/>
      <c r="FP79" s="80"/>
      <c r="FQ79" s="80"/>
      <c r="FR79" s="80"/>
      <c r="FS79" s="80"/>
      <c r="FT79" s="80"/>
      <c r="FU79" s="80"/>
      <c r="FV79" s="80"/>
      <c r="FW79" s="80"/>
      <c r="FX79" s="80"/>
      <c r="FY79" s="80"/>
      <c r="FZ79" s="80"/>
      <c r="GA79" s="80">
        <f>データ!EE7</f>
        <v>76.3</v>
      </c>
      <c r="GB79" s="80"/>
      <c r="GC79" s="80"/>
      <c r="GD79" s="80"/>
      <c r="GE79" s="80"/>
      <c r="GF79" s="80"/>
      <c r="GG79" s="80"/>
      <c r="GH79" s="80"/>
      <c r="GI79" s="80"/>
      <c r="GJ79" s="80"/>
      <c r="GK79" s="80"/>
      <c r="GL79" s="80"/>
      <c r="GM79" s="80"/>
      <c r="GN79" s="80"/>
      <c r="GO79" s="80"/>
      <c r="GP79" s="80"/>
      <c r="GQ79" s="80"/>
      <c r="GR79" s="80"/>
      <c r="GS79" s="80"/>
      <c r="GT79" s="80">
        <f>データ!EF7</f>
        <v>82.2</v>
      </c>
      <c r="GU79" s="80"/>
      <c r="GV79" s="80"/>
      <c r="GW79" s="80"/>
      <c r="GX79" s="80"/>
      <c r="GY79" s="80"/>
      <c r="GZ79" s="80"/>
      <c r="HA79" s="80"/>
      <c r="HB79" s="80"/>
      <c r="HC79" s="80"/>
      <c r="HD79" s="80"/>
      <c r="HE79" s="80"/>
      <c r="HF79" s="80"/>
      <c r="HG79" s="80"/>
      <c r="HH79" s="80"/>
      <c r="HI79" s="80"/>
      <c r="HJ79" s="80"/>
      <c r="HK79" s="80"/>
      <c r="HL79" s="80"/>
      <c r="HM79" s="80">
        <f>データ!EG7</f>
        <v>82.7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42961900</v>
      </c>
      <c r="JK79" s="79"/>
      <c r="JL79" s="79"/>
      <c r="JM79" s="79"/>
      <c r="JN79" s="79"/>
      <c r="JO79" s="79"/>
      <c r="JP79" s="79"/>
      <c r="JQ79" s="79"/>
      <c r="JR79" s="79"/>
      <c r="JS79" s="79"/>
      <c r="JT79" s="79"/>
      <c r="JU79" s="79"/>
      <c r="JV79" s="79"/>
      <c r="JW79" s="79"/>
      <c r="JX79" s="79"/>
      <c r="JY79" s="79"/>
      <c r="JZ79" s="79"/>
      <c r="KA79" s="79"/>
      <c r="KB79" s="79"/>
      <c r="KC79" s="79">
        <f>データ!EO7</f>
        <v>42109033</v>
      </c>
      <c r="KD79" s="79"/>
      <c r="KE79" s="79"/>
      <c r="KF79" s="79"/>
      <c r="KG79" s="79"/>
      <c r="KH79" s="79"/>
      <c r="KI79" s="79"/>
      <c r="KJ79" s="79"/>
      <c r="KK79" s="79"/>
      <c r="KL79" s="79"/>
      <c r="KM79" s="79"/>
      <c r="KN79" s="79"/>
      <c r="KO79" s="79"/>
      <c r="KP79" s="79"/>
      <c r="KQ79" s="79"/>
      <c r="KR79" s="79"/>
      <c r="KS79" s="79"/>
      <c r="KT79" s="79"/>
      <c r="KU79" s="79"/>
      <c r="KV79" s="79">
        <f>データ!EP7</f>
        <v>43249400</v>
      </c>
      <c r="KW79" s="79"/>
      <c r="KX79" s="79"/>
      <c r="KY79" s="79"/>
      <c r="KZ79" s="79"/>
      <c r="LA79" s="79"/>
      <c r="LB79" s="79"/>
      <c r="LC79" s="79"/>
      <c r="LD79" s="79"/>
      <c r="LE79" s="79"/>
      <c r="LF79" s="79"/>
      <c r="LG79" s="79"/>
      <c r="LH79" s="79"/>
      <c r="LI79" s="79"/>
      <c r="LJ79" s="79"/>
      <c r="LK79" s="79"/>
      <c r="LL79" s="79"/>
      <c r="LM79" s="79"/>
      <c r="LN79" s="79"/>
      <c r="LO79" s="79">
        <f>データ!EQ7</f>
        <v>42644850</v>
      </c>
      <c r="LP79" s="79"/>
      <c r="LQ79" s="79"/>
      <c r="LR79" s="79"/>
      <c r="LS79" s="79"/>
      <c r="LT79" s="79"/>
      <c r="LU79" s="79"/>
      <c r="LV79" s="79"/>
      <c r="LW79" s="79"/>
      <c r="LX79" s="79"/>
      <c r="LY79" s="79"/>
      <c r="LZ79" s="79"/>
      <c r="MA79" s="79"/>
      <c r="MB79" s="79"/>
      <c r="MC79" s="79"/>
      <c r="MD79" s="79"/>
      <c r="ME79" s="79"/>
      <c r="MF79" s="79"/>
      <c r="MG79" s="79"/>
      <c r="MH79" s="79">
        <f>データ!ER7</f>
        <v>42896283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6"/>
      <c r="NK79" s="157"/>
      <c r="NL79" s="157"/>
      <c r="NM79" s="157"/>
      <c r="NN79" s="157"/>
      <c r="NO79" s="157"/>
      <c r="NP79" s="157"/>
      <c r="NQ79" s="157"/>
      <c r="NR79" s="157"/>
      <c r="NS79" s="157"/>
      <c r="NT79" s="157"/>
      <c r="NU79" s="157"/>
      <c r="NV79" s="157"/>
      <c r="NW79" s="157"/>
      <c r="NX79" s="15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6"/>
      <c r="NK80" s="157"/>
      <c r="NL80" s="157"/>
      <c r="NM80" s="157"/>
      <c r="NN80" s="157"/>
      <c r="NO80" s="157"/>
      <c r="NP80" s="157"/>
      <c r="NQ80" s="157"/>
      <c r="NR80" s="157"/>
      <c r="NS80" s="157"/>
      <c r="NT80" s="157"/>
      <c r="NU80" s="157"/>
      <c r="NV80" s="157"/>
      <c r="NW80" s="157"/>
      <c r="NX80" s="15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6"/>
      <c r="NK81" s="157"/>
      <c r="NL81" s="157"/>
      <c r="NM81" s="157"/>
      <c r="NN81" s="157"/>
      <c r="NO81" s="157"/>
      <c r="NP81" s="157"/>
      <c r="NQ81" s="157"/>
      <c r="NR81" s="157"/>
      <c r="NS81" s="157"/>
      <c r="NT81" s="157"/>
      <c r="NU81" s="157"/>
      <c r="NV81" s="157"/>
      <c r="NW81" s="157"/>
      <c r="NX81" s="15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6"/>
      <c r="NK82" s="157"/>
      <c r="NL82" s="157"/>
      <c r="NM82" s="157"/>
      <c r="NN82" s="157"/>
      <c r="NO82" s="157"/>
      <c r="NP82" s="157"/>
      <c r="NQ82" s="157"/>
      <c r="NR82" s="157"/>
      <c r="NS82" s="157"/>
      <c r="NT82" s="157"/>
      <c r="NU82" s="157"/>
      <c r="NV82" s="157"/>
      <c r="NW82" s="157"/>
      <c r="NX82" s="15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6"/>
      <c r="NK83" s="157"/>
      <c r="NL83" s="157"/>
      <c r="NM83" s="157"/>
      <c r="NN83" s="157"/>
      <c r="NO83" s="157"/>
      <c r="NP83" s="157"/>
      <c r="NQ83" s="157"/>
      <c r="NR83" s="157"/>
      <c r="NS83" s="157"/>
      <c r="NT83" s="157"/>
      <c r="NU83" s="157"/>
      <c r="NV83" s="157"/>
      <c r="NW83" s="157"/>
      <c r="NX83" s="15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9"/>
      <c r="NK84" s="160"/>
      <c r="NL84" s="160"/>
      <c r="NM84" s="160"/>
      <c r="NN84" s="160"/>
      <c r="NO84" s="160"/>
      <c r="NP84" s="160"/>
      <c r="NQ84" s="160"/>
      <c r="NR84" s="160"/>
      <c r="NS84" s="160"/>
      <c r="NT84" s="160"/>
      <c r="NU84" s="160"/>
      <c r="NV84" s="160"/>
      <c r="NW84" s="160"/>
      <c r="NX84" s="16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A21Uakyb1bZGdOYNuDuGH1RspHZdv5tAlYAhGYSvnG9mDfwnVVBd35AHvS84dTwRIM6Ml32JN2eiloPORRr+Q==" saltValue="jojgs+tLx5Sb9eWQSgZwQg==" spinCount="100000" sheet="1" objects="1" scenarios="1" formatCells="0" formatColumns="0" formatRows="0"/>
  <mergeCells count="261">
    <mergeCell ref="NJ54:NX67"/>
    <mergeCell ref="NJ70:NX84"/>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IZ54:JN54"/>
    <mergeCell ref="KF54:KT54"/>
    <mergeCell ref="KU54:LI54"/>
    <mergeCell ref="LJ54:LX54"/>
    <mergeCell ref="HV54:IJ54"/>
    <mergeCell ref="IK54:IY54"/>
    <mergeCell ref="DS54:EG54"/>
    <mergeCell ref="EH54:EV54"/>
    <mergeCell ref="EW54:FK54"/>
    <mergeCell ref="FL54:FZ54"/>
    <mergeCell ref="GR54:HF54"/>
    <mergeCell ref="HG54:HU54"/>
    <mergeCell ref="KF55:KT55"/>
    <mergeCell ref="KU55:LI55"/>
    <mergeCell ref="LJ55:LX55"/>
    <mergeCell ref="LY55:MM55"/>
    <mergeCell ref="MN55:NB55"/>
    <mergeCell ref="IZ55:JN55"/>
    <mergeCell ref="JW55:KE55"/>
    <mergeCell ref="BX55:CL55"/>
    <mergeCell ref="CU55:DC55"/>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7" t="s">
        <v>108</v>
      </c>
      <c r="AI4" s="168"/>
      <c r="AJ4" s="168"/>
      <c r="AK4" s="168"/>
      <c r="AL4" s="168"/>
      <c r="AM4" s="168"/>
      <c r="AN4" s="168"/>
      <c r="AO4" s="168"/>
      <c r="AP4" s="168"/>
      <c r="AQ4" s="168"/>
      <c r="AR4" s="169"/>
      <c r="AS4" s="170" t="s">
        <v>109</v>
      </c>
      <c r="AT4" s="166"/>
      <c r="AU4" s="166"/>
      <c r="AV4" s="166"/>
      <c r="AW4" s="166"/>
      <c r="AX4" s="166"/>
      <c r="AY4" s="166"/>
      <c r="AZ4" s="166"/>
      <c r="BA4" s="166"/>
      <c r="BB4" s="166"/>
      <c r="BC4" s="166"/>
      <c r="BD4" s="170" t="s">
        <v>110</v>
      </c>
      <c r="BE4" s="166"/>
      <c r="BF4" s="166"/>
      <c r="BG4" s="166"/>
      <c r="BH4" s="166"/>
      <c r="BI4" s="166"/>
      <c r="BJ4" s="166"/>
      <c r="BK4" s="166"/>
      <c r="BL4" s="166"/>
      <c r="BM4" s="166"/>
      <c r="BN4" s="166"/>
      <c r="BO4" s="167" t="s">
        <v>111</v>
      </c>
      <c r="BP4" s="168"/>
      <c r="BQ4" s="168"/>
      <c r="BR4" s="168"/>
      <c r="BS4" s="168"/>
      <c r="BT4" s="168"/>
      <c r="BU4" s="168"/>
      <c r="BV4" s="168"/>
      <c r="BW4" s="168"/>
      <c r="BX4" s="168"/>
      <c r="BY4" s="169"/>
      <c r="BZ4" s="166" t="s">
        <v>112</v>
      </c>
      <c r="CA4" s="166"/>
      <c r="CB4" s="166"/>
      <c r="CC4" s="166"/>
      <c r="CD4" s="166"/>
      <c r="CE4" s="166"/>
      <c r="CF4" s="166"/>
      <c r="CG4" s="166"/>
      <c r="CH4" s="166"/>
      <c r="CI4" s="166"/>
      <c r="CJ4" s="166"/>
      <c r="CK4" s="170" t="s">
        <v>113</v>
      </c>
      <c r="CL4" s="166"/>
      <c r="CM4" s="166"/>
      <c r="CN4" s="166"/>
      <c r="CO4" s="166"/>
      <c r="CP4" s="166"/>
      <c r="CQ4" s="166"/>
      <c r="CR4" s="166"/>
      <c r="CS4" s="166"/>
      <c r="CT4" s="166"/>
      <c r="CU4" s="166"/>
      <c r="CV4" s="166" t="s">
        <v>114</v>
      </c>
      <c r="CW4" s="166"/>
      <c r="CX4" s="166"/>
      <c r="CY4" s="166"/>
      <c r="CZ4" s="166"/>
      <c r="DA4" s="166"/>
      <c r="DB4" s="166"/>
      <c r="DC4" s="166"/>
      <c r="DD4" s="166"/>
      <c r="DE4" s="166"/>
      <c r="DF4" s="166"/>
      <c r="DG4" s="166" t="s">
        <v>115</v>
      </c>
      <c r="DH4" s="166"/>
      <c r="DI4" s="166"/>
      <c r="DJ4" s="166"/>
      <c r="DK4" s="166"/>
      <c r="DL4" s="166"/>
      <c r="DM4" s="166"/>
      <c r="DN4" s="166"/>
      <c r="DO4" s="166"/>
      <c r="DP4" s="166"/>
      <c r="DQ4" s="166"/>
      <c r="DR4" s="167" t="s">
        <v>116</v>
      </c>
      <c r="DS4" s="168"/>
      <c r="DT4" s="168"/>
      <c r="DU4" s="168"/>
      <c r="DV4" s="168"/>
      <c r="DW4" s="168"/>
      <c r="DX4" s="168"/>
      <c r="DY4" s="168"/>
      <c r="DZ4" s="168"/>
      <c r="EA4" s="168"/>
      <c r="EB4" s="169"/>
      <c r="EC4" s="166" t="s">
        <v>117</v>
      </c>
      <c r="ED4" s="166"/>
      <c r="EE4" s="166"/>
      <c r="EF4" s="166"/>
      <c r="EG4" s="166"/>
      <c r="EH4" s="166"/>
      <c r="EI4" s="166"/>
      <c r="EJ4" s="166"/>
      <c r="EK4" s="166"/>
      <c r="EL4" s="166"/>
      <c r="EM4" s="166"/>
      <c r="EN4" s="166" t="s">
        <v>118</v>
      </c>
      <c r="EO4" s="166"/>
      <c r="EP4" s="166"/>
      <c r="EQ4" s="166"/>
      <c r="ER4" s="166"/>
      <c r="ES4" s="166"/>
      <c r="ET4" s="166"/>
      <c r="EU4" s="166"/>
      <c r="EV4" s="166"/>
      <c r="EW4" s="166"/>
      <c r="EX4" s="166"/>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156</v>
      </c>
      <c r="AX5" s="62" t="s">
        <v>147</v>
      </c>
      <c r="AY5" s="62" t="s">
        <v>148</v>
      </c>
      <c r="AZ5" s="62" t="s">
        <v>149</v>
      </c>
      <c r="BA5" s="62" t="s">
        <v>150</v>
      </c>
      <c r="BB5" s="62" t="s">
        <v>151</v>
      </c>
      <c r="BC5" s="62" t="s">
        <v>152</v>
      </c>
      <c r="BD5" s="62" t="s">
        <v>157</v>
      </c>
      <c r="BE5" s="62" t="s">
        <v>158</v>
      </c>
      <c r="BF5" s="62" t="s">
        <v>159</v>
      </c>
      <c r="BG5" s="62" t="s">
        <v>160</v>
      </c>
      <c r="BH5" s="62" t="s">
        <v>161</v>
      </c>
      <c r="BI5" s="62" t="s">
        <v>147</v>
      </c>
      <c r="BJ5" s="62" t="s">
        <v>148</v>
      </c>
      <c r="BK5" s="62" t="s">
        <v>149</v>
      </c>
      <c r="BL5" s="62" t="s">
        <v>150</v>
      </c>
      <c r="BM5" s="62" t="s">
        <v>151</v>
      </c>
      <c r="BN5" s="62" t="s">
        <v>152</v>
      </c>
      <c r="BO5" s="62" t="s">
        <v>142</v>
      </c>
      <c r="BP5" s="62" t="s">
        <v>158</v>
      </c>
      <c r="BQ5" s="62" t="s">
        <v>162</v>
      </c>
      <c r="BR5" s="62" t="s">
        <v>163</v>
      </c>
      <c r="BS5" s="62" t="s">
        <v>164</v>
      </c>
      <c r="BT5" s="62" t="s">
        <v>147</v>
      </c>
      <c r="BU5" s="62" t="s">
        <v>148</v>
      </c>
      <c r="BV5" s="62" t="s">
        <v>149</v>
      </c>
      <c r="BW5" s="62" t="s">
        <v>150</v>
      </c>
      <c r="BX5" s="62" t="s">
        <v>151</v>
      </c>
      <c r="BY5" s="62" t="s">
        <v>152</v>
      </c>
      <c r="BZ5" s="62" t="s">
        <v>165</v>
      </c>
      <c r="CA5" s="62" t="s">
        <v>166</v>
      </c>
      <c r="CB5" s="62" t="s">
        <v>167</v>
      </c>
      <c r="CC5" s="62" t="s">
        <v>168</v>
      </c>
      <c r="CD5" s="62" t="s">
        <v>169</v>
      </c>
      <c r="CE5" s="62" t="s">
        <v>147</v>
      </c>
      <c r="CF5" s="62" t="s">
        <v>148</v>
      </c>
      <c r="CG5" s="62" t="s">
        <v>149</v>
      </c>
      <c r="CH5" s="62" t="s">
        <v>150</v>
      </c>
      <c r="CI5" s="62" t="s">
        <v>151</v>
      </c>
      <c r="CJ5" s="62" t="s">
        <v>152</v>
      </c>
      <c r="CK5" s="62" t="s">
        <v>170</v>
      </c>
      <c r="CL5" s="62" t="s">
        <v>158</v>
      </c>
      <c r="CM5" s="62" t="s">
        <v>171</v>
      </c>
      <c r="CN5" s="62" t="s">
        <v>168</v>
      </c>
      <c r="CO5" s="62" t="s">
        <v>172</v>
      </c>
      <c r="CP5" s="62" t="s">
        <v>147</v>
      </c>
      <c r="CQ5" s="62" t="s">
        <v>148</v>
      </c>
      <c r="CR5" s="62" t="s">
        <v>149</v>
      </c>
      <c r="CS5" s="62" t="s">
        <v>150</v>
      </c>
      <c r="CT5" s="62" t="s">
        <v>151</v>
      </c>
      <c r="CU5" s="62" t="s">
        <v>152</v>
      </c>
      <c r="CV5" s="62" t="s">
        <v>153</v>
      </c>
      <c r="CW5" s="62" t="s">
        <v>173</v>
      </c>
      <c r="CX5" s="62" t="s">
        <v>174</v>
      </c>
      <c r="CY5" s="62" t="s">
        <v>175</v>
      </c>
      <c r="CZ5" s="62" t="s">
        <v>164</v>
      </c>
      <c r="DA5" s="62" t="s">
        <v>147</v>
      </c>
      <c r="DB5" s="62" t="s">
        <v>148</v>
      </c>
      <c r="DC5" s="62" t="s">
        <v>149</v>
      </c>
      <c r="DD5" s="62" t="s">
        <v>150</v>
      </c>
      <c r="DE5" s="62" t="s">
        <v>151</v>
      </c>
      <c r="DF5" s="62" t="s">
        <v>152</v>
      </c>
      <c r="DG5" s="62" t="s">
        <v>176</v>
      </c>
      <c r="DH5" s="62" t="s">
        <v>177</v>
      </c>
      <c r="DI5" s="62" t="s">
        <v>174</v>
      </c>
      <c r="DJ5" s="62" t="s">
        <v>178</v>
      </c>
      <c r="DK5" s="62" t="s">
        <v>146</v>
      </c>
      <c r="DL5" s="62" t="s">
        <v>147</v>
      </c>
      <c r="DM5" s="62" t="s">
        <v>148</v>
      </c>
      <c r="DN5" s="62" t="s">
        <v>149</v>
      </c>
      <c r="DO5" s="62" t="s">
        <v>150</v>
      </c>
      <c r="DP5" s="62" t="s">
        <v>151</v>
      </c>
      <c r="DQ5" s="62" t="s">
        <v>152</v>
      </c>
      <c r="DR5" s="62" t="s">
        <v>179</v>
      </c>
      <c r="DS5" s="62" t="s">
        <v>143</v>
      </c>
      <c r="DT5" s="62" t="s">
        <v>162</v>
      </c>
      <c r="DU5" s="62" t="s">
        <v>178</v>
      </c>
      <c r="DV5" s="62" t="s">
        <v>180</v>
      </c>
      <c r="DW5" s="62" t="s">
        <v>147</v>
      </c>
      <c r="DX5" s="62" t="s">
        <v>148</v>
      </c>
      <c r="DY5" s="62" t="s">
        <v>149</v>
      </c>
      <c r="DZ5" s="62" t="s">
        <v>150</v>
      </c>
      <c r="EA5" s="62" t="s">
        <v>151</v>
      </c>
      <c r="EB5" s="62" t="s">
        <v>152</v>
      </c>
      <c r="EC5" s="62" t="s">
        <v>176</v>
      </c>
      <c r="ED5" s="62" t="s">
        <v>181</v>
      </c>
      <c r="EE5" s="62" t="s">
        <v>182</v>
      </c>
      <c r="EF5" s="62" t="s">
        <v>168</v>
      </c>
      <c r="EG5" s="62" t="s">
        <v>156</v>
      </c>
      <c r="EH5" s="62" t="s">
        <v>147</v>
      </c>
      <c r="EI5" s="62" t="s">
        <v>148</v>
      </c>
      <c r="EJ5" s="62" t="s">
        <v>149</v>
      </c>
      <c r="EK5" s="62" t="s">
        <v>150</v>
      </c>
      <c r="EL5" s="62" t="s">
        <v>151</v>
      </c>
      <c r="EM5" s="62" t="s">
        <v>183</v>
      </c>
      <c r="EN5" s="62" t="s">
        <v>184</v>
      </c>
      <c r="EO5" s="62" t="s">
        <v>143</v>
      </c>
      <c r="EP5" s="62" t="s">
        <v>162</v>
      </c>
      <c r="EQ5" s="62" t="s">
        <v>185</v>
      </c>
      <c r="ER5" s="62" t="s">
        <v>180</v>
      </c>
      <c r="ES5" s="62" t="s">
        <v>147</v>
      </c>
      <c r="ET5" s="62" t="s">
        <v>148</v>
      </c>
      <c r="EU5" s="62" t="s">
        <v>149</v>
      </c>
      <c r="EV5" s="62" t="s">
        <v>150</v>
      </c>
      <c r="EW5" s="62" t="s">
        <v>151</v>
      </c>
      <c r="EX5" s="62" t="s">
        <v>152</v>
      </c>
    </row>
    <row r="6" spans="1:154" s="67" customFormat="1" x14ac:dyDescent="0.15">
      <c r="A6" s="48" t="s">
        <v>186</v>
      </c>
      <c r="B6" s="63">
        <f>B8</f>
        <v>2019</v>
      </c>
      <c r="C6" s="63">
        <f t="shared" ref="C6:M6" si="2">C8</f>
        <v>428779</v>
      </c>
      <c r="D6" s="63">
        <f t="shared" si="2"/>
        <v>46</v>
      </c>
      <c r="E6" s="63">
        <f t="shared" si="2"/>
        <v>6</v>
      </c>
      <c r="F6" s="63">
        <f t="shared" si="2"/>
        <v>0</v>
      </c>
      <c r="G6" s="63">
        <f t="shared" si="2"/>
        <v>7</v>
      </c>
      <c r="H6" s="171" t="str">
        <f>IF(H8&lt;&gt;I8,H8,"")&amp;IF(I8&lt;&gt;J8,I8,"")&amp;"　"&amp;J8</f>
        <v>長崎県長崎県病院企業団　上対馬病院</v>
      </c>
      <c r="I6" s="172"/>
      <c r="J6" s="173"/>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G6" si="3">Q8</f>
        <v>14</v>
      </c>
      <c r="R6" s="63" t="str">
        <f t="shared" si="3"/>
        <v>-</v>
      </c>
      <c r="S6" s="63" t="str">
        <f t="shared" si="3"/>
        <v>ド 透 訓</v>
      </c>
      <c r="T6" s="63" t="str">
        <f t="shared" si="3"/>
        <v>救 へ 輪</v>
      </c>
      <c r="U6" s="64" t="str">
        <f>U8</f>
        <v>-</v>
      </c>
      <c r="V6" s="64">
        <f>V8</f>
        <v>5554</v>
      </c>
      <c r="W6" s="63" t="str">
        <f>W8</f>
        <v>第１種該当</v>
      </c>
      <c r="X6" s="63" t="str">
        <f t="shared" si="3"/>
        <v>１０：１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95.2</v>
      </c>
      <c r="AI6" s="65">
        <f t="shared" ref="AI6:AQ6" si="4">IF(AI8="-",NA(),AI8)</f>
        <v>103.2</v>
      </c>
      <c r="AJ6" s="65">
        <f t="shared" si="4"/>
        <v>102.6</v>
      </c>
      <c r="AK6" s="65">
        <f t="shared" si="4"/>
        <v>98</v>
      </c>
      <c r="AL6" s="65">
        <f t="shared" si="4"/>
        <v>94.3</v>
      </c>
      <c r="AM6" s="65">
        <f t="shared" si="4"/>
        <v>98</v>
      </c>
      <c r="AN6" s="65">
        <f t="shared" si="4"/>
        <v>98.4</v>
      </c>
      <c r="AO6" s="65">
        <f t="shared" si="4"/>
        <v>98.2</v>
      </c>
      <c r="AP6" s="65">
        <f t="shared" si="4"/>
        <v>97.5</v>
      </c>
      <c r="AQ6" s="65">
        <f t="shared" si="4"/>
        <v>97.7</v>
      </c>
      <c r="AR6" s="65" t="str">
        <f>IF(AR8="-","【-】","【"&amp;SUBSTITUTE(TEXT(AR8,"#,##0.0"),"-","△")&amp;"】")</f>
        <v>【98.2】</v>
      </c>
      <c r="AS6" s="65">
        <f>IF(AS8="-",NA(),AS8)</f>
        <v>74.099999999999994</v>
      </c>
      <c r="AT6" s="65">
        <f t="shared" ref="AT6:BB6" si="5">IF(AT8="-",NA(),AT8)</f>
        <v>81.099999999999994</v>
      </c>
      <c r="AU6" s="65">
        <f t="shared" si="5"/>
        <v>81.900000000000006</v>
      </c>
      <c r="AV6" s="65">
        <f t="shared" si="5"/>
        <v>78.2</v>
      </c>
      <c r="AW6" s="65">
        <f t="shared" si="5"/>
        <v>75.5</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0</v>
      </c>
      <c r="BF6" s="65">
        <f t="shared" si="6"/>
        <v>0</v>
      </c>
      <c r="BG6" s="65">
        <f t="shared" si="6"/>
        <v>7.3</v>
      </c>
      <c r="BH6" s="65">
        <f t="shared" si="6"/>
        <v>15.7</v>
      </c>
      <c r="BI6" s="65">
        <f t="shared" si="6"/>
        <v>101.2</v>
      </c>
      <c r="BJ6" s="65">
        <f t="shared" si="6"/>
        <v>107.2</v>
      </c>
      <c r="BK6" s="65">
        <f t="shared" si="6"/>
        <v>114.4</v>
      </c>
      <c r="BL6" s="65">
        <f t="shared" si="6"/>
        <v>117</v>
      </c>
      <c r="BM6" s="65">
        <f t="shared" si="6"/>
        <v>118.8</v>
      </c>
      <c r="BN6" s="65" t="str">
        <f>IF(BN8="-","【-】","【"&amp;SUBSTITUTE(TEXT(BN8,"#,##0.0"),"-","△")&amp;"】")</f>
        <v>【59.6】</v>
      </c>
      <c r="BO6" s="65">
        <f>IF(BO8="-",NA(),BO8)</f>
        <v>59.9</v>
      </c>
      <c r="BP6" s="65">
        <f t="shared" ref="BP6:BX6" si="7">IF(BP8="-",NA(),BP8)</f>
        <v>68.7</v>
      </c>
      <c r="BQ6" s="65">
        <f t="shared" si="7"/>
        <v>72.7</v>
      </c>
      <c r="BR6" s="65">
        <f t="shared" si="7"/>
        <v>66.7</v>
      </c>
      <c r="BS6" s="65">
        <f t="shared" si="7"/>
        <v>58.3</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26505</v>
      </c>
      <c r="CA6" s="66">
        <f t="shared" ref="CA6:CI6" si="8">IF(CA8="-",NA(),CA8)</f>
        <v>26792</v>
      </c>
      <c r="CB6" s="66">
        <f t="shared" si="8"/>
        <v>26138</v>
      </c>
      <c r="CC6" s="66">
        <f t="shared" si="8"/>
        <v>26716</v>
      </c>
      <c r="CD6" s="66">
        <f t="shared" si="8"/>
        <v>27200</v>
      </c>
      <c r="CE6" s="66">
        <f t="shared" si="8"/>
        <v>24371</v>
      </c>
      <c r="CF6" s="66">
        <f t="shared" si="8"/>
        <v>24882</v>
      </c>
      <c r="CG6" s="66">
        <f t="shared" si="8"/>
        <v>25249</v>
      </c>
      <c r="CH6" s="66">
        <f t="shared" si="8"/>
        <v>25711</v>
      </c>
      <c r="CI6" s="66">
        <f t="shared" si="8"/>
        <v>26415</v>
      </c>
      <c r="CJ6" s="65" t="str">
        <f>IF(CJ8="-","【-】","【"&amp;SUBSTITUTE(TEXT(CJ8,"#,##0"),"-","△")&amp;"】")</f>
        <v>【53,621】</v>
      </c>
      <c r="CK6" s="66">
        <f>IF(CK8="-",NA(),CK8)</f>
        <v>8699</v>
      </c>
      <c r="CL6" s="66">
        <f t="shared" ref="CL6:CT6" si="9">IF(CL8="-",NA(),CL8)</f>
        <v>8983</v>
      </c>
      <c r="CM6" s="66">
        <f t="shared" si="9"/>
        <v>9070</v>
      </c>
      <c r="CN6" s="66">
        <f t="shared" si="9"/>
        <v>9144</v>
      </c>
      <c r="CO6" s="66">
        <f t="shared" si="9"/>
        <v>9493</v>
      </c>
      <c r="CP6" s="66">
        <f t="shared" si="9"/>
        <v>8736</v>
      </c>
      <c r="CQ6" s="66">
        <f t="shared" si="9"/>
        <v>8797</v>
      </c>
      <c r="CR6" s="66">
        <f t="shared" si="9"/>
        <v>8852</v>
      </c>
      <c r="CS6" s="66">
        <f t="shared" si="9"/>
        <v>9060</v>
      </c>
      <c r="CT6" s="66">
        <f t="shared" si="9"/>
        <v>9135</v>
      </c>
      <c r="CU6" s="65" t="str">
        <f>IF(CU8="-","【-】","【"&amp;SUBSTITUTE(TEXT(CU8,"#,##0"),"-","△")&amp;"】")</f>
        <v>【15,586】</v>
      </c>
      <c r="CV6" s="65">
        <f>IF(CV8="-",NA(),CV8)</f>
        <v>86.3</v>
      </c>
      <c r="CW6" s="65">
        <f t="shared" ref="CW6:DE6" si="10">IF(CW8="-",NA(),CW8)</f>
        <v>76.400000000000006</v>
      </c>
      <c r="CX6" s="65">
        <f t="shared" si="10"/>
        <v>76.2</v>
      </c>
      <c r="CY6" s="65">
        <f t="shared" si="10"/>
        <v>80.099999999999994</v>
      </c>
      <c r="CZ6" s="65">
        <f t="shared" si="10"/>
        <v>85.5</v>
      </c>
      <c r="DA6" s="65">
        <f t="shared" si="10"/>
        <v>67.5</v>
      </c>
      <c r="DB6" s="65">
        <f t="shared" si="10"/>
        <v>69.5</v>
      </c>
      <c r="DC6" s="65">
        <f t="shared" si="10"/>
        <v>70.3</v>
      </c>
      <c r="DD6" s="65">
        <f t="shared" si="10"/>
        <v>71.099999999999994</v>
      </c>
      <c r="DE6" s="65">
        <f t="shared" si="10"/>
        <v>72</v>
      </c>
      <c r="DF6" s="65" t="str">
        <f>IF(DF8="-","【-】","【"&amp;SUBSTITUTE(TEXT(DF8,"#,##0.0"),"-","△")&amp;"】")</f>
        <v>【54.6】</v>
      </c>
      <c r="DG6" s="65">
        <f>IF(DG8="-",NA(),DG8)</f>
        <v>16.3</v>
      </c>
      <c r="DH6" s="65">
        <f t="shared" ref="DH6:DP6" si="11">IF(DH8="-",NA(),DH8)</f>
        <v>15.1</v>
      </c>
      <c r="DI6" s="65">
        <f t="shared" si="11"/>
        <v>16</v>
      </c>
      <c r="DJ6" s="65">
        <f t="shared" si="11"/>
        <v>14.8</v>
      </c>
      <c r="DK6" s="65">
        <f t="shared" si="11"/>
        <v>15.7</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58.4</v>
      </c>
      <c r="DS6" s="65">
        <f t="shared" ref="DS6:EA6" si="12">IF(DS8="-",NA(),DS8)</f>
        <v>61.6</v>
      </c>
      <c r="DT6" s="65">
        <f t="shared" si="12"/>
        <v>62.6</v>
      </c>
      <c r="DU6" s="65">
        <f t="shared" si="12"/>
        <v>65.400000000000006</v>
      </c>
      <c r="DV6" s="65">
        <f t="shared" si="12"/>
        <v>67.3</v>
      </c>
      <c r="DW6" s="65">
        <f t="shared" si="12"/>
        <v>52.6</v>
      </c>
      <c r="DX6" s="65">
        <f t="shared" si="12"/>
        <v>54.2</v>
      </c>
      <c r="DY6" s="65">
        <f t="shared" si="12"/>
        <v>53.8</v>
      </c>
      <c r="DZ6" s="65">
        <f t="shared" si="12"/>
        <v>56.1</v>
      </c>
      <c r="EA6" s="65">
        <f t="shared" si="12"/>
        <v>56.4</v>
      </c>
      <c r="EB6" s="65" t="str">
        <f>IF(EB8="-","【-】","【"&amp;SUBSTITUTE(TEXT(EB8,"#,##0.0"),"-","△")&amp;"】")</f>
        <v>【53.5】</v>
      </c>
      <c r="EC6" s="65">
        <f>IF(EC8="-",NA(),EC8)</f>
        <v>65.099999999999994</v>
      </c>
      <c r="ED6" s="65">
        <f t="shared" ref="ED6:EL6" si="13">IF(ED8="-",NA(),ED8)</f>
        <v>70.5</v>
      </c>
      <c r="EE6" s="65">
        <f t="shared" si="13"/>
        <v>76.3</v>
      </c>
      <c r="EF6" s="65">
        <f t="shared" si="13"/>
        <v>82.2</v>
      </c>
      <c r="EG6" s="65">
        <f t="shared" si="13"/>
        <v>82.7</v>
      </c>
      <c r="EH6" s="65">
        <f t="shared" si="13"/>
        <v>68</v>
      </c>
      <c r="EI6" s="65">
        <f t="shared" si="13"/>
        <v>70</v>
      </c>
      <c r="EJ6" s="65">
        <f t="shared" si="13"/>
        <v>71</v>
      </c>
      <c r="EK6" s="65">
        <f t="shared" si="13"/>
        <v>73.2</v>
      </c>
      <c r="EL6" s="65">
        <f t="shared" si="13"/>
        <v>73.400000000000006</v>
      </c>
      <c r="EM6" s="65" t="str">
        <f>IF(EM8="-","【-】","【"&amp;SUBSTITUTE(TEXT(EM8,"#,##0.0"),"-","△")&amp;"】")</f>
        <v>【70.0】</v>
      </c>
      <c r="EN6" s="66">
        <f>IF(EN8="-",NA(),EN8)</f>
        <v>42961900</v>
      </c>
      <c r="EO6" s="66">
        <f t="shared" ref="EO6:EW6" si="14">IF(EO8="-",NA(),EO8)</f>
        <v>42109033</v>
      </c>
      <c r="EP6" s="66">
        <f t="shared" si="14"/>
        <v>43249400</v>
      </c>
      <c r="EQ6" s="66">
        <f t="shared" si="14"/>
        <v>42644850</v>
      </c>
      <c r="ER6" s="66">
        <f t="shared" si="14"/>
        <v>42896283</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187</v>
      </c>
      <c r="B7" s="63">
        <f t="shared" ref="B7:AG7" si="15">B8</f>
        <v>2019</v>
      </c>
      <c r="C7" s="63">
        <f t="shared" si="15"/>
        <v>428779</v>
      </c>
      <c r="D7" s="63">
        <f t="shared" si="15"/>
        <v>46</v>
      </c>
      <c r="E7" s="63">
        <f t="shared" si="15"/>
        <v>6</v>
      </c>
      <c r="F7" s="63">
        <f t="shared" si="15"/>
        <v>0</v>
      </c>
      <c r="G7" s="63">
        <f t="shared" si="15"/>
        <v>7</v>
      </c>
      <c r="H7" s="63"/>
      <c r="I7" s="63"/>
      <c r="J7" s="63"/>
      <c r="K7" s="63" t="str">
        <f t="shared" si="15"/>
        <v>条例全部</v>
      </c>
      <c r="L7" s="63" t="str">
        <f t="shared" si="15"/>
        <v>病院事業</v>
      </c>
      <c r="M7" s="63" t="str">
        <f t="shared" si="15"/>
        <v>一般病院</v>
      </c>
      <c r="N7" s="63" t="str">
        <f>N8</f>
        <v>50床以上～100床未満</v>
      </c>
      <c r="O7" s="63" t="str">
        <f>O8</f>
        <v>学術・研究機関出身</v>
      </c>
      <c r="P7" s="63" t="str">
        <f>P8</f>
        <v>直営</v>
      </c>
      <c r="Q7" s="64">
        <f t="shared" si="15"/>
        <v>14</v>
      </c>
      <c r="R7" s="63" t="str">
        <f t="shared" si="15"/>
        <v>-</v>
      </c>
      <c r="S7" s="63" t="str">
        <f t="shared" si="15"/>
        <v>ド 透 訓</v>
      </c>
      <c r="T7" s="63" t="str">
        <f t="shared" si="15"/>
        <v>救 へ 輪</v>
      </c>
      <c r="U7" s="64" t="str">
        <f>U8</f>
        <v>-</v>
      </c>
      <c r="V7" s="64">
        <f>V8</f>
        <v>5554</v>
      </c>
      <c r="W7" s="63" t="str">
        <f>W8</f>
        <v>第１種該当</v>
      </c>
      <c r="X7" s="63" t="str">
        <f t="shared" si="15"/>
        <v>１０：１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95.2</v>
      </c>
      <c r="AI7" s="65">
        <f t="shared" ref="AI7:AQ7" si="16">AI8</f>
        <v>103.2</v>
      </c>
      <c r="AJ7" s="65">
        <f t="shared" si="16"/>
        <v>102.6</v>
      </c>
      <c r="AK7" s="65">
        <f t="shared" si="16"/>
        <v>98</v>
      </c>
      <c r="AL7" s="65">
        <f t="shared" si="16"/>
        <v>94.3</v>
      </c>
      <c r="AM7" s="65">
        <f t="shared" si="16"/>
        <v>98</v>
      </c>
      <c r="AN7" s="65">
        <f t="shared" si="16"/>
        <v>98.4</v>
      </c>
      <c r="AO7" s="65">
        <f t="shared" si="16"/>
        <v>98.2</v>
      </c>
      <c r="AP7" s="65">
        <f t="shared" si="16"/>
        <v>97.5</v>
      </c>
      <c r="AQ7" s="65">
        <f t="shared" si="16"/>
        <v>97.7</v>
      </c>
      <c r="AR7" s="65"/>
      <c r="AS7" s="65">
        <f>AS8</f>
        <v>74.099999999999994</v>
      </c>
      <c r="AT7" s="65">
        <f t="shared" ref="AT7:BB7" si="17">AT8</f>
        <v>81.099999999999994</v>
      </c>
      <c r="AU7" s="65">
        <f t="shared" si="17"/>
        <v>81.900000000000006</v>
      </c>
      <c r="AV7" s="65">
        <f t="shared" si="17"/>
        <v>78.2</v>
      </c>
      <c r="AW7" s="65">
        <f t="shared" si="17"/>
        <v>75.5</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0</v>
      </c>
      <c r="BF7" s="65">
        <f t="shared" si="18"/>
        <v>0</v>
      </c>
      <c r="BG7" s="65">
        <f t="shared" si="18"/>
        <v>7.3</v>
      </c>
      <c r="BH7" s="65">
        <f t="shared" si="18"/>
        <v>15.7</v>
      </c>
      <c r="BI7" s="65">
        <f t="shared" si="18"/>
        <v>101.2</v>
      </c>
      <c r="BJ7" s="65">
        <f t="shared" si="18"/>
        <v>107.2</v>
      </c>
      <c r="BK7" s="65">
        <f t="shared" si="18"/>
        <v>114.4</v>
      </c>
      <c r="BL7" s="65">
        <f t="shared" si="18"/>
        <v>117</v>
      </c>
      <c r="BM7" s="65">
        <f t="shared" si="18"/>
        <v>118.8</v>
      </c>
      <c r="BN7" s="65"/>
      <c r="BO7" s="65">
        <f>BO8</f>
        <v>59.9</v>
      </c>
      <c r="BP7" s="65">
        <f t="shared" ref="BP7:BX7" si="19">BP8</f>
        <v>68.7</v>
      </c>
      <c r="BQ7" s="65">
        <f t="shared" si="19"/>
        <v>72.7</v>
      </c>
      <c r="BR7" s="65">
        <f t="shared" si="19"/>
        <v>66.7</v>
      </c>
      <c r="BS7" s="65">
        <f t="shared" si="19"/>
        <v>58.3</v>
      </c>
      <c r="BT7" s="65">
        <f t="shared" si="19"/>
        <v>66.599999999999994</v>
      </c>
      <c r="BU7" s="65">
        <f t="shared" si="19"/>
        <v>66.8</v>
      </c>
      <c r="BV7" s="65">
        <f t="shared" si="19"/>
        <v>67.900000000000006</v>
      </c>
      <c r="BW7" s="65">
        <f t="shared" si="19"/>
        <v>66.900000000000006</v>
      </c>
      <c r="BX7" s="65">
        <f t="shared" si="19"/>
        <v>66.099999999999994</v>
      </c>
      <c r="BY7" s="65"/>
      <c r="BZ7" s="66">
        <f>BZ8</f>
        <v>26505</v>
      </c>
      <c r="CA7" s="66">
        <f t="shared" ref="CA7:CI7" si="20">CA8</f>
        <v>26792</v>
      </c>
      <c r="CB7" s="66">
        <f t="shared" si="20"/>
        <v>26138</v>
      </c>
      <c r="CC7" s="66">
        <f t="shared" si="20"/>
        <v>26716</v>
      </c>
      <c r="CD7" s="66">
        <f t="shared" si="20"/>
        <v>27200</v>
      </c>
      <c r="CE7" s="66">
        <f t="shared" si="20"/>
        <v>24371</v>
      </c>
      <c r="CF7" s="66">
        <f t="shared" si="20"/>
        <v>24882</v>
      </c>
      <c r="CG7" s="66">
        <f t="shared" si="20"/>
        <v>25249</v>
      </c>
      <c r="CH7" s="66">
        <f t="shared" si="20"/>
        <v>25711</v>
      </c>
      <c r="CI7" s="66">
        <f t="shared" si="20"/>
        <v>26415</v>
      </c>
      <c r="CJ7" s="65"/>
      <c r="CK7" s="66">
        <f>CK8</f>
        <v>8699</v>
      </c>
      <c r="CL7" s="66">
        <f t="shared" ref="CL7:CT7" si="21">CL8</f>
        <v>8983</v>
      </c>
      <c r="CM7" s="66">
        <f t="shared" si="21"/>
        <v>9070</v>
      </c>
      <c r="CN7" s="66">
        <f t="shared" si="21"/>
        <v>9144</v>
      </c>
      <c r="CO7" s="66">
        <f t="shared" si="21"/>
        <v>9493</v>
      </c>
      <c r="CP7" s="66">
        <f t="shared" si="21"/>
        <v>8736</v>
      </c>
      <c r="CQ7" s="66">
        <f t="shared" si="21"/>
        <v>8797</v>
      </c>
      <c r="CR7" s="66">
        <f t="shared" si="21"/>
        <v>8852</v>
      </c>
      <c r="CS7" s="66">
        <f t="shared" si="21"/>
        <v>9060</v>
      </c>
      <c r="CT7" s="66">
        <f t="shared" si="21"/>
        <v>9135</v>
      </c>
      <c r="CU7" s="65"/>
      <c r="CV7" s="65">
        <f>CV8</f>
        <v>86.3</v>
      </c>
      <c r="CW7" s="65">
        <f t="shared" ref="CW7:DE7" si="22">CW8</f>
        <v>76.400000000000006</v>
      </c>
      <c r="CX7" s="65">
        <f t="shared" si="22"/>
        <v>76.2</v>
      </c>
      <c r="CY7" s="65">
        <f t="shared" si="22"/>
        <v>80.099999999999994</v>
      </c>
      <c r="CZ7" s="65">
        <f t="shared" si="22"/>
        <v>85.5</v>
      </c>
      <c r="DA7" s="65">
        <f t="shared" si="22"/>
        <v>67.5</v>
      </c>
      <c r="DB7" s="65">
        <f t="shared" si="22"/>
        <v>69.5</v>
      </c>
      <c r="DC7" s="65">
        <f t="shared" si="22"/>
        <v>70.3</v>
      </c>
      <c r="DD7" s="65">
        <f t="shared" si="22"/>
        <v>71.099999999999994</v>
      </c>
      <c r="DE7" s="65">
        <f t="shared" si="22"/>
        <v>72</v>
      </c>
      <c r="DF7" s="65"/>
      <c r="DG7" s="65">
        <f>DG8</f>
        <v>16.3</v>
      </c>
      <c r="DH7" s="65">
        <f t="shared" ref="DH7:DP7" si="23">DH8</f>
        <v>15.1</v>
      </c>
      <c r="DI7" s="65">
        <f t="shared" si="23"/>
        <v>16</v>
      </c>
      <c r="DJ7" s="65">
        <f t="shared" si="23"/>
        <v>14.8</v>
      </c>
      <c r="DK7" s="65">
        <f t="shared" si="23"/>
        <v>15.7</v>
      </c>
      <c r="DL7" s="65">
        <f t="shared" si="23"/>
        <v>17.899999999999999</v>
      </c>
      <c r="DM7" s="65">
        <f t="shared" si="23"/>
        <v>17.399999999999999</v>
      </c>
      <c r="DN7" s="65">
        <f t="shared" si="23"/>
        <v>17</v>
      </c>
      <c r="DO7" s="65">
        <f t="shared" si="23"/>
        <v>16.5</v>
      </c>
      <c r="DP7" s="65">
        <f t="shared" si="23"/>
        <v>16</v>
      </c>
      <c r="DQ7" s="65"/>
      <c r="DR7" s="65">
        <f>DR8</f>
        <v>58.4</v>
      </c>
      <c r="DS7" s="65">
        <f t="shared" ref="DS7:EA7" si="24">DS8</f>
        <v>61.6</v>
      </c>
      <c r="DT7" s="65">
        <f t="shared" si="24"/>
        <v>62.6</v>
      </c>
      <c r="DU7" s="65">
        <f t="shared" si="24"/>
        <v>65.400000000000006</v>
      </c>
      <c r="DV7" s="65">
        <f t="shared" si="24"/>
        <v>67.3</v>
      </c>
      <c r="DW7" s="65">
        <f t="shared" si="24"/>
        <v>52.6</v>
      </c>
      <c r="DX7" s="65">
        <f t="shared" si="24"/>
        <v>54.2</v>
      </c>
      <c r="DY7" s="65">
        <f t="shared" si="24"/>
        <v>53.8</v>
      </c>
      <c r="DZ7" s="65">
        <f t="shared" si="24"/>
        <v>56.1</v>
      </c>
      <c r="EA7" s="65">
        <f t="shared" si="24"/>
        <v>56.4</v>
      </c>
      <c r="EB7" s="65"/>
      <c r="EC7" s="65">
        <f>EC8</f>
        <v>65.099999999999994</v>
      </c>
      <c r="ED7" s="65">
        <f t="shared" ref="ED7:EL7" si="25">ED8</f>
        <v>70.5</v>
      </c>
      <c r="EE7" s="65">
        <f t="shared" si="25"/>
        <v>76.3</v>
      </c>
      <c r="EF7" s="65">
        <f t="shared" si="25"/>
        <v>82.2</v>
      </c>
      <c r="EG7" s="65">
        <f t="shared" si="25"/>
        <v>82.7</v>
      </c>
      <c r="EH7" s="65">
        <f t="shared" si="25"/>
        <v>68</v>
      </c>
      <c r="EI7" s="65">
        <f t="shared" si="25"/>
        <v>70</v>
      </c>
      <c r="EJ7" s="65">
        <f t="shared" si="25"/>
        <v>71</v>
      </c>
      <c r="EK7" s="65">
        <f t="shared" si="25"/>
        <v>73.2</v>
      </c>
      <c r="EL7" s="65">
        <f t="shared" si="25"/>
        <v>73.400000000000006</v>
      </c>
      <c r="EM7" s="65"/>
      <c r="EN7" s="66">
        <f>EN8</f>
        <v>42961900</v>
      </c>
      <c r="EO7" s="66">
        <f t="shared" ref="EO7:EW7" si="26">EO8</f>
        <v>42109033</v>
      </c>
      <c r="EP7" s="66">
        <f t="shared" si="26"/>
        <v>43249400</v>
      </c>
      <c r="EQ7" s="66">
        <f t="shared" si="26"/>
        <v>42644850</v>
      </c>
      <c r="ER7" s="66">
        <f t="shared" si="26"/>
        <v>42896283</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428779</v>
      </c>
      <c r="D8" s="68">
        <v>46</v>
      </c>
      <c r="E8" s="68">
        <v>6</v>
      </c>
      <c r="F8" s="68">
        <v>0</v>
      </c>
      <c r="G8" s="68">
        <v>7</v>
      </c>
      <c r="H8" s="68" t="s">
        <v>188</v>
      </c>
      <c r="I8" s="68" t="s">
        <v>189</v>
      </c>
      <c r="J8" s="68" t="s">
        <v>190</v>
      </c>
      <c r="K8" s="68" t="s">
        <v>191</v>
      </c>
      <c r="L8" s="68" t="s">
        <v>192</v>
      </c>
      <c r="M8" s="68" t="s">
        <v>193</v>
      </c>
      <c r="N8" s="68" t="s">
        <v>194</v>
      </c>
      <c r="O8" s="68" t="s">
        <v>195</v>
      </c>
      <c r="P8" s="68" t="s">
        <v>196</v>
      </c>
      <c r="Q8" s="69">
        <v>14</v>
      </c>
      <c r="R8" s="68" t="s">
        <v>38</v>
      </c>
      <c r="S8" s="68" t="s">
        <v>197</v>
      </c>
      <c r="T8" s="68" t="s">
        <v>198</v>
      </c>
      <c r="U8" s="69" t="s">
        <v>38</v>
      </c>
      <c r="V8" s="69">
        <v>5554</v>
      </c>
      <c r="W8" s="68" t="s">
        <v>199</v>
      </c>
      <c r="X8" s="70" t="s">
        <v>200</v>
      </c>
      <c r="Y8" s="69">
        <v>60</v>
      </c>
      <c r="Z8" s="69" t="s">
        <v>38</v>
      </c>
      <c r="AA8" s="69" t="s">
        <v>38</v>
      </c>
      <c r="AB8" s="69" t="s">
        <v>38</v>
      </c>
      <c r="AC8" s="69" t="s">
        <v>38</v>
      </c>
      <c r="AD8" s="69">
        <v>60</v>
      </c>
      <c r="AE8" s="69">
        <v>60</v>
      </c>
      <c r="AF8" s="69" t="s">
        <v>38</v>
      </c>
      <c r="AG8" s="69">
        <v>60</v>
      </c>
      <c r="AH8" s="71">
        <v>95.2</v>
      </c>
      <c r="AI8" s="71">
        <v>103.2</v>
      </c>
      <c r="AJ8" s="71">
        <v>102.6</v>
      </c>
      <c r="AK8" s="71">
        <v>98</v>
      </c>
      <c r="AL8" s="71">
        <v>94.3</v>
      </c>
      <c r="AM8" s="71">
        <v>98</v>
      </c>
      <c r="AN8" s="71">
        <v>98.4</v>
      </c>
      <c r="AO8" s="71">
        <v>98.2</v>
      </c>
      <c r="AP8" s="71">
        <v>97.5</v>
      </c>
      <c r="AQ8" s="71">
        <v>97.7</v>
      </c>
      <c r="AR8" s="71">
        <v>98.2</v>
      </c>
      <c r="AS8" s="71">
        <v>74.099999999999994</v>
      </c>
      <c r="AT8" s="71">
        <v>81.099999999999994</v>
      </c>
      <c r="AU8" s="71">
        <v>81.900000000000006</v>
      </c>
      <c r="AV8" s="71">
        <v>78.2</v>
      </c>
      <c r="AW8" s="71">
        <v>75.5</v>
      </c>
      <c r="AX8" s="71">
        <v>79.599999999999994</v>
      </c>
      <c r="AY8" s="71">
        <v>77.900000000000006</v>
      </c>
      <c r="AZ8" s="71">
        <v>78.099999999999994</v>
      </c>
      <c r="BA8" s="71">
        <v>77</v>
      </c>
      <c r="BB8" s="71">
        <v>77.099999999999994</v>
      </c>
      <c r="BC8" s="71">
        <v>89.5</v>
      </c>
      <c r="BD8" s="72">
        <v>0</v>
      </c>
      <c r="BE8" s="72">
        <v>0</v>
      </c>
      <c r="BF8" s="72">
        <v>0</v>
      </c>
      <c r="BG8" s="72">
        <v>7.3</v>
      </c>
      <c r="BH8" s="72">
        <v>15.7</v>
      </c>
      <c r="BI8" s="72">
        <v>101.2</v>
      </c>
      <c r="BJ8" s="72">
        <v>107.2</v>
      </c>
      <c r="BK8" s="72">
        <v>114.4</v>
      </c>
      <c r="BL8" s="72">
        <v>117</v>
      </c>
      <c r="BM8" s="72">
        <v>118.8</v>
      </c>
      <c r="BN8" s="72">
        <v>59.6</v>
      </c>
      <c r="BO8" s="71">
        <v>59.9</v>
      </c>
      <c r="BP8" s="71">
        <v>68.7</v>
      </c>
      <c r="BQ8" s="71">
        <v>72.7</v>
      </c>
      <c r="BR8" s="71">
        <v>66.7</v>
      </c>
      <c r="BS8" s="71">
        <v>58.3</v>
      </c>
      <c r="BT8" s="71">
        <v>66.599999999999994</v>
      </c>
      <c r="BU8" s="71">
        <v>66.8</v>
      </c>
      <c r="BV8" s="71">
        <v>67.900000000000006</v>
      </c>
      <c r="BW8" s="71">
        <v>66.900000000000006</v>
      </c>
      <c r="BX8" s="71">
        <v>66.099999999999994</v>
      </c>
      <c r="BY8" s="71">
        <v>74.7</v>
      </c>
      <c r="BZ8" s="72">
        <v>26505</v>
      </c>
      <c r="CA8" s="72">
        <v>26792</v>
      </c>
      <c r="CB8" s="72">
        <v>26138</v>
      </c>
      <c r="CC8" s="72">
        <v>26716</v>
      </c>
      <c r="CD8" s="72">
        <v>27200</v>
      </c>
      <c r="CE8" s="72">
        <v>24371</v>
      </c>
      <c r="CF8" s="72">
        <v>24882</v>
      </c>
      <c r="CG8" s="72">
        <v>25249</v>
      </c>
      <c r="CH8" s="72">
        <v>25711</v>
      </c>
      <c r="CI8" s="72">
        <v>26415</v>
      </c>
      <c r="CJ8" s="71">
        <v>53621</v>
      </c>
      <c r="CK8" s="72">
        <v>8699</v>
      </c>
      <c r="CL8" s="72">
        <v>8983</v>
      </c>
      <c r="CM8" s="72">
        <v>9070</v>
      </c>
      <c r="CN8" s="72">
        <v>9144</v>
      </c>
      <c r="CO8" s="72">
        <v>9493</v>
      </c>
      <c r="CP8" s="72">
        <v>8736</v>
      </c>
      <c r="CQ8" s="72">
        <v>8797</v>
      </c>
      <c r="CR8" s="72">
        <v>8852</v>
      </c>
      <c r="CS8" s="72">
        <v>9060</v>
      </c>
      <c r="CT8" s="72">
        <v>9135</v>
      </c>
      <c r="CU8" s="71">
        <v>15586</v>
      </c>
      <c r="CV8" s="72">
        <v>86.3</v>
      </c>
      <c r="CW8" s="72">
        <v>76.400000000000006</v>
      </c>
      <c r="CX8" s="72">
        <v>76.2</v>
      </c>
      <c r="CY8" s="72">
        <v>80.099999999999994</v>
      </c>
      <c r="CZ8" s="72">
        <v>85.5</v>
      </c>
      <c r="DA8" s="72">
        <v>67.5</v>
      </c>
      <c r="DB8" s="72">
        <v>69.5</v>
      </c>
      <c r="DC8" s="72">
        <v>70.3</v>
      </c>
      <c r="DD8" s="72">
        <v>71.099999999999994</v>
      </c>
      <c r="DE8" s="72">
        <v>72</v>
      </c>
      <c r="DF8" s="72">
        <v>54.6</v>
      </c>
      <c r="DG8" s="72">
        <v>16.3</v>
      </c>
      <c r="DH8" s="72">
        <v>15.1</v>
      </c>
      <c r="DI8" s="72">
        <v>16</v>
      </c>
      <c r="DJ8" s="72">
        <v>14.8</v>
      </c>
      <c r="DK8" s="72">
        <v>15.7</v>
      </c>
      <c r="DL8" s="72">
        <v>17.899999999999999</v>
      </c>
      <c r="DM8" s="72">
        <v>17.399999999999999</v>
      </c>
      <c r="DN8" s="72">
        <v>17</v>
      </c>
      <c r="DO8" s="72">
        <v>16.5</v>
      </c>
      <c r="DP8" s="72">
        <v>16</v>
      </c>
      <c r="DQ8" s="72">
        <v>25</v>
      </c>
      <c r="DR8" s="71">
        <v>58.4</v>
      </c>
      <c r="DS8" s="71">
        <v>61.6</v>
      </c>
      <c r="DT8" s="71">
        <v>62.6</v>
      </c>
      <c r="DU8" s="71">
        <v>65.400000000000006</v>
      </c>
      <c r="DV8" s="71">
        <v>67.3</v>
      </c>
      <c r="DW8" s="71">
        <v>52.6</v>
      </c>
      <c r="DX8" s="71">
        <v>54.2</v>
      </c>
      <c r="DY8" s="71">
        <v>53.8</v>
      </c>
      <c r="DZ8" s="71">
        <v>56.1</v>
      </c>
      <c r="EA8" s="71">
        <v>56.4</v>
      </c>
      <c r="EB8" s="71">
        <v>53.5</v>
      </c>
      <c r="EC8" s="71">
        <v>65.099999999999994</v>
      </c>
      <c r="ED8" s="71">
        <v>70.5</v>
      </c>
      <c r="EE8" s="71">
        <v>76.3</v>
      </c>
      <c r="EF8" s="71">
        <v>82.2</v>
      </c>
      <c r="EG8" s="71">
        <v>82.7</v>
      </c>
      <c r="EH8" s="71">
        <v>68</v>
      </c>
      <c r="EI8" s="71">
        <v>70</v>
      </c>
      <c r="EJ8" s="71">
        <v>71</v>
      </c>
      <c r="EK8" s="71">
        <v>73.2</v>
      </c>
      <c r="EL8" s="71">
        <v>73.400000000000006</v>
      </c>
      <c r="EM8" s="71">
        <v>70</v>
      </c>
      <c r="EN8" s="72">
        <v>42961900</v>
      </c>
      <c r="EO8" s="72">
        <v>42109033</v>
      </c>
      <c r="EP8" s="72">
        <v>43249400</v>
      </c>
      <c r="EQ8" s="72">
        <v>42644850</v>
      </c>
      <c r="ER8" s="72">
        <v>42896283</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201</v>
      </c>
      <c r="C10" s="77" t="s">
        <v>202</v>
      </c>
      <c r="D10" s="77" t="s">
        <v>203</v>
      </c>
      <c r="E10" s="77" t="s">
        <v>204</v>
      </c>
      <c r="F10" s="77" t="s">
        <v>205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