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医療局\03病院経営課\05　病院経営課\03_経理\★調査\R2年度\20210129_【総務省】公営企業に係る経営比較分析表（令和元年度決算）の分析等について\02_提出\"/>
    </mc:Choice>
  </mc:AlternateContent>
  <workbookProtection workbookAlgorithmName="SHA-512" workbookHashValue="zlIje653xDL+XvDE9XENaeKSLGoIG9Nqatf3BhiP3rX1XxrjJki8RnW3ZYNQ+2EfjC+p6tdNVD4D3D/dF72fQQ==" workbookSaltValue="KHkhwiog1HtcHysspmhaSQ==" workbookSpinCount="100000" lockStructure="1"/>
  <bookViews>
    <workbookView xWindow="0" yWindow="0" windowWidth="19200" windowHeight="11496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BX54" i="4"/>
  <c r="BX32" i="4"/>
  <c r="MH78" i="4"/>
  <c r="IZ54" i="4"/>
  <c r="IZ32" i="4"/>
  <c r="HM78" i="4"/>
  <c r="FL54" i="4"/>
  <c r="FL32" i="4"/>
  <c r="CS78" i="4"/>
  <c r="C11" i="5"/>
  <c r="D11" i="5"/>
  <c r="E11" i="5"/>
  <c r="B11" i="5"/>
  <c r="KC78" i="4" l="1"/>
  <c r="HG54" i="4"/>
  <c r="HG32" i="4"/>
  <c r="FH78" i="4"/>
  <c r="DS54" i="4"/>
  <c r="DS32" i="4"/>
  <c r="KU32" i="4"/>
  <c r="AN78" i="4"/>
  <c r="AE54" i="4"/>
  <c r="AE32" i="4"/>
  <c r="KU54" i="4"/>
  <c r="KF54" i="4"/>
  <c r="KF32" i="4"/>
  <c r="JJ78" i="4"/>
  <c r="GR54" i="4"/>
  <c r="GR32" i="4"/>
  <c r="P54" i="4"/>
  <c r="EO78" i="4"/>
  <c r="DD54" i="4"/>
  <c r="DD32" i="4"/>
  <c r="P32" i="4"/>
  <c r="U78" i="4"/>
  <c r="BZ78" i="4"/>
  <c r="BI54" i="4"/>
  <c r="BI32" i="4"/>
  <c r="LY54" i="4"/>
  <c r="LY32" i="4"/>
  <c r="GT78" i="4"/>
  <c r="LO78" i="4"/>
  <c r="IK54" i="4"/>
  <c r="IK32" i="4"/>
  <c r="EW54" i="4"/>
  <c r="EW32" i="4"/>
  <c r="GA78" i="4"/>
  <c r="EH54" i="4"/>
  <c r="EH32" i="4"/>
  <c r="HV54" i="4"/>
  <c r="HV32" i="4"/>
  <c r="BG78" i="4"/>
  <c r="AT54" i="4"/>
  <c r="AT32" i="4"/>
  <c r="KV78" i="4"/>
  <c r="LJ54" i="4"/>
  <c r="LJ32" i="4"/>
</calcChain>
</file>

<file path=xl/sharedStrings.xml><?xml version="1.0" encoding="utf-8"?>
<sst xmlns="http://schemas.openxmlformats.org/spreadsheetml/2006/main" count="321" uniqueCount="177">
  <si>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</si>
  <si>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</si>
  <si>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</si>
  <si>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</si>
  <si>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</si>
  <si>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</si>
  <si>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</si>
  <si>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</si>
  <si>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</si>
  <si>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</si>
  <si>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</si>
  <si>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</si>
  <si>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</si>
  <si>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</si>
  <si>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</si>
  <si>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</si>
  <si>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</si>
  <si>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</si>
  <si>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</si>
  <si>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</si>
  <si>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</si>
  <si>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</si>
  <si>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</si>
  <si>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</si>
  <si>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</si>
  <si>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</si>
  <si>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</si>
  <si>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</si>
  <si>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</si>
  <si>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</si>
  <si>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</si>
  <si>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</si>
  <si>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</si>
  <si>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</si>
  <si>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</si>
  <si>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</si>
  <si>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</si>
  <si>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</si>
  <si>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</si>
  <si>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</si>
  <si>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</si>
  <si>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</si>
  <si>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</si>
  <si>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</si>
  <si>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</si>
  <si>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</si>
  <si>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</si>
  <si>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</si>
  <si>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</si>
  <si>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</si>
  <si>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</si>
  <si>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</si>
  <si>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</si>
  <si>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</si>
  <si>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</si>
  <si>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</si>
  <si>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</si>
  <si>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</si>
  <si>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</si>
  <si>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</si>
  <si>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</si>
  <si>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</si>
  <si>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</si>
  <si>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</si>
  <si>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</si>
  <si>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</si>
  <si>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</si>
  <si>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</si>
  <si>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</si>
  <si>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</si>
  <si>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</si>
  <si>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</si>
  <si>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</si>
  <si>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</si>
  <si>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</si>
  <si>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</si>
  <si>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</si>
  <si>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</si>
  <si>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</si>
  <si>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</si>
  <si>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</si>
  <si>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</si>
  <si>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</si>
  <si>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</si>
  <si>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</si>
  <si>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</si>
  <si>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</si>
  <si>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</si>
  <si>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</si>
  <si>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</si>
  <si>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</si>
  <si>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</si>
  <si>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</si>
  <si>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</si>
  <si>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</si>
  <si>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</si>
  <si>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</si>
  <si>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</si>
  <si>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</si>
  <si>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</si>
  <si>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</si>
  <si>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</si>
  <si>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</si>
  <si>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</si>
  <si>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</si>
  <si>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</si>
  <si>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</si>
  <si>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</si>
  <si>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</si>
  <si>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</si>
  <si>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</si>
  <si>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</si>
  <si>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</si>
  <si>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</si>
  <si>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</si>
  <si>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</si>
  <si>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</si>
  <si>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</si>
  <si>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</si>
  <si>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</si>
  <si>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</si>
  <si>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</si>
  <si>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</si>
  <si>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</si>
  <si>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</si>
  <si>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</si>
  <si>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</si>
  <si>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</si>
  <si>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</si>
  <si>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</si>
  <si>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</si>
  <si>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</si>
  <si>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</si>
  <si>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</si>
  <si>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</si>
  <si>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</si>
  <si>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</si>
  <si>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</si>
  <si>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</si>
  <si>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</si>
  <si>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</si>
  <si>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</si>
  <si>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</si>
  <si>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</si>
  <si>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</si>
  <si>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</si>
  <si>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</si>
  <si>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</si>
  <si>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</si>
  <si>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</si>
  <si>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</si>
  <si>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当該値(N-4)</t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</si>
  <si>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</si>
  <si>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</si>
  <si>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神奈川県</t>
  </si>
  <si>
    <t>横浜市</t>
  </si>
  <si>
    <t>市民病院</t>
  </si>
  <si>
    <t>条例全部</t>
  </si>
  <si>
    <t>病院事業</t>
  </si>
  <si>
    <t>一般病院</t>
  </si>
  <si>
    <t>500床以上</t>
  </si>
  <si>
    <t>自治体職員 学術・研究機関出身</t>
  </si>
  <si>
    <t>直営</t>
  </si>
  <si>
    <t>対象</t>
  </si>
  <si>
    <t>ド 透 I 未 訓 ガ</t>
  </si>
  <si>
    <t>救 臨 が 感 災 地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</si>
  <si>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</si>
  <si>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</si>
  <si>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</si>
  <si>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</si>
  <si>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</si>
  <si>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</si>
  <si>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</si>
  <si>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高度急性期を中心とした総合病院であり、「がん」「救急」「周産期」「感染症」「災害医療」等、地域から必要とされる政策的医療等に積極的に取り組み、地域の基幹病院としての役割を果たします。</t>
    <phoneticPr fontId="5"/>
  </si>
  <si>
    <t>　医療機能の向上と経営改善の取組を進め、11年連続で経常黒字を達成しています。
　提供する医療の高度化に伴い、診療単価が上昇していますが、合わせて材料費率も高まっています。
　そのため、今後も引き続き、一層の医療の効率化や経費の適正化を図ることで、将来に渡って安定した経営基盤を確立していきます。</t>
    <phoneticPr fontId="5"/>
  </si>
  <si>
    <t>　今後も一層の医療機能の充実を進めることで新入院患者を確保し、収益力を向上させるほか、材料費等の経費の適正化を図ることなどにより、持続可能な経営を確保します。</t>
    <phoneticPr fontId="5"/>
  </si>
  <si>
    <t>　昭和35年の開院以降、医療需要の多様化や医療の進歩に対応し、医療機能の充実や施設の増改築を行ってきました。
　施設の狭隘化や老朽化が著しいため、再整備事業を行い、令和２年５月に新病院を開院しました。</t>
    <rPh sb="89" eb="92">
      <t>シンビョウイン</t>
    </rPh>
    <rPh sb="93" eb="95">
      <t>カイイン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</si>
</sst>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85.1</c:v>
                </c:pt>
                <c:pt idx="1">
                  <c:v>84.7</c:v>
                </c:pt>
                <c:pt idx="2">
                  <c:v>85.4</c:v>
                </c:pt>
                <c:pt idx="3">
                  <c:v>84.4</c:v>
                </c:pt>
                <c:pt idx="4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DA-412A-876C-78BB0E1B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DA-412A-876C-78BB0E1B8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19.5</c:v>
                </c:pt>
                <c:pt idx="1">
                  <c:v>22.7</c:v>
                </c:pt>
                <c:pt idx="2">
                  <c:v>24.9</c:v>
                </c:pt>
                <c:pt idx="3">
                  <c:v>24.9</c:v>
                </c:pt>
                <c:pt idx="4">
                  <c:v>23.8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4-4ED9-8B11-2B1DAC9C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4-4ED9-8B11-2B1DAC9CF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96.6</c:v>
                </c:pt>
                <c:pt idx="1">
                  <c:v>96.2</c:v>
                </c:pt>
                <c:pt idx="2">
                  <c:v>96.8</c:v>
                </c:pt>
                <c:pt idx="3">
                  <c:v>98.9</c:v>
                </c:pt>
                <c:pt idx="4">
                  <c:v>97.6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98-4BF2-893F-46AD480E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98-4BF2-893F-46AD480EC1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101.6</c:v>
                </c:pt>
                <c:pt idx="1">
                  <c:v>100.7</c:v>
                </c:pt>
                <c:pt idx="2">
                  <c:v>101.2</c:v>
                </c:pt>
                <c:pt idx="3">
                  <c:v>103</c:v>
                </c:pt>
                <c:pt idx="4">
                  <c:v>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5-4032-8642-81CE68B3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5-4032-8642-81CE68B30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64</c:v>
                </c:pt>
                <c:pt idx="1">
                  <c:v>66.3</c:v>
                </c:pt>
                <c:pt idx="2">
                  <c:v>68.5</c:v>
                </c:pt>
                <c:pt idx="3">
                  <c:v>70.400000000000006</c:v>
                </c:pt>
                <c:pt idx="4">
                  <c:v>34.700000000000003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F-452D-A309-98EB054C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F-452D-A309-98EB054C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60.9</c:v>
                </c:pt>
                <c:pt idx="1">
                  <c:v>66.5</c:v>
                </c:pt>
                <c:pt idx="2">
                  <c:v>71.599999999999994</c:v>
                </c:pt>
                <c:pt idx="3">
                  <c:v>75.2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E8-4CA1-AF04-C0F360EC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E8-4CA1-AF04-C0F360EC6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45424645</c:v>
                </c:pt>
                <c:pt idx="1">
                  <c:v>45801546</c:v>
                </c:pt>
                <c:pt idx="2">
                  <c:v>46045338</c:v>
                </c:pt>
                <c:pt idx="3">
                  <c:v>45914283</c:v>
                </c:pt>
                <c:pt idx="4">
                  <c:v>96199374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1-4544-9A0B-79472E82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1-4544-9A0B-79472E82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26.3</c:v>
                </c:pt>
                <c:pt idx="1">
                  <c:v>26.7</c:v>
                </c:pt>
                <c:pt idx="2">
                  <c:v>28.2</c:v>
                </c:pt>
                <c:pt idx="3">
                  <c:v>28.4</c:v>
                </c:pt>
                <c:pt idx="4">
                  <c:v>29.7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97-434C-8F72-FDF82F15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97-434C-8F72-FDF82F152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50.5</c:v>
                </c:pt>
                <c:pt idx="2">
                  <c:v>46.3</c:v>
                </c:pt>
                <c:pt idx="3">
                  <c:v>44.5</c:v>
                </c:pt>
                <c:pt idx="4">
                  <c:v>44.3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1-43D6-812E-683C10DB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61-43D6-812E-683C10DB3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14361</c:v>
                </c:pt>
                <c:pt idx="1">
                  <c:v>16162</c:v>
                </c:pt>
                <c:pt idx="2">
                  <c:v>17056</c:v>
                </c:pt>
                <c:pt idx="3">
                  <c:v>18266</c:v>
                </c:pt>
                <c:pt idx="4">
                  <c:v>20250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4-49BA-9EF8-31F5E81A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C4-49BA-9EF8-31F5E81AD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65196</c:v>
                </c:pt>
                <c:pt idx="1">
                  <c:v>66942</c:v>
                </c:pt>
                <c:pt idx="2">
                  <c:v>69426</c:v>
                </c:pt>
                <c:pt idx="3">
                  <c:v>71703</c:v>
                </c:pt>
                <c:pt idx="4">
                  <c:v>73040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1-4BBA-957F-12D447BD0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1-4BBA-957F-12D447BD0F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X18" zoomScaleNormal="100" zoomScaleSheetLayoutView="70" workbookViewId="0">
      <selection activeCell="NJ68" sqref="NJ68:NX69"/>
    </sheetView>
  </sheetViews>
  <sheetFormatPr defaultColWidth="2.6640625" defaultRowHeight="13.2" x14ac:dyDescent="0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  <col min="393" max="393" width="2.6640625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80" t="str">
        <f>データ!H6</f>
        <v>神奈川県横浜市　市民病院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2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 学術・研究機関出身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624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2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2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34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>
        <f>データ!AC6</f>
        <v>26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650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2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4">
        <f>データ!U6</f>
        <v>3754772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42124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624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624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2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2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2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2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2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2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2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2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173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2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2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2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2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2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2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2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2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2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2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2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101.6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100.7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101.2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103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101.1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96.6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96.2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96.8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98.9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97.6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19.5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22.7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24.9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24.9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23.8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85.1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84.7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85.4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84.4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84.5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2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100.3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99.8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99.2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94.4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93.6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94.1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93.7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36.799999999999997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33.9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34.9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32.6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27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80.7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79.5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79.900000000000006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80.2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2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2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2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2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2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9" t="s">
        <v>174</v>
      </c>
      <c r="NK39" s="120"/>
      <c r="NL39" s="120"/>
      <c r="NM39" s="120"/>
      <c r="NN39" s="120"/>
      <c r="NO39" s="120"/>
      <c r="NP39" s="120"/>
      <c r="NQ39" s="120"/>
      <c r="NR39" s="120"/>
      <c r="NS39" s="120"/>
      <c r="NT39" s="120"/>
      <c r="NU39" s="120"/>
      <c r="NV39" s="120"/>
      <c r="NW39" s="120"/>
      <c r="NX39" s="121"/>
      <c r="OC39" s="28" t="s">
        <v>66</v>
      </c>
    </row>
    <row r="40" spans="1:393" ht="13.5" customHeight="1" x14ac:dyDescent="0.2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9"/>
      <c r="NK40" s="120"/>
      <c r="NL40" s="120"/>
      <c r="NM40" s="120"/>
      <c r="NN40" s="120"/>
      <c r="NO40" s="120"/>
      <c r="NP40" s="120"/>
      <c r="NQ40" s="120"/>
      <c r="NR40" s="120"/>
      <c r="NS40" s="120"/>
      <c r="NT40" s="120"/>
      <c r="NU40" s="120"/>
      <c r="NV40" s="120"/>
      <c r="NW40" s="120"/>
      <c r="NX40" s="121"/>
      <c r="OC40" s="28" t="s">
        <v>67</v>
      </c>
    </row>
    <row r="41" spans="1:393" ht="13.5" customHeight="1" x14ac:dyDescent="0.2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9"/>
      <c r="NK41" s="120"/>
      <c r="NL41" s="120"/>
      <c r="NM41" s="120"/>
      <c r="NN41" s="120"/>
      <c r="NO41" s="120"/>
      <c r="NP41" s="120"/>
      <c r="NQ41" s="120"/>
      <c r="NR41" s="120"/>
      <c r="NS41" s="120"/>
      <c r="NT41" s="120"/>
      <c r="NU41" s="120"/>
      <c r="NV41" s="120"/>
      <c r="NW41" s="120"/>
      <c r="NX41" s="121"/>
      <c r="OC41" s="28" t="s">
        <v>68</v>
      </c>
    </row>
    <row r="42" spans="1:393" ht="13.5" customHeight="1" x14ac:dyDescent="0.2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9"/>
      <c r="NK42" s="120"/>
      <c r="NL42" s="120"/>
      <c r="NM42" s="120"/>
      <c r="NN42" s="120"/>
      <c r="NO42" s="120"/>
      <c r="NP42" s="120"/>
      <c r="NQ42" s="120"/>
      <c r="NR42" s="120"/>
      <c r="NS42" s="120"/>
      <c r="NT42" s="120"/>
      <c r="NU42" s="120"/>
      <c r="NV42" s="120"/>
      <c r="NW42" s="120"/>
      <c r="NX42" s="121"/>
      <c r="OC42" s="28" t="s">
        <v>69</v>
      </c>
    </row>
    <row r="43" spans="1:393" ht="13.5" customHeight="1" x14ac:dyDescent="0.2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9"/>
      <c r="NK43" s="120"/>
      <c r="NL43" s="120"/>
      <c r="NM43" s="120"/>
      <c r="NN43" s="120"/>
      <c r="NO43" s="120"/>
      <c r="NP43" s="120"/>
      <c r="NQ43" s="120"/>
      <c r="NR43" s="120"/>
      <c r="NS43" s="120"/>
      <c r="NT43" s="120"/>
      <c r="NU43" s="120"/>
      <c r="NV43" s="120"/>
      <c r="NW43" s="120"/>
      <c r="NX43" s="121"/>
      <c r="OC43" s="28" t="s">
        <v>70</v>
      </c>
    </row>
    <row r="44" spans="1:393" ht="13.5" customHeight="1" x14ac:dyDescent="0.2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9"/>
      <c r="NK44" s="120"/>
      <c r="NL44" s="120"/>
      <c r="NM44" s="120"/>
      <c r="NN44" s="120"/>
      <c r="NO44" s="120"/>
      <c r="NP44" s="120"/>
      <c r="NQ44" s="120"/>
      <c r="NR44" s="120"/>
      <c r="NS44" s="120"/>
      <c r="NT44" s="120"/>
      <c r="NU44" s="120"/>
      <c r="NV44" s="120"/>
      <c r="NW44" s="120"/>
      <c r="NX44" s="121"/>
      <c r="OC44" s="28" t="s">
        <v>71</v>
      </c>
    </row>
    <row r="45" spans="1:393" ht="13.5" customHeight="1" x14ac:dyDescent="0.2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9"/>
      <c r="NK45" s="120"/>
      <c r="NL45" s="120"/>
      <c r="NM45" s="120"/>
      <c r="NN45" s="120"/>
      <c r="NO45" s="120"/>
      <c r="NP45" s="120"/>
      <c r="NQ45" s="120"/>
      <c r="NR45" s="120"/>
      <c r="NS45" s="120"/>
      <c r="NT45" s="120"/>
      <c r="NU45" s="120"/>
      <c r="NV45" s="120"/>
      <c r="NW45" s="120"/>
      <c r="NX45" s="121"/>
      <c r="OC45" s="28" t="s">
        <v>72</v>
      </c>
    </row>
    <row r="46" spans="1:393" ht="13.5" customHeight="1" x14ac:dyDescent="0.2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9"/>
      <c r="NK46" s="120"/>
      <c r="NL46" s="120"/>
      <c r="NM46" s="120"/>
      <c r="NN46" s="120"/>
      <c r="NO46" s="120"/>
      <c r="NP46" s="120"/>
      <c r="NQ46" s="120"/>
      <c r="NR46" s="120"/>
      <c r="NS46" s="120"/>
      <c r="NT46" s="120"/>
      <c r="NU46" s="120"/>
      <c r="NV46" s="120"/>
      <c r="NW46" s="120"/>
      <c r="NX46" s="121"/>
      <c r="OC46" s="28" t="s">
        <v>73</v>
      </c>
    </row>
    <row r="47" spans="1:393" ht="13.5" customHeight="1" x14ac:dyDescent="0.2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9"/>
      <c r="NK47" s="120"/>
      <c r="NL47" s="120"/>
      <c r="NM47" s="120"/>
      <c r="NN47" s="120"/>
      <c r="NO47" s="120"/>
      <c r="NP47" s="120"/>
      <c r="NQ47" s="120"/>
      <c r="NR47" s="120"/>
      <c r="NS47" s="120"/>
      <c r="NT47" s="120"/>
      <c r="NU47" s="120"/>
      <c r="NV47" s="120"/>
      <c r="NW47" s="120"/>
      <c r="NX47" s="121"/>
      <c r="OC47" s="28" t="s">
        <v>74</v>
      </c>
    </row>
    <row r="48" spans="1:393" ht="13.5" customHeight="1" x14ac:dyDescent="0.2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9"/>
      <c r="NK48" s="120"/>
      <c r="NL48" s="120"/>
      <c r="NM48" s="120"/>
      <c r="NN48" s="120"/>
      <c r="NO48" s="120"/>
      <c r="NP48" s="120"/>
      <c r="NQ48" s="120"/>
      <c r="NR48" s="120"/>
      <c r="NS48" s="120"/>
      <c r="NT48" s="120"/>
      <c r="NU48" s="120"/>
      <c r="NV48" s="120"/>
      <c r="NW48" s="120"/>
      <c r="NX48" s="121"/>
      <c r="OC48" s="28" t="s">
        <v>75</v>
      </c>
    </row>
    <row r="49" spans="1:393" ht="13.5" customHeight="1" x14ac:dyDescent="0.2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9"/>
      <c r="NK49" s="120"/>
      <c r="NL49" s="120"/>
      <c r="NM49" s="120"/>
      <c r="NN49" s="120"/>
      <c r="NO49" s="120"/>
      <c r="NP49" s="120"/>
      <c r="NQ49" s="120"/>
      <c r="NR49" s="120"/>
      <c r="NS49" s="120"/>
      <c r="NT49" s="120"/>
      <c r="NU49" s="120"/>
      <c r="NV49" s="120"/>
      <c r="NW49" s="120"/>
      <c r="NX49" s="121"/>
      <c r="OC49" s="28" t="s">
        <v>76</v>
      </c>
    </row>
    <row r="50" spans="1:393" ht="13.5" customHeight="1" x14ac:dyDescent="0.2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9"/>
      <c r="NK50" s="120"/>
      <c r="NL50" s="120"/>
      <c r="NM50" s="120"/>
      <c r="NN50" s="120"/>
      <c r="NO50" s="120"/>
      <c r="NP50" s="120"/>
      <c r="NQ50" s="120"/>
      <c r="NR50" s="120"/>
      <c r="NS50" s="120"/>
      <c r="NT50" s="120"/>
      <c r="NU50" s="120"/>
      <c r="NV50" s="120"/>
      <c r="NW50" s="120"/>
      <c r="NX50" s="121"/>
      <c r="OC50" s="28" t="s">
        <v>77</v>
      </c>
    </row>
    <row r="51" spans="1:393" ht="13.5" customHeight="1" x14ac:dyDescent="0.2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22"/>
      <c r="NK51" s="123"/>
      <c r="NL51" s="123"/>
      <c r="NM51" s="123"/>
      <c r="NN51" s="123"/>
      <c r="NO51" s="123"/>
      <c r="NP51" s="123"/>
      <c r="NQ51" s="123"/>
      <c r="NR51" s="123"/>
      <c r="NS51" s="123"/>
      <c r="NT51" s="123"/>
      <c r="NU51" s="123"/>
      <c r="NV51" s="123"/>
      <c r="NW51" s="123"/>
      <c r="NX51" s="124"/>
      <c r="OC51" s="28" t="s">
        <v>78</v>
      </c>
    </row>
    <row r="52" spans="1:393" ht="13.5" customHeight="1" x14ac:dyDescent="0.2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2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2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176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2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38">
        <f>データ!BZ7</f>
        <v>65196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データ!CA7</f>
        <v>66942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データ!CB7</f>
        <v>69426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データ!CC7</f>
        <v>71703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データ!CD7</f>
        <v>73040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38">
        <f>データ!CK7</f>
        <v>14361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データ!CL7</f>
        <v>16162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データ!CM7</f>
        <v>17056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データ!CN7</f>
        <v>18266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データ!CO7</f>
        <v>20250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50.2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50.5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46.3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44.5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44.3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26.3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26.7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28.2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28.4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29.7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2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38">
        <f>データ!CE7</f>
        <v>62913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データ!CF7</f>
        <v>64765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データ!CG7</f>
        <v>66228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データ!CH7</f>
        <v>68751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データ!CI7</f>
        <v>70630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38">
        <f>データ!CP7</f>
        <v>16993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データ!CQ7</f>
        <v>17680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データ!CR7</f>
        <v>18393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データ!CS7</f>
        <v>19207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データ!CT7</f>
        <v>20687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48.5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49.2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48.7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48.3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47.7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27.5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27.4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27.8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29.2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2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2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2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2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2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2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2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2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2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2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2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2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2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2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1" t="s">
        <v>175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 x14ac:dyDescent="0.2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 x14ac:dyDescent="0.2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 x14ac:dyDescent="0.2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 x14ac:dyDescent="0.2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 x14ac:dyDescent="0.2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 x14ac:dyDescent="0.2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 x14ac:dyDescent="0.2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 x14ac:dyDescent="0.2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47" t="str">
        <f>データ!$B$11</f>
        <v>H27</v>
      </c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 t="str">
        <f>データ!$C$11</f>
        <v>H28</v>
      </c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 t="str">
        <f>データ!$D$11</f>
        <v>H29</v>
      </c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7" t="str">
        <f>データ!$E$11</f>
        <v>H30</v>
      </c>
      <c r="CA78" s="147"/>
      <c r="CB78" s="147"/>
      <c r="CC78" s="147"/>
      <c r="CD78" s="147"/>
      <c r="CE78" s="147"/>
      <c r="CF78" s="147"/>
      <c r="CG78" s="147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 t="str">
        <f>データ!$F$11</f>
        <v>R01</v>
      </c>
      <c r="CT78" s="147"/>
      <c r="CU78" s="147"/>
      <c r="CV78" s="147"/>
      <c r="CW78" s="147"/>
      <c r="CX78" s="147"/>
      <c r="CY78" s="147"/>
      <c r="CZ78" s="147"/>
      <c r="DA78" s="147"/>
      <c r="DB78" s="147"/>
      <c r="DC78" s="147"/>
      <c r="DD78" s="147"/>
      <c r="DE78" s="147"/>
      <c r="DF78" s="147"/>
      <c r="DG78" s="147"/>
      <c r="DH78" s="147"/>
      <c r="DI78" s="147"/>
      <c r="DJ78" s="147"/>
      <c r="DK78" s="147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47" t="str">
        <f>データ!$B$11</f>
        <v>H27</v>
      </c>
      <c r="EP78" s="147"/>
      <c r="EQ78" s="147"/>
      <c r="ER78" s="147"/>
      <c r="ES78" s="147"/>
      <c r="ET78" s="147"/>
      <c r="EU78" s="147"/>
      <c r="EV78" s="147"/>
      <c r="EW78" s="147"/>
      <c r="EX78" s="147"/>
      <c r="EY78" s="147"/>
      <c r="EZ78" s="147"/>
      <c r="FA78" s="147"/>
      <c r="FB78" s="147"/>
      <c r="FC78" s="147"/>
      <c r="FD78" s="147"/>
      <c r="FE78" s="147"/>
      <c r="FF78" s="147"/>
      <c r="FG78" s="147"/>
      <c r="FH78" s="147" t="str">
        <f>データ!$C$11</f>
        <v>H28</v>
      </c>
      <c r="FI78" s="147"/>
      <c r="FJ78" s="147"/>
      <c r="FK78" s="147"/>
      <c r="FL78" s="147"/>
      <c r="FM78" s="147"/>
      <c r="FN78" s="147"/>
      <c r="FO78" s="147"/>
      <c r="FP78" s="147"/>
      <c r="FQ78" s="147"/>
      <c r="FR78" s="147"/>
      <c r="FS78" s="147"/>
      <c r="FT78" s="147"/>
      <c r="FU78" s="147"/>
      <c r="FV78" s="147"/>
      <c r="FW78" s="147"/>
      <c r="FX78" s="147"/>
      <c r="FY78" s="147"/>
      <c r="FZ78" s="147"/>
      <c r="GA78" s="147" t="str">
        <f>データ!$D$11</f>
        <v>H29</v>
      </c>
      <c r="GB78" s="147"/>
      <c r="GC78" s="147"/>
      <c r="GD78" s="147"/>
      <c r="GE78" s="147"/>
      <c r="GF78" s="147"/>
      <c r="GG78" s="147"/>
      <c r="GH78" s="147"/>
      <c r="GI78" s="147"/>
      <c r="GJ78" s="147"/>
      <c r="GK78" s="147"/>
      <c r="GL78" s="147"/>
      <c r="GM78" s="147"/>
      <c r="GN78" s="147"/>
      <c r="GO78" s="147"/>
      <c r="GP78" s="147"/>
      <c r="GQ78" s="147"/>
      <c r="GR78" s="147"/>
      <c r="GS78" s="147"/>
      <c r="GT78" s="147" t="str">
        <f>データ!$E$11</f>
        <v>H30</v>
      </c>
      <c r="GU78" s="147"/>
      <c r="GV78" s="147"/>
      <c r="GW78" s="147"/>
      <c r="GX78" s="147"/>
      <c r="GY78" s="147"/>
      <c r="GZ78" s="147"/>
      <c r="HA78" s="147"/>
      <c r="HB78" s="147"/>
      <c r="HC78" s="147"/>
      <c r="HD78" s="147"/>
      <c r="HE78" s="147"/>
      <c r="HF78" s="147"/>
      <c r="HG78" s="147"/>
      <c r="HH78" s="147"/>
      <c r="HI78" s="147"/>
      <c r="HJ78" s="147"/>
      <c r="HK78" s="147"/>
      <c r="HL78" s="147"/>
      <c r="HM78" s="147" t="str">
        <f>データ!$F$11</f>
        <v>R01</v>
      </c>
      <c r="HN78" s="147"/>
      <c r="HO78" s="147"/>
      <c r="HP78" s="147"/>
      <c r="HQ78" s="147"/>
      <c r="HR78" s="147"/>
      <c r="HS78" s="147"/>
      <c r="HT78" s="147"/>
      <c r="HU78" s="147"/>
      <c r="HV78" s="147"/>
      <c r="HW78" s="147"/>
      <c r="HX78" s="147"/>
      <c r="HY78" s="147"/>
      <c r="HZ78" s="147"/>
      <c r="IA78" s="147"/>
      <c r="IB78" s="147"/>
      <c r="IC78" s="147"/>
      <c r="ID78" s="147"/>
      <c r="IE78" s="147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47" t="str">
        <f>データ!$B$11</f>
        <v>H27</v>
      </c>
      <c r="JK78" s="147"/>
      <c r="JL78" s="147"/>
      <c r="JM78" s="147"/>
      <c r="JN78" s="147"/>
      <c r="JO78" s="147"/>
      <c r="JP78" s="147"/>
      <c r="JQ78" s="147"/>
      <c r="JR78" s="147"/>
      <c r="JS78" s="147"/>
      <c r="JT78" s="147"/>
      <c r="JU78" s="147"/>
      <c r="JV78" s="147"/>
      <c r="JW78" s="147"/>
      <c r="JX78" s="147"/>
      <c r="JY78" s="147"/>
      <c r="JZ78" s="147"/>
      <c r="KA78" s="147"/>
      <c r="KB78" s="147"/>
      <c r="KC78" s="147" t="str">
        <f>データ!$C$11</f>
        <v>H28</v>
      </c>
      <c r="KD78" s="147"/>
      <c r="KE78" s="147"/>
      <c r="KF78" s="147"/>
      <c r="KG78" s="147"/>
      <c r="KH78" s="147"/>
      <c r="KI78" s="147"/>
      <c r="KJ78" s="147"/>
      <c r="KK78" s="147"/>
      <c r="KL78" s="147"/>
      <c r="KM78" s="147"/>
      <c r="KN78" s="147"/>
      <c r="KO78" s="147"/>
      <c r="KP78" s="147"/>
      <c r="KQ78" s="147"/>
      <c r="KR78" s="147"/>
      <c r="KS78" s="147"/>
      <c r="KT78" s="147"/>
      <c r="KU78" s="147"/>
      <c r="KV78" s="147" t="str">
        <f>データ!$D$11</f>
        <v>H29</v>
      </c>
      <c r="KW78" s="147"/>
      <c r="KX78" s="147"/>
      <c r="KY78" s="147"/>
      <c r="KZ78" s="147"/>
      <c r="LA78" s="147"/>
      <c r="LB78" s="147"/>
      <c r="LC78" s="147"/>
      <c r="LD78" s="147"/>
      <c r="LE78" s="147"/>
      <c r="LF78" s="147"/>
      <c r="LG78" s="147"/>
      <c r="LH78" s="147"/>
      <c r="LI78" s="147"/>
      <c r="LJ78" s="147"/>
      <c r="LK78" s="147"/>
      <c r="LL78" s="147"/>
      <c r="LM78" s="147"/>
      <c r="LN78" s="147"/>
      <c r="LO78" s="147" t="str">
        <f>データ!$E$11</f>
        <v>H30</v>
      </c>
      <c r="LP78" s="147"/>
      <c r="LQ78" s="147"/>
      <c r="LR78" s="147"/>
      <c r="LS78" s="147"/>
      <c r="LT78" s="147"/>
      <c r="LU78" s="147"/>
      <c r="LV78" s="147"/>
      <c r="LW78" s="147"/>
      <c r="LX78" s="147"/>
      <c r="LY78" s="147"/>
      <c r="LZ78" s="147"/>
      <c r="MA78" s="147"/>
      <c r="MB78" s="147"/>
      <c r="MC78" s="147"/>
      <c r="MD78" s="147"/>
      <c r="ME78" s="147"/>
      <c r="MF78" s="147"/>
      <c r="MG78" s="147"/>
      <c r="MH78" s="147" t="str">
        <f>データ!$F$11</f>
        <v>R01</v>
      </c>
      <c r="MI78" s="147"/>
      <c r="MJ78" s="147"/>
      <c r="MK78" s="147"/>
      <c r="ML78" s="147"/>
      <c r="MM78" s="147"/>
      <c r="MN78" s="147"/>
      <c r="MO78" s="147"/>
      <c r="MP78" s="147"/>
      <c r="MQ78" s="147"/>
      <c r="MR78" s="147"/>
      <c r="MS78" s="147"/>
      <c r="MT78" s="147"/>
      <c r="MU78" s="147"/>
      <c r="MV78" s="147"/>
      <c r="MW78" s="147"/>
      <c r="MX78" s="147"/>
      <c r="MY78" s="147"/>
      <c r="MZ78" s="147"/>
      <c r="NA78" s="5"/>
      <c r="NB78" s="5"/>
      <c r="NC78" s="5"/>
      <c r="ND78" s="5"/>
      <c r="NE78" s="5"/>
      <c r="NF78" s="5"/>
      <c r="NG78" s="39"/>
      <c r="NH78" s="27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 x14ac:dyDescent="0.2">
      <c r="A79" s="2"/>
      <c r="B79" s="25"/>
      <c r="C79" s="5"/>
      <c r="D79" s="5"/>
      <c r="E79" s="5"/>
      <c r="F79" s="5"/>
      <c r="G79" s="36"/>
      <c r="H79" s="36"/>
      <c r="I79" s="40"/>
      <c r="J79" s="148" t="s">
        <v>56</v>
      </c>
      <c r="K79" s="149"/>
      <c r="L79" s="149"/>
      <c r="M79" s="149"/>
      <c r="N79" s="149"/>
      <c r="O79" s="149"/>
      <c r="P79" s="149"/>
      <c r="Q79" s="149"/>
      <c r="R79" s="149"/>
      <c r="S79" s="149"/>
      <c r="T79" s="150"/>
      <c r="U79" s="151">
        <f>データ!DR7</f>
        <v>64</v>
      </c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151"/>
      <c r="AJ79" s="151"/>
      <c r="AK79" s="151"/>
      <c r="AL79" s="151"/>
      <c r="AM79" s="151"/>
      <c r="AN79" s="151">
        <f>データ!DS7</f>
        <v>66.3</v>
      </c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>
        <f>データ!DT7</f>
        <v>68.5</v>
      </c>
      <c r="BH79" s="151"/>
      <c r="BI79" s="151"/>
      <c r="BJ79" s="151"/>
      <c r="BK79" s="151"/>
      <c r="BL79" s="151"/>
      <c r="BM79" s="151"/>
      <c r="BN79" s="151"/>
      <c r="BO79" s="151"/>
      <c r="BP79" s="151"/>
      <c r="BQ79" s="151"/>
      <c r="BR79" s="151"/>
      <c r="BS79" s="151"/>
      <c r="BT79" s="151"/>
      <c r="BU79" s="151"/>
      <c r="BV79" s="151"/>
      <c r="BW79" s="151"/>
      <c r="BX79" s="151"/>
      <c r="BY79" s="151"/>
      <c r="BZ79" s="151">
        <f>データ!DU7</f>
        <v>70.400000000000006</v>
      </c>
      <c r="CA79" s="151"/>
      <c r="CB79" s="151"/>
      <c r="CC79" s="151"/>
      <c r="CD79" s="151"/>
      <c r="CE79" s="151"/>
      <c r="CF79" s="151"/>
      <c r="CG79" s="151"/>
      <c r="CH79" s="151"/>
      <c r="CI79" s="151"/>
      <c r="CJ79" s="151"/>
      <c r="CK79" s="151"/>
      <c r="CL79" s="151"/>
      <c r="CM79" s="151"/>
      <c r="CN79" s="151"/>
      <c r="CO79" s="151"/>
      <c r="CP79" s="151"/>
      <c r="CQ79" s="151"/>
      <c r="CR79" s="151"/>
      <c r="CS79" s="151">
        <f>データ!DV7</f>
        <v>34.700000000000003</v>
      </c>
      <c r="CT79" s="151"/>
      <c r="CU79" s="151"/>
      <c r="CV79" s="151"/>
      <c r="CW79" s="151"/>
      <c r="CX79" s="151"/>
      <c r="CY79" s="151"/>
      <c r="CZ79" s="151"/>
      <c r="DA79" s="151"/>
      <c r="DB79" s="151"/>
      <c r="DC79" s="151"/>
      <c r="DD79" s="151"/>
      <c r="DE79" s="151"/>
      <c r="DF79" s="151"/>
      <c r="DG79" s="151"/>
      <c r="DH79" s="151"/>
      <c r="DI79" s="151"/>
      <c r="DJ79" s="151"/>
      <c r="DK79" s="15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48" t="s">
        <v>56</v>
      </c>
      <c r="EE79" s="149"/>
      <c r="EF79" s="149"/>
      <c r="EG79" s="149"/>
      <c r="EH79" s="149"/>
      <c r="EI79" s="149"/>
      <c r="EJ79" s="149"/>
      <c r="EK79" s="149"/>
      <c r="EL79" s="149"/>
      <c r="EM79" s="149"/>
      <c r="EN79" s="150"/>
      <c r="EO79" s="151">
        <f>データ!EC7</f>
        <v>60.9</v>
      </c>
      <c r="EP79" s="151"/>
      <c r="EQ79" s="151"/>
      <c r="ER79" s="151"/>
      <c r="ES79" s="151"/>
      <c r="ET79" s="151"/>
      <c r="EU79" s="151"/>
      <c r="EV79" s="151"/>
      <c r="EW79" s="151"/>
      <c r="EX79" s="151"/>
      <c r="EY79" s="151"/>
      <c r="EZ79" s="151"/>
      <c r="FA79" s="151"/>
      <c r="FB79" s="151"/>
      <c r="FC79" s="151"/>
      <c r="FD79" s="151"/>
      <c r="FE79" s="151"/>
      <c r="FF79" s="151"/>
      <c r="FG79" s="151"/>
      <c r="FH79" s="151">
        <f>データ!ED7</f>
        <v>66.5</v>
      </c>
      <c r="FI79" s="151"/>
      <c r="FJ79" s="151"/>
      <c r="FK79" s="151"/>
      <c r="FL79" s="151"/>
      <c r="FM79" s="151"/>
      <c r="FN79" s="151"/>
      <c r="FO79" s="151"/>
      <c r="FP79" s="151"/>
      <c r="FQ79" s="151"/>
      <c r="FR79" s="151"/>
      <c r="FS79" s="151"/>
      <c r="FT79" s="151"/>
      <c r="FU79" s="151"/>
      <c r="FV79" s="151"/>
      <c r="FW79" s="151"/>
      <c r="FX79" s="151"/>
      <c r="FY79" s="151"/>
      <c r="FZ79" s="151"/>
      <c r="GA79" s="151">
        <f>データ!EE7</f>
        <v>71.599999999999994</v>
      </c>
      <c r="GB79" s="151"/>
      <c r="GC79" s="151"/>
      <c r="GD79" s="151"/>
      <c r="GE79" s="151"/>
      <c r="GF79" s="151"/>
      <c r="GG79" s="151"/>
      <c r="GH79" s="151"/>
      <c r="GI79" s="151"/>
      <c r="GJ79" s="151"/>
      <c r="GK79" s="151"/>
      <c r="GL79" s="151"/>
      <c r="GM79" s="151"/>
      <c r="GN79" s="151"/>
      <c r="GO79" s="151"/>
      <c r="GP79" s="151"/>
      <c r="GQ79" s="151"/>
      <c r="GR79" s="151"/>
      <c r="GS79" s="151"/>
      <c r="GT79" s="151">
        <f>データ!EF7</f>
        <v>75.2</v>
      </c>
      <c r="GU79" s="151"/>
      <c r="GV79" s="151"/>
      <c r="GW79" s="151"/>
      <c r="GX79" s="151"/>
      <c r="GY79" s="151"/>
      <c r="GZ79" s="151"/>
      <c r="HA79" s="151"/>
      <c r="HB79" s="151"/>
      <c r="HC79" s="151"/>
      <c r="HD79" s="151"/>
      <c r="HE79" s="151"/>
      <c r="HF79" s="151"/>
      <c r="HG79" s="151"/>
      <c r="HH79" s="151"/>
      <c r="HI79" s="151"/>
      <c r="HJ79" s="151"/>
      <c r="HK79" s="151"/>
      <c r="HL79" s="151"/>
      <c r="HM79" s="151">
        <f>データ!EG7</f>
        <v>48</v>
      </c>
      <c r="HN79" s="151"/>
      <c r="HO79" s="151"/>
      <c r="HP79" s="151"/>
      <c r="HQ79" s="151"/>
      <c r="HR79" s="151"/>
      <c r="HS79" s="151"/>
      <c r="HT79" s="151"/>
      <c r="HU79" s="151"/>
      <c r="HV79" s="151"/>
      <c r="HW79" s="151"/>
      <c r="HX79" s="151"/>
      <c r="HY79" s="151"/>
      <c r="HZ79" s="151"/>
      <c r="IA79" s="151"/>
      <c r="IB79" s="151"/>
      <c r="IC79" s="151"/>
      <c r="ID79" s="151"/>
      <c r="IE79" s="151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48" t="s">
        <v>56</v>
      </c>
      <c r="IZ79" s="149"/>
      <c r="JA79" s="149"/>
      <c r="JB79" s="149"/>
      <c r="JC79" s="149"/>
      <c r="JD79" s="149"/>
      <c r="JE79" s="149"/>
      <c r="JF79" s="149"/>
      <c r="JG79" s="149"/>
      <c r="JH79" s="149"/>
      <c r="JI79" s="150"/>
      <c r="JJ79" s="152">
        <f>データ!EN7</f>
        <v>45424645</v>
      </c>
      <c r="JK79" s="152"/>
      <c r="JL79" s="152"/>
      <c r="JM79" s="152"/>
      <c r="JN79" s="152"/>
      <c r="JO79" s="152"/>
      <c r="JP79" s="152"/>
      <c r="JQ79" s="152"/>
      <c r="JR79" s="152"/>
      <c r="JS79" s="152"/>
      <c r="JT79" s="152"/>
      <c r="JU79" s="152"/>
      <c r="JV79" s="152"/>
      <c r="JW79" s="152"/>
      <c r="JX79" s="152"/>
      <c r="JY79" s="152"/>
      <c r="JZ79" s="152"/>
      <c r="KA79" s="152"/>
      <c r="KB79" s="152"/>
      <c r="KC79" s="152">
        <f>データ!EO7</f>
        <v>45801546</v>
      </c>
      <c r="KD79" s="152"/>
      <c r="KE79" s="152"/>
      <c r="KF79" s="152"/>
      <c r="KG79" s="152"/>
      <c r="KH79" s="152"/>
      <c r="KI79" s="152"/>
      <c r="KJ79" s="152"/>
      <c r="KK79" s="152"/>
      <c r="KL79" s="152"/>
      <c r="KM79" s="152"/>
      <c r="KN79" s="152"/>
      <c r="KO79" s="152"/>
      <c r="KP79" s="152"/>
      <c r="KQ79" s="152"/>
      <c r="KR79" s="152"/>
      <c r="KS79" s="152"/>
      <c r="KT79" s="152"/>
      <c r="KU79" s="152"/>
      <c r="KV79" s="152">
        <f>データ!EP7</f>
        <v>46045338</v>
      </c>
      <c r="KW79" s="152"/>
      <c r="KX79" s="152"/>
      <c r="KY79" s="152"/>
      <c r="KZ79" s="152"/>
      <c r="LA79" s="152"/>
      <c r="LB79" s="152"/>
      <c r="LC79" s="152"/>
      <c r="LD79" s="152"/>
      <c r="LE79" s="152"/>
      <c r="LF79" s="152"/>
      <c r="LG79" s="152"/>
      <c r="LH79" s="152"/>
      <c r="LI79" s="152"/>
      <c r="LJ79" s="152"/>
      <c r="LK79" s="152"/>
      <c r="LL79" s="152"/>
      <c r="LM79" s="152"/>
      <c r="LN79" s="152"/>
      <c r="LO79" s="152">
        <f>データ!EQ7</f>
        <v>45914283</v>
      </c>
      <c r="LP79" s="152"/>
      <c r="LQ79" s="152"/>
      <c r="LR79" s="152"/>
      <c r="LS79" s="152"/>
      <c r="LT79" s="152"/>
      <c r="LU79" s="152"/>
      <c r="LV79" s="152"/>
      <c r="LW79" s="152"/>
      <c r="LX79" s="152"/>
      <c r="LY79" s="152"/>
      <c r="LZ79" s="152"/>
      <c r="MA79" s="152"/>
      <c r="MB79" s="152"/>
      <c r="MC79" s="152"/>
      <c r="MD79" s="152"/>
      <c r="ME79" s="152"/>
      <c r="MF79" s="152"/>
      <c r="MG79" s="152"/>
      <c r="MH79" s="152">
        <f>データ!ER7</f>
        <v>96199374</v>
      </c>
      <c r="MI79" s="152"/>
      <c r="MJ79" s="152"/>
      <c r="MK79" s="152"/>
      <c r="ML79" s="152"/>
      <c r="MM79" s="152"/>
      <c r="MN79" s="152"/>
      <c r="MO79" s="152"/>
      <c r="MP79" s="152"/>
      <c r="MQ79" s="152"/>
      <c r="MR79" s="152"/>
      <c r="MS79" s="152"/>
      <c r="MT79" s="152"/>
      <c r="MU79" s="152"/>
      <c r="MV79" s="152"/>
      <c r="MW79" s="152"/>
      <c r="MX79" s="152"/>
      <c r="MY79" s="152"/>
      <c r="MZ79" s="152"/>
      <c r="NA79" s="5"/>
      <c r="NB79" s="5"/>
      <c r="NC79" s="5"/>
      <c r="ND79" s="5"/>
      <c r="NE79" s="5"/>
      <c r="NF79" s="5"/>
      <c r="NG79" s="39"/>
      <c r="NH79" s="27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 x14ac:dyDescent="0.2">
      <c r="A80" s="2"/>
      <c r="B80" s="25"/>
      <c r="C80" s="5"/>
      <c r="D80" s="5"/>
      <c r="E80" s="5"/>
      <c r="F80" s="5"/>
      <c r="G80" s="5"/>
      <c r="H80" s="5"/>
      <c r="I80" s="40"/>
      <c r="J80" s="148" t="s">
        <v>58</v>
      </c>
      <c r="K80" s="149"/>
      <c r="L80" s="149"/>
      <c r="M80" s="149"/>
      <c r="N80" s="149"/>
      <c r="O80" s="149"/>
      <c r="P80" s="149"/>
      <c r="Q80" s="149"/>
      <c r="R80" s="149"/>
      <c r="S80" s="149"/>
      <c r="T80" s="150"/>
      <c r="U80" s="151">
        <f>データ!DW7</f>
        <v>51.3</v>
      </c>
      <c r="V80" s="151"/>
      <c r="W80" s="151"/>
      <c r="X80" s="151"/>
      <c r="Y80" s="151"/>
      <c r="Z80" s="151"/>
      <c r="AA80" s="151"/>
      <c r="AB80" s="151"/>
      <c r="AC80" s="151"/>
      <c r="AD80" s="151"/>
      <c r="AE80" s="151"/>
      <c r="AF80" s="151"/>
      <c r="AG80" s="151"/>
      <c r="AH80" s="151"/>
      <c r="AI80" s="151"/>
      <c r="AJ80" s="151"/>
      <c r="AK80" s="151"/>
      <c r="AL80" s="151"/>
      <c r="AM80" s="151"/>
      <c r="AN80" s="151">
        <f>データ!DX7</f>
        <v>51.2</v>
      </c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>
        <f>データ!DY7</f>
        <v>52</v>
      </c>
      <c r="BH80" s="151"/>
      <c r="BI80" s="151"/>
      <c r="BJ80" s="151"/>
      <c r="BK80" s="151"/>
      <c r="BL80" s="151"/>
      <c r="BM80" s="151"/>
      <c r="BN80" s="151"/>
      <c r="BO80" s="151"/>
      <c r="BP80" s="151"/>
      <c r="BQ80" s="151"/>
      <c r="BR80" s="151"/>
      <c r="BS80" s="151"/>
      <c r="BT80" s="151"/>
      <c r="BU80" s="151"/>
      <c r="BV80" s="151"/>
      <c r="BW80" s="151"/>
      <c r="BX80" s="151"/>
      <c r="BY80" s="151"/>
      <c r="BZ80" s="151">
        <f>データ!DZ7</f>
        <v>52.5</v>
      </c>
      <c r="CA80" s="151"/>
      <c r="CB80" s="151"/>
      <c r="CC80" s="151"/>
      <c r="CD80" s="151"/>
      <c r="CE80" s="151"/>
      <c r="CF80" s="151"/>
      <c r="CG80" s="151"/>
      <c r="CH80" s="151"/>
      <c r="CI80" s="151"/>
      <c r="CJ80" s="151"/>
      <c r="CK80" s="151"/>
      <c r="CL80" s="151"/>
      <c r="CM80" s="151"/>
      <c r="CN80" s="151"/>
      <c r="CO80" s="151"/>
      <c r="CP80" s="151"/>
      <c r="CQ80" s="151"/>
      <c r="CR80" s="151"/>
      <c r="CS80" s="151">
        <f>データ!EA7</f>
        <v>52.5</v>
      </c>
      <c r="CT80" s="151"/>
      <c r="CU80" s="151"/>
      <c r="CV80" s="151"/>
      <c r="CW80" s="151"/>
      <c r="CX80" s="151"/>
      <c r="CY80" s="151"/>
      <c r="CZ80" s="151"/>
      <c r="DA80" s="151"/>
      <c r="DB80" s="151"/>
      <c r="DC80" s="151"/>
      <c r="DD80" s="151"/>
      <c r="DE80" s="151"/>
      <c r="DF80" s="151"/>
      <c r="DG80" s="151"/>
      <c r="DH80" s="151"/>
      <c r="DI80" s="151"/>
      <c r="DJ80" s="151"/>
      <c r="DK80" s="15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48" t="s">
        <v>58</v>
      </c>
      <c r="EE80" s="149"/>
      <c r="EF80" s="149"/>
      <c r="EG80" s="149"/>
      <c r="EH80" s="149"/>
      <c r="EI80" s="149"/>
      <c r="EJ80" s="149"/>
      <c r="EK80" s="149"/>
      <c r="EL80" s="149"/>
      <c r="EM80" s="149"/>
      <c r="EN80" s="150"/>
      <c r="EO80" s="151">
        <f>データ!EH7</f>
        <v>64.099999999999994</v>
      </c>
      <c r="EP80" s="151"/>
      <c r="EQ80" s="151"/>
      <c r="ER80" s="151"/>
      <c r="ES80" s="151"/>
      <c r="ET80" s="151"/>
      <c r="EU80" s="151"/>
      <c r="EV80" s="151"/>
      <c r="EW80" s="151"/>
      <c r="EX80" s="151"/>
      <c r="EY80" s="151"/>
      <c r="EZ80" s="151"/>
      <c r="FA80" s="151"/>
      <c r="FB80" s="151"/>
      <c r="FC80" s="151"/>
      <c r="FD80" s="151"/>
      <c r="FE80" s="151"/>
      <c r="FF80" s="151"/>
      <c r="FG80" s="151"/>
      <c r="FH80" s="151">
        <f>データ!EI7</f>
        <v>64.3</v>
      </c>
      <c r="FI80" s="151"/>
      <c r="FJ80" s="151"/>
      <c r="FK80" s="151"/>
      <c r="FL80" s="151"/>
      <c r="FM80" s="151"/>
      <c r="FN80" s="151"/>
      <c r="FO80" s="151"/>
      <c r="FP80" s="151"/>
      <c r="FQ80" s="151"/>
      <c r="FR80" s="151"/>
      <c r="FS80" s="151"/>
      <c r="FT80" s="151"/>
      <c r="FU80" s="151"/>
      <c r="FV80" s="151"/>
      <c r="FW80" s="151"/>
      <c r="FX80" s="151"/>
      <c r="FY80" s="151"/>
      <c r="FZ80" s="151"/>
      <c r="GA80" s="151">
        <f>データ!EJ7</f>
        <v>66</v>
      </c>
      <c r="GB80" s="151"/>
      <c r="GC80" s="151"/>
      <c r="GD80" s="151"/>
      <c r="GE80" s="151"/>
      <c r="GF80" s="151"/>
      <c r="GG80" s="151"/>
      <c r="GH80" s="151"/>
      <c r="GI80" s="151"/>
      <c r="GJ80" s="151"/>
      <c r="GK80" s="151"/>
      <c r="GL80" s="151"/>
      <c r="GM80" s="151"/>
      <c r="GN80" s="151"/>
      <c r="GO80" s="151"/>
      <c r="GP80" s="151"/>
      <c r="GQ80" s="151"/>
      <c r="GR80" s="151"/>
      <c r="GS80" s="151"/>
      <c r="GT80" s="151">
        <f>データ!EK7</f>
        <v>67.099999999999994</v>
      </c>
      <c r="GU80" s="151"/>
      <c r="GV80" s="151"/>
      <c r="GW80" s="151"/>
      <c r="GX80" s="151"/>
      <c r="GY80" s="151"/>
      <c r="GZ80" s="151"/>
      <c r="HA80" s="151"/>
      <c r="HB80" s="151"/>
      <c r="HC80" s="151"/>
      <c r="HD80" s="151"/>
      <c r="HE80" s="151"/>
      <c r="HF80" s="151"/>
      <c r="HG80" s="151"/>
      <c r="HH80" s="151"/>
      <c r="HI80" s="151"/>
      <c r="HJ80" s="151"/>
      <c r="HK80" s="151"/>
      <c r="HL80" s="151"/>
      <c r="HM80" s="151">
        <f>データ!EL7</f>
        <v>67.900000000000006</v>
      </c>
      <c r="HN80" s="151"/>
      <c r="HO80" s="151"/>
      <c r="HP80" s="151"/>
      <c r="HQ80" s="151"/>
      <c r="HR80" s="151"/>
      <c r="HS80" s="151"/>
      <c r="HT80" s="151"/>
      <c r="HU80" s="151"/>
      <c r="HV80" s="151"/>
      <c r="HW80" s="151"/>
      <c r="HX80" s="151"/>
      <c r="HY80" s="151"/>
      <c r="HZ80" s="151"/>
      <c r="IA80" s="151"/>
      <c r="IB80" s="151"/>
      <c r="IC80" s="151"/>
      <c r="ID80" s="151"/>
      <c r="IE80" s="151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48" t="s">
        <v>58</v>
      </c>
      <c r="IZ80" s="149"/>
      <c r="JA80" s="149"/>
      <c r="JB80" s="149"/>
      <c r="JC80" s="149"/>
      <c r="JD80" s="149"/>
      <c r="JE80" s="149"/>
      <c r="JF80" s="149"/>
      <c r="JG80" s="149"/>
      <c r="JH80" s="149"/>
      <c r="JI80" s="150"/>
      <c r="JJ80" s="152">
        <f>データ!ES7</f>
        <v>51238617</v>
      </c>
      <c r="JK80" s="152"/>
      <c r="JL80" s="152"/>
      <c r="JM80" s="152"/>
      <c r="JN80" s="152"/>
      <c r="JO80" s="152"/>
      <c r="JP80" s="152"/>
      <c r="JQ80" s="152"/>
      <c r="JR80" s="152"/>
      <c r="JS80" s="152"/>
      <c r="JT80" s="152"/>
      <c r="JU80" s="152"/>
      <c r="JV80" s="152"/>
      <c r="JW80" s="152"/>
      <c r="JX80" s="152"/>
      <c r="JY80" s="152"/>
      <c r="JZ80" s="152"/>
      <c r="KA80" s="152"/>
      <c r="KB80" s="152"/>
      <c r="KC80" s="152">
        <f>データ!ET7</f>
        <v>51669762</v>
      </c>
      <c r="KD80" s="152"/>
      <c r="KE80" s="152"/>
      <c r="KF80" s="152"/>
      <c r="KG80" s="152"/>
      <c r="KH80" s="152"/>
      <c r="KI80" s="152"/>
      <c r="KJ80" s="152"/>
      <c r="KK80" s="152"/>
      <c r="KL80" s="152"/>
      <c r="KM80" s="152"/>
      <c r="KN80" s="152"/>
      <c r="KO80" s="152"/>
      <c r="KP80" s="152"/>
      <c r="KQ80" s="152"/>
      <c r="KR80" s="152"/>
      <c r="KS80" s="152"/>
      <c r="KT80" s="152"/>
      <c r="KU80" s="152"/>
      <c r="KV80" s="152">
        <f>データ!EU7</f>
        <v>53351028</v>
      </c>
      <c r="KW80" s="152"/>
      <c r="KX80" s="152"/>
      <c r="KY80" s="152"/>
      <c r="KZ80" s="152"/>
      <c r="LA80" s="152"/>
      <c r="LB80" s="152"/>
      <c r="LC80" s="152"/>
      <c r="LD80" s="152"/>
      <c r="LE80" s="152"/>
      <c r="LF80" s="152"/>
      <c r="LG80" s="152"/>
      <c r="LH80" s="152"/>
      <c r="LI80" s="152"/>
      <c r="LJ80" s="152"/>
      <c r="LK80" s="152"/>
      <c r="LL80" s="152"/>
      <c r="LM80" s="152"/>
      <c r="LN80" s="152"/>
      <c r="LO80" s="152">
        <f>データ!EV7</f>
        <v>55620962</v>
      </c>
      <c r="LP80" s="152"/>
      <c r="LQ80" s="152"/>
      <c r="LR80" s="152"/>
      <c r="LS80" s="152"/>
      <c r="LT80" s="152"/>
      <c r="LU80" s="152"/>
      <c r="LV80" s="152"/>
      <c r="LW80" s="152"/>
      <c r="LX80" s="152"/>
      <c r="LY80" s="152"/>
      <c r="LZ80" s="152"/>
      <c r="MA80" s="152"/>
      <c r="MB80" s="152"/>
      <c r="MC80" s="152"/>
      <c r="MD80" s="152"/>
      <c r="ME80" s="152"/>
      <c r="MF80" s="152"/>
      <c r="MG80" s="152"/>
      <c r="MH80" s="152">
        <f>データ!EW7</f>
        <v>57155394</v>
      </c>
      <c r="MI80" s="152"/>
      <c r="MJ80" s="152"/>
      <c r="MK80" s="152"/>
      <c r="ML80" s="152"/>
      <c r="MM80" s="152"/>
      <c r="MN80" s="152"/>
      <c r="MO80" s="152"/>
      <c r="MP80" s="152"/>
      <c r="MQ80" s="152"/>
      <c r="MR80" s="152"/>
      <c r="MS80" s="152"/>
      <c r="MT80" s="152"/>
      <c r="MU80" s="152"/>
      <c r="MV80" s="152"/>
      <c r="MW80" s="152"/>
      <c r="MX80" s="152"/>
      <c r="MY80" s="152"/>
      <c r="MZ80" s="152"/>
      <c r="NA80" s="5"/>
      <c r="NB80" s="5"/>
      <c r="NC80" s="5"/>
      <c r="ND80" s="5"/>
      <c r="NE80" s="5"/>
      <c r="NF80" s="5"/>
      <c r="NG80" s="39"/>
      <c r="NH80" s="27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 x14ac:dyDescent="0.2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 x14ac:dyDescent="0.2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 x14ac:dyDescent="0.2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 x14ac:dyDescent="0.2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 x14ac:dyDescent="0.2">
      <c r="B85" t="s">
        <v>83</v>
      </c>
      <c r="C85" s="2"/>
      <c r="BH85" s="2"/>
      <c r="GR85" s="2"/>
      <c r="IV85" s="2"/>
      <c r="LD85" s="2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2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2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2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2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I/SvYzxQb11btt6cI4nImo6jm4L2egg+TI6DoYJNvtSUyUmkVieG2NndzI23jRlPtZ0HK7pccflCZ2Fq0GjFow==" saltValue="QVLOzQeXdcN7dlUCR3WjpA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 x14ac:dyDescent="0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 x14ac:dyDescent="0.2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2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2" customHeight="1" x14ac:dyDescent="0.2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81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2">
      <c r="A4" s="48" t="s">
        <v>103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58" t="s">
        <v>104</v>
      </c>
      <c r="AI4" s="159"/>
      <c r="AJ4" s="159"/>
      <c r="AK4" s="159"/>
      <c r="AL4" s="159"/>
      <c r="AM4" s="159"/>
      <c r="AN4" s="159"/>
      <c r="AO4" s="159"/>
      <c r="AP4" s="159"/>
      <c r="AQ4" s="159"/>
      <c r="AR4" s="160"/>
      <c r="AS4" s="154" t="s">
        <v>105</v>
      </c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4" t="s">
        <v>106</v>
      </c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8" t="s">
        <v>107</v>
      </c>
      <c r="BP4" s="159"/>
      <c r="BQ4" s="159"/>
      <c r="BR4" s="159"/>
      <c r="BS4" s="159"/>
      <c r="BT4" s="159"/>
      <c r="BU4" s="159"/>
      <c r="BV4" s="159"/>
      <c r="BW4" s="159"/>
      <c r="BX4" s="159"/>
      <c r="BY4" s="160"/>
      <c r="BZ4" s="153" t="s">
        <v>108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4" t="s">
        <v>109</v>
      </c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 t="s">
        <v>110</v>
      </c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 t="s">
        <v>111</v>
      </c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8" t="s">
        <v>112</v>
      </c>
      <c r="DS4" s="159"/>
      <c r="DT4" s="159"/>
      <c r="DU4" s="159"/>
      <c r="DV4" s="159"/>
      <c r="DW4" s="159"/>
      <c r="DX4" s="159"/>
      <c r="DY4" s="159"/>
      <c r="DZ4" s="159"/>
      <c r="EA4" s="159"/>
      <c r="EB4" s="160"/>
      <c r="EC4" s="153" t="s">
        <v>113</v>
      </c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 t="s">
        <v>114</v>
      </c>
      <c r="EO4" s="153"/>
      <c r="EP4" s="153"/>
      <c r="EQ4" s="153"/>
      <c r="ER4" s="153"/>
      <c r="ES4" s="153"/>
      <c r="ET4" s="153"/>
      <c r="EU4" s="153"/>
      <c r="EV4" s="153"/>
      <c r="EW4" s="153"/>
      <c r="EX4" s="153"/>
    </row>
    <row r="5" spans="1:154" x14ac:dyDescent="0.2">
      <c r="A5" s="48" t="s">
        <v>115</v>
      </c>
      <c r="B5" s="61"/>
      <c r="C5" s="61"/>
      <c r="D5" s="61"/>
      <c r="E5" s="61"/>
      <c r="F5" s="61"/>
      <c r="G5" s="61"/>
      <c r="H5" s="62" t="s">
        <v>116</v>
      </c>
      <c r="I5" s="62" t="s">
        <v>117</v>
      </c>
      <c r="J5" s="62" t="s">
        <v>118</v>
      </c>
      <c r="K5" s="62" t="s">
        <v>1</v>
      </c>
      <c r="L5" s="62" t="s">
        <v>2</v>
      </c>
      <c r="M5" s="62" t="s">
        <v>3</v>
      </c>
      <c r="N5" s="62" t="s">
        <v>119</v>
      </c>
      <c r="O5" s="62" t="s">
        <v>5</v>
      </c>
      <c r="P5" s="62" t="s">
        <v>120</v>
      </c>
      <c r="Q5" s="62" t="s">
        <v>121</v>
      </c>
      <c r="R5" s="62" t="s">
        <v>122</v>
      </c>
      <c r="S5" s="62" t="s">
        <v>123</v>
      </c>
      <c r="T5" s="62" t="s">
        <v>124</v>
      </c>
      <c r="U5" s="62" t="s">
        <v>125</v>
      </c>
      <c r="V5" s="62" t="s">
        <v>126</v>
      </c>
      <c r="W5" s="62" t="s">
        <v>127</v>
      </c>
      <c r="X5" s="62" t="s">
        <v>128</v>
      </c>
      <c r="Y5" s="62" t="s">
        <v>129</v>
      </c>
      <c r="Z5" s="62" t="s">
        <v>130</v>
      </c>
      <c r="AA5" s="62" t="s">
        <v>131</v>
      </c>
      <c r="AB5" s="62" t="s">
        <v>132</v>
      </c>
      <c r="AC5" s="62" t="s">
        <v>133</v>
      </c>
      <c r="AD5" s="62" t="s">
        <v>134</v>
      </c>
      <c r="AE5" s="62" t="s">
        <v>135</v>
      </c>
      <c r="AF5" s="62" t="s">
        <v>136</v>
      </c>
      <c r="AG5" s="62" t="s">
        <v>137</v>
      </c>
      <c r="AH5" s="62" t="s">
        <v>138</v>
      </c>
      <c r="AI5" s="62" t="s">
        <v>139</v>
      </c>
      <c r="AJ5" s="62" t="s">
        <v>140</v>
      </c>
      <c r="AK5" s="62" t="s">
        <v>141</v>
      </c>
      <c r="AL5" s="62" t="s">
        <v>142</v>
      </c>
      <c r="AM5" s="62" t="s">
        <v>143</v>
      </c>
      <c r="AN5" s="62" t="s">
        <v>144</v>
      </c>
      <c r="AO5" s="62" t="s">
        <v>145</v>
      </c>
      <c r="AP5" s="62" t="s">
        <v>146</v>
      </c>
      <c r="AQ5" s="62" t="s">
        <v>147</v>
      </c>
      <c r="AR5" s="62" t="s">
        <v>148</v>
      </c>
      <c r="AS5" s="62" t="s">
        <v>138</v>
      </c>
      <c r="AT5" s="62" t="s">
        <v>139</v>
      </c>
      <c r="AU5" s="62" t="s">
        <v>140</v>
      </c>
      <c r="AV5" s="62" t="s">
        <v>141</v>
      </c>
      <c r="AW5" s="62" t="s">
        <v>142</v>
      </c>
      <c r="AX5" s="62" t="s">
        <v>143</v>
      </c>
      <c r="AY5" s="62" t="s">
        <v>144</v>
      </c>
      <c r="AZ5" s="62" t="s">
        <v>145</v>
      </c>
      <c r="BA5" s="62" t="s">
        <v>146</v>
      </c>
      <c r="BB5" s="62" t="s">
        <v>147</v>
      </c>
      <c r="BC5" s="62" t="s">
        <v>148</v>
      </c>
      <c r="BD5" s="62" t="s">
        <v>138</v>
      </c>
      <c r="BE5" s="62" t="s">
        <v>139</v>
      </c>
      <c r="BF5" s="62" t="s">
        <v>140</v>
      </c>
      <c r="BG5" s="62" t="s">
        <v>141</v>
      </c>
      <c r="BH5" s="62" t="s">
        <v>142</v>
      </c>
      <c r="BI5" s="62" t="s">
        <v>143</v>
      </c>
      <c r="BJ5" s="62" t="s">
        <v>144</v>
      </c>
      <c r="BK5" s="62" t="s">
        <v>145</v>
      </c>
      <c r="BL5" s="62" t="s">
        <v>146</v>
      </c>
      <c r="BM5" s="62" t="s">
        <v>147</v>
      </c>
      <c r="BN5" s="62" t="s">
        <v>148</v>
      </c>
      <c r="BO5" s="62" t="s">
        <v>138</v>
      </c>
      <c r="BP5" s="62" t="s">
        <v>139</v>
      </c>
      <c r="BQ5" s="62" t="s">
        <v>140</v>
      </c>
      <c r="BR5" s="62" t="s">
        <v>141</v>
      </c>
      <c r="BS5" s="62" t="s">
        <v>142</v>
      </c>
      <c r="BT5" s="62" t="s">
        <v>143</v>
      </c>
      <c r="BU5" s="62" t="s">
        <v>144</v>
      </c>
      <c r="BV5" s="62" t="s">
        <v>145</v>
      </c>
      <c r="BW5" s="62" t="s">
        <v>146</v>
      </c>
      <c r="BX5" s="62" t="s">
        <v>147</v>
      </c>
      <c r="BY5" s="62" t="s">
        <v>148</v>
      </c>
      <c r="BZ5" s="62" t="s">
        <v>138</v>
      </c>
      <c r="CA5" s="62" t="s">
        <v>139</v>
      </c>
      <c r="CB5" s="62" t="s">
        <v>140</v>
      </c>
      <c r="CC5" s="62" t="s">
        <v>141</v>
      </c>
      <c r="CD5" s="62" t="s">
        <v>142</v>
      </c>
      <c r="CE5" s="62" t="s">
        <v>143</v>
      </c>
      <c r="CF5" s="62" t="s">
        <v>144</v>
      </c>
      <c r="CG5" s="62" t="s">
        <v>145</v>
      </c>
      <c r="CH5" s="62" t="s">
        <v>146</v>
      </c>
      <c r="CI5" s="62" t="s">
        <v>147</v>
      </c>
      <c r="CJ5" s="62" t="s">
        <v>148</v>
      </c>
      <c r="CK5" s="62" t="s">
        <v>138</v>
      </c>
      <c r="CL5" s="62" t="s">
        <v>139</v>
      </c>
      <c r="CM5" s="62" t="s">
        <v>140</v>
      </c>
      <c r="CN5" s="62" t="s">
        <v>149</v>
      </c>
      <c r="CO5" s="62" t="s">
        <v>142</v>
      </c>
      <c r="CP5" s="62" t="s">
        <v>143</v>
      </c>
      <c r="CQ5" s="62" t="s">
        <v>144</v>
      </c>
      <c r="CR5" s="62" t="s">
        <v>145</v>
      </c>
      <c r="CS5" s="62" t="s">
        <v>146</v>
      </c>
      <c r="CT5" s="62" t="s">
        <v>147</v>
      </c>
      <c r="CU5" s="62" t="s">
        <v>148</v>
      </c>
      <c r="CV5" s="62" t="s">
        <v>138</v>
      </c>
      <c r="CW5" s="62" t="s">
        <v>139</v>
      </c>
      <c r="CX5" s="62" t="s">
        <v>140</v>
      </c>
      <c r="CY5" s="62" t="s">
        <v>141</v>
      </c>
      <c r="CZ5" s="62" t="s">
        <v>142</v>
      </c>
      <c r="DA5" s="62" t="s">
        <v>143</v>
      </c>
      <c r="DB5" s="62" t="s">
        <v>144</v>
      </c>
      <c r="DC5" s="62" t="s">
        <v>145</v>
      </c>
      <c r="DD5" s="62" t="s">
        <v>146</v>
      </c>
      <c r="DE5" s="62" t="s">
        <v>147</v>
      </c>
      <c r="DF5" s="62" t="s">
        <v>148</v>
      </c>
      <c r="DG5" s="62" t="s">
        <v>138</v>
      </c>
      <c r="DH5" s="62" t="s">
        <v>139</v>
      </c>
      <c r="DI5" s="62" t="s">
        <v>140</v>
      </c>
      <c r="DJ5" s="62" t="s">
        <v>141</v>
      </c>
      <c r="DK5" s="62" t="s">
        <v>142</v>
      </c>
      <c r="DL5" s="62" t="s">
        <v>143</v>
      </c>
      <c r="DM5" s="62" t="s">
        <v>144</v>
      </c>
      <c r="DN5" s="62" t="s">
        <v>145</v>
      </c>
      <c r="DO5" s="62" t="s">
        <v>146</v>
      </c>
      <c r="DP5" s="62" t="s">
        <v>147</v>
      </c>
      <c r="DQ5" s="62" t="s">
        <v>148</v>
      </c>
      <c r="DR5" s="62" t="s">
        <v>138</v>
      </c>
      <c r="DS5" s="62" t="s">
        <v>139</v>
      </c>
      <c r="DT5" s="62" t="s">
        <v>140</v>
      </c>
      <c r="DU5" s="62" t="s">
        <v>141</v>
      </c>
      <c r="DV5" s="62" t="s">
        <v>142</v>
      </c>
      <c r="DW5" s="62" t="s">
        <v>143</v>
      </c>
      <c r="DX5" s="62" t="s">
        <v>144</v>
      </c>
      <c r="DY5" s="62" t="s">
        <v>145</v>
      </c>
      <c r="DZ5" s="62" t="s">
        <v>146</v>
      </c>
      <c r="EA5" s="62" t="s">
        <v>147</v>
      </c>
      <c r="EB5" s="62" t="s">
        <v>148</v>
      </c>
      <c r="EC5" s="62" t="s">
        <v>138</v>
      </c>
      <c r="ED5" s="62" t="s">
        <v>139</v>
      </c>
      <c r="EE5" s="62" t="s">
        <v>140</v>
      </c>
      <c r="EF5" s="62" t="s">
        <v>141</v>
      </c>
      <c r="EG5" s="62" t="s">
        <v>142</v>
      </c>
      <c r="EH5" s="62" t="s">
        <v>143</v>
      </c>
      <c r="EI5" s="62" t="s">
        <v>144</v>
      </c>
      <c r="EJ5" s="62" t="s">
        <v>145</v>
      </c>
      <c r="EK5" s="62" t="s">
        <v>146</v>
      </c>
      <c r="EL5" s="62" t="s">
        <v>147</v>
      </c>
      <c r="EM5" s="62" t="s">
        <v>150</v>
      </c>
      <c r="EN5" s="62" t="s">
        <v>151</v>
      </c>
      <c r="EO5" s="62" t="s">
        <v>139</v>
      </c>
      <c r="EP5" s="62" t="s">
        <v>140</v>
      </c>
      <c r="EQ5" s="62" t="s">
        <v>141</v>
      </c>
      <c r="ER5" s="62" t="s">
        <v>142</v>
      </c>
      <c r="ES5" s="62" t="s">
        <v>143</v>
      </c>
      <c r="ET5" s="62" t="s">
        <v>144</v>
      </c>
      <c r="EU5" s="62" t="s">
        <v>145</v>
      </c>
      <c r="EV5" s="62" t="s">
        <v>146</v>
      </c>
      <c r="EW5" s="62" t="s">
        <v>147</v>
      </c>
      <c r="EX5" s="62" t="s">
        <v>148</v>
      </c>
    </row>
    <row r="6" spans="1:154" s="67" customFormat="1" x14ac:dyDescent="0.2">
      <c r="A6" s="48" t="s">
        <v>152</v>
      </c>
      <c r="B6" s="63">
        <f>B8</f>
        <v>2019</v>
      </c>
      <c r="C6" s="63">
        <f t="shared" ref="C6:M6" si="2">C8</f>
        <v>141003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55" t="str">
        <f>IF(H8&lt;&gt;I8,H8,"")&amp;IF(I8&lt;&gt;J8,I8,"")&amp;"　"&amp;J8</f>
        <v>神奈川県横浜市　市民病院</v>
      </c>
      <c r="I6" s="156"/>
      <c r="J6" s="157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自治体職員 学術・研究機関出身</v>
      </c>
      <c r="P6" s="63" t="str">
        <f>P8</f>
        <v>直営</v>
      </c>
      <c r="Q6" s="64">
        <f t="shared" ref="Q6:AG6" si="3">Q8</f>
        <v>34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</v>
      </c>
      <c r="U6" s="64">
        <f>U8</f>
        <v>3754772</v>
      </c>
      <c r="V6" s="64">
        <f>V8</f>
        <v>42124</v>
      </c>
      <c r="W6" s="63" t="str">
        <f>W8</f>
        <v>非該当</v>
      </c>
      <c r="X6" s="63" t="str">
        <f t="shared" si="3"/>
        <v>７：１</v>
      </c>
      <c r="Y6" s="64">
        <f t="shared" si="3"/>
        <v>624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>
        <f t="shared" si="3"/>
        <v>26</v>
      </c>
      <c r="AD6" s="64">
        <f t="shared" si="3"/>
        <v>650</v>
      </c>
      <c r="AE6" s="64">
        <f t="shared" si="3"/>
        <v>624</v>
      </c>
      <c r="AF6" s="64" t="str">
        <f t="shared" si="3"/>
        <v>-</v>
      </c>
      <c r="AG6" s="64">
        <f t="shared" si="3"/>
        <v>624</v>
      </c>
      <c r="AH6" s="65">
        <f>IF(AH8="-",NA(),AH8)</f>
        <v>101.6</v>
      </c>
      <c r="AI6" s="65">
        <f t="shared" ref="AI6:AQ6" si="4">IF(AI8="-",NA(),AI8)</f>
        <v>100.7</v>
      </c>
      <c r="AJ6" s="65">
        <f t="shared" si="4"/>
        <v>101.2</v>
      </c>
      <c r="AK6" s="65">
        <f t="shared" si="4"/>
        <v>103</v>
      </c>
      <c r="AL6" s="65">
        <f t="shared" si="4"/>
        <v>101.1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96.6</v>
      </c>
      <c r="AT6" s="65">
        <f t="shared" ref="AT6:BB6" si="5">IF(AT8="-",NA(),AT8)</f>
        <v>96.2</v>
      </c>
      <c r="AU6" s="65">
        <f t="shared" si="5"/>
        <v>96.8</v>
      </c>
      <c r="AV6" s="65">
        <f t="shared" si="5"/>
        <v>98.9</v>
      </c>
      <c r="AW6" s="65">
        <f t="shared" si="5"/>
        <v>97.6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19.5</v>
      </c>
      <c r="BE6" s="65">
        <f t="shared" ref="BE6:BM6" si="6">IF(BE8="-",NA(),BE8)</f>
        <v>22.7</v>
      </c>
      <c r="BF6" s="65">
        <f t="shared" si="6"/>
        <v>24.9</v>
      </c>
      <c r="BG6" s="65">
        <f t="shared" si="6"/>
        <v>24.9</v>
      </c>
      <c r="BH6" s="65">
        <f t="shared" si="6"/>
        <v>23.8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85.1</v>
      </c>
      <c r="BP6" s="65">
        <f t="shared" ref="BP6:BX6" si="7">IF(BP8="-",NA(),BP8)</f>
        <v>84.7</v>
      </c>
      <c r="BQ6" s="65">
        <f t="shared" si="7"/>
        <v>85.4</v>
      </c>
      <c r="BR6" s="65">
        <f t="shared" si="7"/>
        <v>84.4</v>
      </c>
      <c r="BS6" s="65">
        <f t="shared" si="7"/>
        <v>84.5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65196</v>
      </c>
      <c r="CA6" s="66">
        <f t="shared" ref="CA6:CI6" si="8">IF(CA8="-",NA(),CA8)</f>
        <v>66942</v>
      </c>
      <c r="CB6" s="66">
        <f t="shared" si="8"/>
        <v>69426</v>
      </c>
      <c r="CC6" s="66">
        <f t="shared" si="8"/>
        <v>71703</v>
      </c>
      <c r="CD6" s="66">
        <f t="shared" si="8"/>
        <v>73040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14361</v>
      </c>
      <c r="CL6" s="66">
        <f t="shared" ref="CL6:CT6" si="9">IF(CL8="-",NA(),CL8)</f>
        <v>16162</v>
      </c>
      <c r="CM6" s="66">
        <f t="shared" si="9"/>
        <v>17056</v>
      </c>
      <c r="CN6" s="66">
        <f t="shared" si="9"/>
        <v>18266</v>
      </c>
      <c r="CO6" s="66">
        <f t="shared" si="9"/>
        <v>20250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50.2</v>
      </c>
      <c r="CW6" s="65">
        <f t="shared" ref="CW6:DE6" si="10">IF(CW8="-",NA(),CW8)</f>
        <v>50.5</v>
      </c>
      <c r="CX6" s="65">
        <f t="shared" si="10"/>
        <v>46.3</v>
      </c>
      <c r="CY6" s="65">
        <f t="shared" si="10"/>
        <v>44.5</v>
      </c>
      <c r="CZ6" s="65">
        <f t="shared" si="10"/>
        <v>44.3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26.3</v>
      </c>
      <c r="DH6" s="65">
        <f t="shared" ref="DH6:DP6" si="11">IF(DH8="-",NA(),DH8)</f>
        <v>26.7</v>
      </c>
      <c r="DI6" s="65">
        <f t="shared" si="11"/>
        <v>28.2</v>
      </c>
      <c r="DJ6" s="65">
        <f t="shared" si="11"/>
        <v>28.4</v>
      </c>
      <c r="DK6" s="65">
        <f t="shared" si="11"/>
        <v>29.7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64</v>
      </c>
      <c r="DS6" s="65">
        <f t="shared" ref="DS6:EA6" si="12">IF(DS8="-",NA(),DS8)</f>
        <v>66.3</v>
      </c>
      <c r="DT6" s="65">
        <f t="shared" si="12"/>
        <v>68.5</v>
      </c>
      <c r="DU6" s="65">
        <f t="shared" si="12"/>
        <v>70.400000000000006</v>
      </c>
      <c r="DV6" s="65">
        <f t="shared" si="12"/>
        <v>34.700000000000003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60.9</v>
      </c>
      <c r="ED6" s="65">
        <f t="shared" ref="ED6:EL6" si="13">IF(ED8="-",NA(),ED8)</f>
        <v>66.5</v>
      </c>
      <c r="EE6" s="65">
        <f t="shared" si="13"/>
        <v>71.599999999999994</v>
      </c>
      <c r="EF6" s="65">
        <f t="shared" si="13"/>
        <v>75.2</v>
      </c>
      <c r="EG6" s="65">
        <f t="shared" si="13"/>
        <v>48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45424645</v>
      </c>
      <c r="EO6" s="66">
        <f t="shared" ref="EO6:EW6" si="14">IF(EO8="-",NA(),EO8)</f>
        <v>45801546</v>
      </c>
      <c r="EP6" s="66">
        <f t="shared" si="14"/>
        <v>46045338</v>
      </c>
      <c r="EQ6" s="66">
        <f t="shared" si="14"/>
        <v>45914283</v>
      </c>
      <c r="ER6" s="66">
        <f t="shared" si="14"/>
        <v>96199374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 x14ac:dyDescent="0.2">
      <c r="A7" s="48" t="s">
        <v>153</v>
      </c>
      <c r="B7" s="63">
        <f t="shared" ref="B7:AG7" si="15">B8</f>
        <v>2019</v>
      </c>
      <c r="C7" s="63">
        <f t="shared" si="15"/>
        <v>141003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自治体職員 学術・研究機関出身</v>
      </c>
      <c r="P7" s="63" t="str">
        <f>P8</f>
        <v>直営</v>
      </c>
      <c r="Q7" s="64">
        <f t="shared" si="15"/>
        <v>34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</v>
      </c>
      <c r="U7" s="64">
        <f>U8</f>
        <v>3754772</v>
      </c>
      <c r="V7" s="64">
        <f>V8</f>
        <v>42124</v>
      </c>
      <c r="W7" s="63" t="str">
        <f>W8</f>
        <v>非該当</v>
      </c>
      <c r="X7" s="63" t="str">
        <f t="shared" si="15"/>
        <v>７：１</v>
      </c>
      <c r="Y7" s="64">
        <f t="shared" si="15"/>
        <v>624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>
        <f t="shared" si="15"/>
        <v>26</v>
      </c>
      <c r="AD7" s="64">
        <f t="shared" si="15"/>
        <v>650</v>
      </c>
      <c r="AE7" s="64">
        <f t="shared" si="15"/>
        <v>624</v>
      </c>
      <c r="AF7" s="64" t="str">
        <f t="shared" si="15"/>
        <v>-</v>
      </c>
      <c r="AG7" s="64">
        <f t="shared" si="15"/>
        <v>624</v>
      </c>
      <c r="AH7" s="65">
        <f>AH8</f>
        <v>101.6</v>
      </c>
      <c r="AI7" s="65">
        <f t="shared" ref="AI7:AQ7" si="16">AI8</f>
        <v>100.7</v>
      </c>
      <c r="AJ7" s="65">
        <f t="shared" si="16"/>
        <v>101.2</v>
      </c>
      <c r="AK7" s="65">
        <f t="shared" si="16"/>
        <v>103</v>
      </c>
      <c r="AL7" s="65">
        <f t="shared" si="16"/>
        <v>101.1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96.6</v>
      </c>
      <c r="AT7" s="65">
        <f t="shared" ref="AT7:BB7" si="17">AT8</f>
        <v>96.2</v>
      </c>
      <c r="AU7" s="65">
        <f t="shared" si="17"/>
        <v>96.8</v>
      </c>
      <c r="AV7" s="65">
        <f t="shared" si="17"/>
        <v>98.9</v>
      </c>
      <c r="AW7" s="65">
        <f t="shared" si="17"/>
        <v>97.6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19.5</v>
      </c>
      <c r="BE7" s="65">
        <f t="shared" ref="BE7:BM7" si="18">BE8</f>
        <v>22.7</v>
      </c>
      <c r="BF7" s="65">
        <f t="shared" si="18"/>
        <v>24.9</v>
      </c>
      <c r="BG7" s="65">
        <f t="shared" si="18"/>
        <v>24.9</v>
      </c>
      <c r="BH7" s="65">
        <f t="shared" si="18"/>
        <v>23.8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85.1</v>
      </c>
      <c r="BP7" s="65">
        <f t="shared" ref="BP7:BX7" si="19">BP8</f>
        <v>84.7</v>
      </c>
      <c r="BQ7" s="65">
        <f t="shared" si="19"/>
        <v>85.4</v>
      </c>
      <c r="BR7" s="65">
        <f t="shared" si="19"/>
        <v>84.4</v>
      </c>
      <c r="BS7" s="65">
        <f t="shared" si="19"/>
        <v>84.5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65196</v>
      </c>
      <c r="CA7" s="66">
        <f t="shared" ref="CA7:CI7" si="20">CA8</f>
        <v>66942</v>
      </c>
      <c r="CB7" s="66">
        <f t="shared" si="20"/>
        <v>69426</v>
      </c>
      <c r="CC7" s="66">
        <f t="shared" si="20"/>
        <v>71703</v>
      </c>
      <c r="CD7" s="66">
        <f t="shared" si="20"/>
        <v>73040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14361</v>
      </c>
      <c r="CL7" s="66">
        <f t="shared" ref="CL7:CT7" si="21">CL8</f>
        <v>16162</v>
      </c>
      <c r="CM7" s="66">
        <f t="shared" si="21"/>
        <v>17056</v>
      </c>
      <c r="CN7" s="66">
        <f t="shared" si="21"/>
        <v>18266</v>
      </c>
      <c r="CO7" s="66">
        <f t="shared" si="21"/>
        <v>20250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50.2</v>
      </c>
      <c r="CW7" s="65">
        <f t="shared" ref="CW7:DE7" si="22">CW8</f>
        <v>50.5</v>
      </c>
      <c r="CX7" s="65">
        <f t="shared" si="22"/>
        <v>46.3</v>
      </c>
      <c r="CY7" s="65">
        <f t="shared" si="22"/>
        <v>44.5</v>
      </c>
      <c r="CZ7" s="65">
        <f t="shared" si="22"/>
        <v>44.3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26.3</v>
      </c>
      <c r="DH7" s="65">
        <f t="shared" ref="DH7:DP7" si="23">DH8</f>
        <v>26.7</v>
      </c>
      <c r="DI7" s="65">
        <f t="shared" si="23"/>
        <v>28.2</v>
      </c>
      <c r="DJ7" s="65">
        <f t="shared" si="23"/>
        <v>28.4</v>
      </c>
      <c r="DK7" s="65">
        <f t="shared" si="23"/>
        <v>29.7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64</v>
      </c>
      <c r="DS7" s="65">
        <f t="shared" ref="DS7:EA7" si="24">DS8</f>
        <v>66.3</v>
      </c>
      <c r="DT7" s="65">
        <f t="shared" si="24"/>
        <v>68.5</v>
      </c>
      <c r="DU7" s="65">
        <f t="shared" si="24"/>
        <v>70.400000000000006</v>
      </c>
      <c r="DV7" s="65">
        <f t="shared" si="24"/>
        <v>34.700000000000003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60.9</v>
      </c>
      <c r="ED7" s="65">
        <f t="shared" ref="ED7:EL7" si="25">ED8</f>
        <v>66.5</v>
      </c>
      <c r="EE7" s="65">
        <f t="shared" si="25"/>
        <v>71.599999999999994</v>
      </c>
      <c r="EF7" s="65">
        <f t="shared" si="25"/>
        <v>75.2</v>
      </c>
      <c r="EG7" s="65">
        <f t="shared" si="25"/>
        <v>48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45424645</v>
      </c>
      <c r="EO7" s="66">
        <f t="shared" ref="EO7:EW7" si="26">EO8</f>
        <v>45801546</v>
      </c>
      <c r="EP7" s="66">
        <f t="shared" si="26"/>
        <v>46045338</v>
      </c>
      <c r="EQ7" s="66">
        <f t="shared" si="26"/>
        <v>45914283</v>
      </c>
      <c r="ER7" s="66">
        <f t="shared" si="26"/>
        <v>96199374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 x14ac:dyDescent="0.2">
      <c r="A8" s="48"/>
      <c r="B8" s="68">
        <v>2019</v>
      </c>
      <c r="C8" s="68">
        <v>141003</v>
      </c>
      <c r="D8" s="68">
        <v>46</v>
      </c>
      <c r="E8" s="68">
        <v>6</v>
      </c>
      <c r="F8" s="68">
        <v>0</v>
      </c>
      <c r="G8" s="68">
        <v>1</v>
      </c>
      <c r="H8" s="68" t="s">
        <v>154</v>
      </c>
      <c r="I8" s="68" t="s">
        <v>155</v>
      </c>
      <c r="J8" s="68" t="s">
        <v>156</v>
      </c>
      <c r="K8" s="68" t="s">
        <v>157</v>
      </c>
      <c r="L8" s="68" t="s">
        <v>158</v>
      </c>
      <c r="M8" s="68" t="s">
        <v>159</v>
      </c>
      <c r="N8" s="68" t="s">
        <v>160</v>
      </c>
      <c r="O8" s="68" t="s">
        <v>161</v>
      </c>
      <c r="P8" s="68" t="s">
        <v>162</v>
      </c>
      <c r="Q8" s="69">
        <v>34</v>
      </c>
      <c r="R8" s="68" t="s">
        <v>163</v>
      </c>
      <c r="S8" s="68" t="s">
        <v>164</v>
      </c>
      <c r="T8" s="68" t="s">
        <v>165</v>
      </c>
      <c r="U8" s="69">
        <v>3754772</v>
      </c>
      <c r="V8" s="69">
        <v>42124</v>
      </c>
      <c r="W8" s="68" t="s">
        <v>166</v>
      </c>
      <c r="X8" s="70" t="s">
        <v>167</v>
      </c>
      <c r="Y8" s="69">
        <v>624</v>
      </c>
      <c r="Z8" s="69" t="s">
        <v>38</v>
      </c>
      <c r="AA8" s="69" t="s">
        <v>38</v>
      </c>
      <c r="AB8" s="69" t="s">
        <v>38</v>
      </c>
      <c r="AC8" s="69">
        <v>26</v>
      </c>
      <c r="AD8" s="69">
        <v>650</v>
      </c>
      <c r="AE8" s="69">
        <v>624</v>
      </c>
      <c r="AF8" s="69" t="s">
        <v>38</v>
      </c>
      <c r="AG8" s="69">
        <v>624</v>
      </c>
      <c r="AH8" s="71">
        <v>101.6</v>
      </c>
      <c r="AI8" s="71">
        <v>100.7</v>
      </c>
      <c r="AJ8" s="71">
        <v>101.2</v>
      </c>
      <c r="AK8" s="71">
        <v>103</v>
      </c>
      <c r="AL8" s="71">
        <v>101.1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96.6</v>
      </c>
      <c r="AT8" s="71">
        <v>96.2</v>
      </c>
      <c r="AU8" s="71">
        <v>96.8</v>
      </c>
      <c r="AV8" s="71">
        <v>98.9</v>
      </c>
      <c r="AW8" s="71">
        <v>97.6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19.5</v>
      </c>
      <c r="BE8" s="72">
        <v>22.7</v>
      </c>
      <c r="BF8" s="72">
        <v>24.9</v>
      </c>
      <c r="BG8" s="72">
        <v>24.9</v>
      </c>
      <c r="BH8" s="72">
        <v>23.8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85.1</v>
      </c>
      <c r="BP8" s="71">
        <v>84.7</v>
      </c>
      <c r="BQ8" s="71">
        <v>85.4</v>
      </c>
      <c r="BR8" s="71">
        <v>84.4</v>
      </c>
      <c r="BS8" s="71">
        <v>84.5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65196</v>
      </c>
      <c r="CA8" s="72">
        <v>66942</v>
      </c>
      <c r="CB8" s="72">
        <v>69426</v>
      </c>
      <c r="CC8" s="72">
        <v>71703</v>
      </c>
      <c r="CD8" s="72">
        <v>73040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14361</v>
      </c>
      <c r="CL8" s="72">
        <v>16162</v>
      </c>
      <c r="CM8" s="72">
        <v>17056</v>
      </c>
      <c r="CN8" s="72">
        <v>18266</v>
      </c>
      <c r="CO8" s="72">
        <v>20250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50.2</v>
      </c>
      <c r="CW8" s="72">
        <v>50.5</v>
      </c>
      <c r="CX8" s="72">
        <v>46.3</v>
      </c>
      <c r="CY8" s="72">
        <v>44.5</v>
      </c>
      <c r="CZ8" s="72">
        <v>44.3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26.3</v>
      </c>
      <c r="DH8" s="72">
        <v>26.7</v>
      </c>
      <c r="DI8" s="72">
        <v>28.2</v>
      </c>
      <c r="DJ8" s="72">
        <v>28.4</v>
      </c>
      <c r="DK8" s="72">
        <v>29.7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64</v>
      </c>
      <c r="DS8" s="71">
        <v>66.3</v>
      </c>
      <c r="DT8" s="71">
        <v>68.5</v>
      </c>
      <c r="DU8" s="71">
        <v>70.400000000000006</v>
      </c>
      <c r="DV8" s="71">
        <v>34.700000000000003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60.9</v>
      </c>
      <c r="ED8" s="71">
        <v>66.5</v>
      </c>
      <c r="EE8" s="71">
        <v>71.599999999999994</v>
      </c>
      <c r="EF8" s="71">
        <v>75.2</v>
      </c>
      <c r="EG8" s="71">
        <v>48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45424645</v>
      </c>
      <c r="EO8" s="72">
        <v>45801546</v>
      </c>
      <c r="EP8" s="72">
        <v>46045338</v>
      </c>
      <c r="EQ8" s="72">
        <v>45914283</v>
      </c>
      <c r="ER8" s="72">
        <v>96199374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 x14ac:dyDescent="0.2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2">
      <c r="A10" s="77"/>
      <c r="B10" s="77" t="s">
        <v>168</v>
      </c>
      <c r="C10" s="77" t="s">
        <v>169</v>
      </c>
      <c r="D10" s="77" t="s">
        <v>170</v>
      </c>
      <c r="E10" s="77" t="s">
        <v>171</v>
      </c>
      <c r="F10" s="77" t="s">
        <v>172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2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2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2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2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2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2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2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2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2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2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2020-12-15T03:52:33Z</dcterms:created>
  <dcterms:modified xsi:type="dcterms:W3CDTF">2021-01-26T23:49:59Z</dcterms:modified>
  <cp:category/>
</cp:coreProperties>
</file>