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 経営企画係\4080 調査・照会回答\10 総務省関係\01 経営比較分析表\R02（R01決算）\02 ダウンロード＆提出\"/>
    </mc:Choice>
  </mc:AlternateContent>
  <workbookProtection workbookAlgorithmName="SHA-512" workbookHashValue="/lgGFCbBOeZoZ2uMMRO2S/Z1S4VVgxcN1rGfHWgM6RkYVitOg5yi6XdT+ghJooyj/YpdhIUqKFnQNlIMn39qZQ==" workbookSaltValue="kgceJo+V29xfT+RQFBp2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P10" i="4"/>
  <c r="AT8" i="4"/>
  <c r="W8" i="4"/>
  <c r="P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<sst xmlns="http://schemas.openxmlformats.org/spreadsheetml/2006/main" count="231" uniqueCount="118">
  <si>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</si>
  <si>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</si>
  <si>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</si>
  <si>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</si>
  <si>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</si>
  <si>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</si>
  <si>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</si>
  <si>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</si>
  <si>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</si>
  <si>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</si>
  <si>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</si>
  <si>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</si>
  <si>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</si>
  <si>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</si>
  <si>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</si>
  <si>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</si>
  <si>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</si>
  <si>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</si>
  <si>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</si>
  <si>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</si>
  <si>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</si>
  <si>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</si>
  <si>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</si>
  <si>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</si>
  <si>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</si>
  <si>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</si>
  <si>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</si>
  <si>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</si>
  <si>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</si>
  <si>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</si>
  <si>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</si>
  <si>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</si>
  <si>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</si>
  <si>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</si>
  <si>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</si>
  <si>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</si>
  <si>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</si>
  <si>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</si>
  <si>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</si>
  <si>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</si>
  <si>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</si>
  <si>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</si>
  <si>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</si>
  <si>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</si>
  <si>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</si>
  <si>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</si>
  <si>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</si>
  <si>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</si>
  <si>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</si>
  <si>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</si>
  <si>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</si>
  <si>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</si>
  <si>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</si>
  <si>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</si>
  <si>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</si>
  <si>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</si>
  <si>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</si>
  <si>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</si>
  <si>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</si>
  <si>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</si>
  <si>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</si>
  <si>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</si>
  <si>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</si>
  <si>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</si>
  <si>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</si>
  <si>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</si>
  <si>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</si>
  <si>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</si>
  <si>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</si>
  <si>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</si>
  <si>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</si>
  <si>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</si>
  <si>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</si>
  <si>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</si>
  <si>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</si>
  <si>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</si>
  <si>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</si>
  <si>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</si>
  <si>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</si>
  <si>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</si>
  <si>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</si>
  <si>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</si>
  <si>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</si>
  <si>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</si>
  <si>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</si>
  <si>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</si>
  <si>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</si>
  <si>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</si>
  <si>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</si>
  <si>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</si>
  <si>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</si>
  <si>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</si>
  <si>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</si>
  <si>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</si>
  <si>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</si>
  <si>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</si>
  <si>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</si>
  <si>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</si>
  <si>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</si>
  <si>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</si>
  <si>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</si>
  <si>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</si>
  <si>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</si>
  <si>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</si>
  <si>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</si>
  <si>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</si>
  <si>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</si>
  <si>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</si>
  <si>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</si>
  <si>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</si>
  <si>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</si>
  <si>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</si>
  <si>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</si>
  <si>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</si>
  <si>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</si>
  <si>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引き続きストックマネジメント計画に基づく予防保全型維持管理を行い，計画的な改築・更新などを進めるとともに，施設管理の民間委託化・ICT化などによる効率化を行っ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9" eb="131">
      <t>ケイカク</t>
    </rPh>
    <rPh sb="132" eb="133">
      <t>モト</t>
    </rPh>
    <rPh sb="145" eb="146">
      <t>オコナ</t>
    </rPh>
    <rPh sb="152" eb="154">
      <t>カイチク</t>
    </rPh>
    <rPh sb="155" eb="157">
      <t>コウシン</t>
    </rPh>
    <rPh sb="160" eb="161">
      <t>スス</t>
    </rPh>
    <rPh sb="168" eb="170">
      <t>シセツ</t>
    </rPh>
    <rPh sb="170" eb="172">
      <t>カンリ</t>
    </rPh>
    <rPh sb="173" eb="175">
      <t>ミンカン</t>
    </rPh>
    <rPh sb="175" eb="178">
      <t>イタクカ</t>
    </rPh>
    <rPh sb="182" eb="183">
      <t>カ</t>
    </rPh>
    <rPh sb="188" eb="191">
      <t>コウリツカ</t>
    </rPh>
    <rPh sb="192" eb="193">
      <t>オコナ</t>
    </rPh>
    <rPh sb="197" eb="199">
      <t>ヒツヨウ</t>
    </rPh>
    <phoneticPr fontId="4"/>
  </si>
  <si>
    <r>
      <rPr>
        <b/>
        <sz val="10"/>
        <color theme="1"/>
        <rFont val="ＭＳ ゴシック"/>
        <family val="3"/>
        <charset val="128"/>
      </rPr>
      <t>① 経常収支比率</t>
    </r>
    <r>
      <rPr>
        <sz val="10"/>
        <color theme="1"/>
        <rFont val="ＭＳ ゴシック"/>
        <family val="3"/>
        <charset val="128"/>
      </rPr>
      <t xml:space="preserve">
　判断基準の100%は確保しているが，施設数（マンホールポンプ場など）の多さによる維持管理費を抑制し，回収率の向上に努める必要がある。
</t>
    </r>
    <r>
      <rPr>
        <b/>
        <sz val="10"/>
        <color theme="1"/>
        <rFont val="ＭＳ ゴシック"/>
        <family val="3"/>
        <charset val="128"/>
      </rPr>
      <t>③ 流動比率</t>
    </r>
    <r>
      <rPr>
        <sz val="10"/>
        <color theme="1"/>
        <rFont val="ＭＳ ゴシック"/>
        <family val="3"/>
        <charset val="128"/>
      </rPr>
      <t xml:space="preserve">
　類似団体に比し低い水準にある。
　まだ数年，企業債償還が増加する見込みであり，使用料収入の確保や効率的な維持管理により財源の確保し,支払能力を高める必要がある。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普及率・水洗化率の向上に努め，使用料収入の増収を図っているが，人口減少・節水意識の高まりなどから使用料収入については今後減少傾向にある。一方，汚水処理費が増加傾向にあり，類似団体に比し低い水準にある。引き続き，接続率の向上等による使用料収入を確保するとともにストックマネジメントによる効率的な維持管理に努め，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類似団体に比し高い要因として下水道整備区域が広域であることから資本費が高額となる傾向であると考えられる。未普及対策事業の方針転換などにより、削減に取り組んでいる。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類似団体に比し低いことから，接続率向上に重点的に取り組み、水洗化率の向上、使用料収入の確保に努める。</t>
    </r>
    <rPh sb="2" eb="4">
      <t>ケイジョウ</t>
    </rPh>
    <rPh sb="4" eb="6">
      <t>シュウシ</t>
    </rPh>
    <rPh sb="6" eb="8">
      <t>ヒリツ</t>
    </rPh>
    <rPh sb="10" eb="12">
      <t>ハンダン</t>
    </rPh>
    <rPh sb="12" eb="14">
      <t>キジュン</t>
    </rPh>
    <rPh sb="20" eb="22">
      <t>カクホ</t>
    </rPh>
    <rPh sb="28" eb="30">
      <t>シセツ</t>
    </rPh>
    <rPh sb="30" eb="31">
      <t>スウ</t>
    </rPh>
    <rPh sb="40" eb="41">
      <t>ジョウ</t>
    </rPh>
    <rPh sb="45" eb="46">
      <t>オオ</t>
    </rPh>
    <rPh sb="50" eb="52">
      <t>イジ</t>
    </rPh>
    <rPh sb="52" eb="55">
      <t>カンリヒ</t>
    </rPh>
    <rPh sb="56" eb="58">
      <t>ヨクセイ</t>
    </rPh>
    <rPh sb="60" eb="62">
      <t>カイシュウ</t>
    </rPh>
    <rPh sb="62" eb="63">
      <t>リツ</t>
    </rPh>
    <rPh sb="64" eb="66">
      <t>コウジョウ</t>
    </rPh>
    <rPh sb="67" eb="68">
      <t>ツト</t>
    </rPh>
    <rPh sb="70" eb="72">
      <t>ヒツヨウ</t>
    </rPh>
    <rPh sb="79" eb="81">
      <t>リュウドウ</t>
    </rPh>
    <rPh sb="81" eb="83">
      <t>ヒリツ</t>
    </rPh>
    <rPh sb="85" eb="87">
      <t>ルイジ</t>
    </rPh>
    <rPh sb="87" eb="89">
      <t>ダンタイ</t>
    </rPh>
    <rPh sb="90" eb="91">
      <t>ヒ</t>
    </rPh>
    <rPh sb="92" eb="93">
      <t>ヒク</t>
    </rPh>
    <rPh sb="94" eb="96">
      <t>スイジュン</t>
    </rPh>
    <rPh sb="104" eb="106">
      <t>スウネン</t>
    </rPh>
    <rPh sb="107" eb="109">
      <t>キギョウ</t>
    </rPh>
    <rPh sb="109" eb="110">
      <t>サイ</t>
    </rPh>
    <rPh sb="110" eb="112">
      <t>ショウカン</t>
    </rPh>
    <rPh sb="113" eb="115">
      <t>ゾウカ</t>
    </rPh>
    <rPh sb="117" eb="119">
      <t>ミコ</t>
    </rPh>
    <rPh sb="124" eb="127">
      <t>シヨウリョウ</t>
    </rPh>
    <rPh sb="127" eb="129">
      <t>シュウニュウ</t>
    </rPh>
    <rPh sb="130" eb="132">
      <t>カクホ</t>
    </rPh>
    <rPh sb="133" eb="136">
      <t>コウリツテキ</t>
    </rPh>
    <rPh sb="137" eb="139">
      <t>イジ</t>
    </rPh>
    <rPh sb="139" eb="141">
      <t>カンリ</t>
    </rPh>
    <rPh sb="144" eb="146">
      <t>ザイゲン</t>
    </rPh>
    <rPh sb="147" eb="149">
      <t>カクホ</t>
    </rPh>
    <rPh sb="151" eb="153">
      <t>シハラ</t>
    </rPh>
    <rPh sb="153" eb="155">
      <t>ノウリョク</t>
    </rPh>
    <rPh sb="156" eb="157">
      <t>タカ</t>
    </rPh>
    <rPh sb="159" eb="161">
      <t>ヒツヨウ</t>
    </rPh>
    <rPh sb="168" eb="170">
      <t>キギョウ</t>
    </rPh>
    <rPh sb="170" eb="171">
      <t>サイ</t>
    </rPh>
    <rPh sb="171" eb="173">
      <t>ザンダカ</t>
    </rPh>
    <rPh sb="173" eb="174">
      <t>タイ</t>
    </rPh>
    <rPh sb="174" eb="176">
      <t>ジギョウ</t>
    </rPh>
    <rPh sb="176" eb="178">
      <t>キボ</t>
    </rPh>
    <rPh sb="178" eb="180">
      <t>ヒリツ</t>
    </rPh>
    <rPh sb="182" eb="184">
      <t>ルイジ</t>
    </rPh>
    <rPh sb="184" eb="186">
      <t>ダンタイ</t>
    </rPh>
    <rPh sb="187" eb="188">
      <t>ヒ</t>
    </rPh>
    <rPh sb="189" eb="191">
      <t>セイビ</t>
    </rPh>
    <rPh sb="191" eb="193">
      <t>ジキ</t>
    </rPh>
    <rPh sb="194" eb="195">
      <t>オソ</t>
    </rPh>
    <rPh sb="197" eb="199">
      <t>シンキ</t>
    </rPh>
    <rPh sb="199" eb="201">
      <t>セイビ</t>
    </rPh>
    <rPh sb="202" eb="203">
      <t>スス</t>
    </rPh>
    <rPh sb="206" eb="208">
      <t>ドウジ</t>
    </rPh>
    <rPh sb="210" eb="212">
      <t>シセツ</t>
    </rPh>
    <rPh sb="213" eb="216">
      <t>ロウキュウカ</t>
    </rPh>
    <rPh sb="219" eb="221">
      <t>カイチク</t>
    </rPh>
    <rPh sb="222" eb="224">
      <t>コウシン</t>
    </rPh>
    <rPh sb="225" eb="227">
      <t>ジッシ</t>
    </rPh>
    <rPh sb="233" eb="234">
      <t>タカ</t>
    </rPh>
    <rPh sb="235" eb="237">
      <t>スイジュン</t>
    </rPh>
    <rPh sb="245" eb="246">
      <t>ヒ</t>
    </rPh>
    <rPh sb="247" eb="248">
      <t>ツヅ</t>
    </rPh>
    <rPh sb="250" eb="253">
      <t>ケイカクテキ</t>
    </rPh>
    <rPh sb="254" eb="256">
      <t>セイビ</t>
    </rPh>
    <rPh sb="257" eb="258">
      <t>スス</t>
    </rPh>
    <rPh sb="262" eb="264">
      <t>キギョウ</t>
    </rPh>
    <rPh sb="264" eb="265">
      <t>サイ</t>
    </rPh>
    <rPh sb="265" eb="267">
      <t>ザンダカ</t>
    </rPh>
    <rPh sb="268" eb="270">
      <t>サクゲン</t>
    </rPh>
    <rPh sb="271" eb="272">
      <t>ト</t>
    </rPh>
    <rPh sb="273" eb="274">
      <t>ク</t>
    </rPh>
    <rPh sb="275" eb="277">
      <t>ヒツヨウ</t>
    </rPh>
    <rPh sb="284" eb="286">
      <t>ケイヒ</t>
    </rPh>
    <rPh sb="286" eb="288">
      <t>カイシュウ</t>
    </rPh>
    <rPh sb="288" eb="289">
      <t>リツ</t>
    </rPh>
    <rPh sb="291" eb="293">
      <t>フキュウ</t>
    </rPh>
    <rPh sb="293" eb="294">
      <t>リツ</t>
    </rPh>
    <rPh sb="295" eb="298">
      <t>スイセンカ</t>
    </rPh>
    <rPh sb="298" eb="299">
      <t>リツ</t>
    </rPh>
    <rPh sb="300" eb="302">
      <t>コウジョウ</t>
    </rPh>
    <rPh sb="303" eb="304">
      <t>ツト</t>
    </rPh>
    <rPh sb="306" eb="309">
      <t>シヨウリョウ</t>
    </rPh>
    <rPh sb="309" eb="311">
      <t>シュウニュウ</t>
    </rPh>
    <rPh sb="312" eb="314">
      <t>ゾウシュウ</t>
    </rPh>
    <rPh sb="315" eb="316">
      <t>ハカ</t>
    </rPh>
    <rPh sb="322" eb="324">
      <t>ジンコウ</t>
    </rPh>
    <rPh sb="324" eb="326">
      <t>ゲンショウ</t>
    </rPh>
    <rPh sb="327" eb="329">
      <t>セッスイ</t>
    </rPh>
    <rPh sb="329" eb="331">
      <t>イシキ</t>
    </rPh>
    <rPh sb="332" eb="333">
      <t>タカ</t>
    </rPh>
    <rPh sb="339" eb="342">
      <t>シヨウリョウ</t>
    </rPh>
    <rPh sb="342" eb="344">
      <t>シュウニュウ</t>
    </rPh>
    <rPh sb="349" eb="351">
      <t>コンゴ</t>
    </rPh>
    <rPh sb="351" eb="353">
      <t>ゲンショウ</t>
    </rPh>
    <rPh sb="353" eb="355">
      <t>ケイコウ</t>
    </rPh>
    <rPh sb="359" eb="361">
      <t>イッポウ</t>
    </rPh>
    <rPh sb="362" eb="364">
      <t>オスイ</t>
    </rPh>
    <rPh sb="364" eb="366">
      <t>ショリ</t>
    </rPh>
    <rPh sb="366" eb="367">
      <t>ヒ</t>
    </rPh>
    <rPh sb="368" eb="370">
      <t>ゾウカ</t>
    </rPh>
    <rPh sb="370" eb="372">
      <t>ケイコウ</t>
    </rPh>
    <rPh sb="376" eb="378">
      <t>ルイジ</t>
    </rPh>
    <rPh sb="378" eb="380">
      <t>ダンタイ</t>
    </rPh>
    <rPh sb="381" eb="382">
      <t>ヒ</t>
    </rPh>
    <rPh sb="383" eb="384">
      <t>ヒク</t>
    </rPh>
    <rPh sb="385" eb="387">
      <t>スイジュン</t>
    </rPh>
    <rPh sb="391" eb="392">
      <t>ヒ</t>
    </rPh>
    <rPh sb="393" eb="394">
      <t>ツヅ</t>
    </rPh>
    <rPh sb="396" eb="398">
      <t>セツゾク</t>
    </rPh>
    <rPh sb="398" eb="399">
      <t>リツ</t>
    </rPh>
    <rPh sb="433" eb="436">
      <t>コウリツテキ</t>
    </rPh>
    <rPh sb="437" eb="439">
      <t>イジ</t>
    </rPh>
    <rPh sb="439" eb="441">
      <t>カンリ</t>
    </rPh>
    <rPh sb="442" eb="443">
      <t>ツト</t>
    </rPh>
    <rPh sb="445" eb="447">
      <t>カイシュウ</t>
    </rPh>
    <rPh sb="447" eb="448">
      <t>リツ</t>
    </rPh>
    <rPh sb="449" eb="451">
      <t>コウジョウ</t>
    </rPh>
    <rPh sb="459" eb="461">
      <t>オスイ</t>
    </rPh>
    <rPh sb="461" eb="463">
      <t>ショリ</t>
    </rPh>
    <rPh sb="463" eb="465">
      <t>ゲンカ</t>
    </rPh>
    <rPh sb="467" eb="469">
      <t>ルイジ</t>
    </rPh>
    <rPh sb="469" eb="471">
      <t>ダンタイ</t>
    </rPh>
    <rPh sb="472" eb="473">
      <t>ヒ</t>
    </rPh>
    <rPh sb="474" eb="475">
      <t>タカ</t>
    </rPh>
    <rPh sb="476" eb="478">
      <t>ヨウイン</t>
    </rPh>
    <rPh sb="481" eb="484">
      <t>ゲスイドウ</t>
    </rPh>
    <rPh sb="484" eb="486">
      <t>セイビ</t>
    </rPh>
    <rPh sb="486" eb="488">
      <t>クイキ</t>
    </rPh>
    <rPh sb="489" eb="491">
      <t>コウイキ</t>
    </rPh>
    <rPh sb="498" eb="500">
      <t>シホン</t>
    </rPh>
    <rPh sb="500" eb="501">
      <t>ヒ</t>
    </rPh>
    <rPh sb="502" eb="504">
      <t>コウガク</t>
    </rPh>
    <rPh sb="507" eb="509">
      <t>ケイコウ</t>
    </rPh>
    <rPh sb="513" eb="514">
      <t>カンガ</t>
    </rPh>
    <rPh sb="519" eb="522">
      <t>ミフキュウ</t>
    </rPh>
    <rPh sb="522" eb="524">
      <t>タイサク</t>
    </rPh>
    <rPh sb="524" eb="526">
      <t>ジギョウ</t>
    </rPh>
    <rPh sb="527" eb="529">
      <t>ホウシン</t>
    </rPh>
    <rPh sb="529" eb="531">
      <t>テンカン</t>
    </rPh>
    <rPh sb="537" eb="539">
      <t>サクゲン</t>
    </rPh>
    <rPh sb="540" eb="541">
      <t>ト</t>
    </rPh>
    <rPh sb="542" eb="543">
      <t>ク</t>
    </rPh>
    <rPh sb="551" eb="554">
      <t>スイセンカ</t>
    </rPh>
    <rPh sb="554" eb="555">
      <t>リツ</t>
    </rPh>
    <rPh sb="557" eb="559">
      <t>ルイジ</t>
    </rPh>
    <rPh sb="559" eb="561">
      <t>ダンタイ</t>
    </rPh>
    <rPh sb="562" eb="563">
      <t>ヒ</t>
    </rPh>
    <rPh sb="564" eb="565">
      <t>ヒク</t>
    </rPh>
    <rPh sb="571" eb="573">
      <t>セツゾク</t>
    </rPh>
    <rPh sb="573" eb="574">
      <t>リツ</t>
    </rPh>
    <rPh sb="574" eb="576">
      <t>コウジョウ</t>
    </rPh>
    <rPh sb="577" eb="580">
      <t>ジュウテンテキ</t>
    </rPh>
    <rPh sb="581" eb="582">
      <t>ト</t>
    </rPh>
    <rPh sb="583" eb="584">
      <t>ク</t>
    </rPh>
    <rPh sb="586" eb="589">
      <t>スイセンカ</t>
    </rPh>
    <rPh sb="589" eb="590">
      <t>リツ</t>
    </rPh>
    <rPh sb="591" eb="593">
      <t>コウジョウ</t>
    </rPh>
    <rPh sb="594" eb="597">
      <t>シヨウリョウ</t>
    </rPh>
    <rPh sb="597" eb="599">
      <t>シュウニュウ</t>
    </rPh>
    <rPh sb="600" eb="602">
      <t>カクホ</t>
    </rPh>
    <rPh sb="603" eb="604">
      <t>ツト</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</si>
  <si>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t>
    </r>
    <r>
      <rPr>
        <b/>
        <sz val="10"/>
        <color theme="1"/>
        <rFont val="ＭＳ ゴシック"/>
        <family val="3"/>
        <charset val="128"/>
      </rPr>
      <t>② 管渠老朽化率　③ 管渠改善率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また，管渠改善率についても類似団体に比し低い数値であるが，既に多くの施設が法定耐用年数を経過している処理場・ポンプ場とともに，ストックマネジメント計画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0" eb="141">
      <t>カン</t>
    </rPh>
    <rPh sb="141" eb="142">
      <t>キョ</t>
    </rPh>
    <rPh sb="142" eb="145">
      <t>ロウキュウカ</t>
    </rPh>
    <rPh sb="145" eb="146">
      <t>リツ</t>
    </rPh>
    <rPh sb="156" eb="158">
      <t>ルイジ</t>
    </rPh>
    <rPh sb="158" eb="160">
      <t>ダンタイ</t>
    </rPh>
    <rPh sb="161" eb="162">
      <t>ヒ</t>
    </rPh>
    <rPh sb="163" eb="165">
      <t>セイビ</t>
    </rPh>
    <rPh sb="165" eb="167">
      <t>ジキ</t>
    </rPh>
    <rPh sb="168" eb="169">
      <t>オソ</t>
    </rPh>
    <rPh sb="174" eb="175">
      <t>ヒク</t>
    </rPh>
    <rPh sb="176" eb="178">
      <t>スイジュン</t>
    </rPh>
    <rPh sb="183" eb="186">
      <t>ゲスイドウ</t>
    </rPh>
    <rPh sb="186" eb="188">
      <t>ジギョウ</t>
    </rPh>
    <rPh sb="189" eb="191">
      <t>チャクシュ</t>
    </rPh>
    <rPh sb="195" eb="196">
      <t>ネン</t>
    </rPh>
    <rPh sb="196" eb="198">
      <t>イジョウ</t>
    </rPh>
    <rPh sb="198" eb="200">
      <t>ケイカ</t>
    </rPh>
    <rPh sb="202" eb="205">
      <t>ロウキュウカ</t>
    </rPh>
    <rPh sb="206" eb="208">
      <t>キュウゲキ</t>
    </rPh>
    <rPh sb="209" eb="211">
      <t>シンコウ</t>
    </rPh>
    <rPh sb="216" eb="218">
      <t>ミコ</t>
    </rPh>
    <rPh sb="227" eb="228">
      <t>カン</t>
    </rPh>
    <rPh sb="228" eb="229">
      <t>キョ</t>
    </rPh>
    <rPh sb="229" eb="231">
      <t>カイゼン</t>
    </rPh>
    <rPh sb="231" eb="232">
      <t>リツ</t>
    </rPh>
    <rPh sb="237" eb="239">
      <t>ルイジ</t>
    </rPh>
    <rPh sb="239" eb="241">
      <t>ダンタイ</t>
    </rPh>
    <rPh sb="242" eb="243">
      <t>ヒ</t>
    </rPh>
    <rPh sb="244" eb="245">
      <t>ヒク</t>
    </rPh>
    <rPh sb="253" eb="254">
      <t>スデ</t>
    </rPh>
    <rPh sb="255" eb="256">
      <t>オオ</t>
    </rPh>
    <rPh sb="258" eb="260">
      <t>シセツ</t>
    </rPh>
    <rPh sb="261" eb="263">
      <t>ホウテイ</t>
    </rPh>
    <rPh sb="263" eb="265">
      <t>タイヨウ</t>
    </rPh>
    <rPh sb="265" eb="267">
      <t>ネンスウ</t>
    </rPh>
    <rPh sb="268" eb="270">
      <t>ケイカ</t>
    </rPh>
    <rPh sb="274" eb="276">
      <t>ショリ</t>
    </rPh>
    <rPh sb="276" eb="277">
      <t>ジョウ</t>
    </rPh>
    <rPh sb="281" eb="282">
      <t>ジョウ</t>
    </rPh>
    <rPh sb="297" eb="299">
      <t>ケイカク</t>
    </rPh>
    <rPh sb="300" eb="301">
      <t>モト</t>
    </rPh>
    <rPh sb="304" eb="307">
      <t>ケイカクテキ</t>
    </rPh>
    <rPh sb="308" eb="310">
      <t>カイチク</t>
    </rPh>
    <rPh sb="311" eb="313">
      <t>コウシン</t>
    </rPh>
    <rPh sb="314" eb="315">
      <t>オコナ</t>
    </rPh>
    <rPh sb="317" eb="319">
      <t>テキセツ</t>
    </rPh>
    <rPh sb="320" eb="322">
      <t>カンリ</t>
    </rPh>
    <rPh sb="323" eb="324">
      <t>オコナ</t>
    </rPh>
    <rPh sb="328" eb="3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</si>
</sst>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0.08</c:v>
                </c:pt>
                <c:pt idx="1">
                  <c:v>0.17</c:v>
                </c:pt>
                <c:pt idx="2">
                  <c:v>0.23</c:v>
                </c:pt>
                <c:pt idx="3">
                  <c:v>0.17</c:v>
                </c:pt>
                <c:pt idx="4">
                  <c:v>0.17</c:v>
                </c:pt>
              </c:numCache>
            </c:numRef>
          </c:val>
          <c:extLst>
            <c:ext xmlns:c16="http://schemas.microsoft.com/office/drawing/2014/chart" uri="{C3380CC4-5D6E-409C-BE32-E72D297353CC}">
              <c16:uniqueId val="{00000000-5143-4072-8145-EAE37DCBE1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5143-4072-8145-EAE37DCBE1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93.15</c:v>
                </c:pt>
                <c:pt idx="1">
                  <c:v>92.42</c:v>
                </c:pt>
                <c:pt idx="2">
                  <c:v>95.02</c:v>
                </c:pt>
                <c:pt idx="3">
                  <c:v>90.94</c:v>
                </c:pt>
                <c:pt idx="4">
                  <c:v>86.27</c:v>
                </c:pt>
              </c:numCache>
            </c:numRef>
          </c:val>
          <c:extLst>
            <c:ext xmlns:c16="http://schemas.microsoft.com/office/drawing/2014/chart" uri="{C3380CC4-5D6E-409C-BE32-E72D297353CC}">
              <c16:uniqueId val="{00000000-EA11-47D5-857F-F2B53F794B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EA11-47D5-857F-F2B53F794B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90.31</c:v>
                </c:pt>
                <c:pt idx="1">
                  <c:v>90.61</c:v>
                </c:pt>
                <c:pt idx="2">
                  <c:v>90.82</c:v>
                </c:pt>
                <c:pt idx="3">
                  <c:v>91.41</c:v>
                </c:pt>
                <c:pt idx="4">
                  <c:v>91.89</c:v>
                </c:pt>
              </c:numCache>
            </c:numRef>
          </c:val>
          <c:extLst>
            <c:ext xmlns:c16="http://schemas.microsoft.com/office/drawing/2014/chart" uri="{C3380CC4-5D6E-409C-BE32-E72D297353CC}">
              <c16:uniqueId val="{00000000-E01E-4847-A85A-7122344091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E01E-4847-A85A-7122344091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104.08</c:v>
                </c:pt>
                <c:pt idx="1">
                  <c:v>107.84</c:v>
                </c:pt>
                <c:pt idx="2">
                  <c:v>107.42</c:v>
                </c:pt>
                <c:pt idx="3">
                  <c:v>102.77</c:v>
                </c:pt>
                <c:pt idx="4">
                  <c:v>102.07</c:v>
                </c:pt>
              </c:numCache>
            </c:numRef>
          </c:val>
          <c:extLst>
            <c:ext xmlns:c16="http://schemas.microsoft.com/office/drawing/2014/chart" uri="{C3380CC4-5D6E-409C-BE32-E72D297353CC}">
              <c16:uniqueId val="{00000000-AD7F-4B0E-9404-8276D37CCD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AD7F-4B0E-9404-8276D37CCD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23.25</c:v>
                </c:pt>
                <c:pt idx="1">
                  <c:v>25.11</c:v>
                </c:pt>
                <c:pt idx="2">
                  <c:v>27.03</c:v>
                </c:pt>
                <c:pt idx="3">
                  <c:v>28.65</c:v>
                </c:pt>
                <c:pt idx="4">
                  <c:v>30.47</c:v>
                </c:pt>
              </c:numCache>
            </c:numRef>
          </c:val>
          <c:extLst>
            <c:ext xmlns:c16="http://schemas.microsoft.com/office/drawing/2014/chart" uri="{C3380CC4-5D6E-409C-BE32-E72D297353CC}">
              <c16:uniqueId val="{00000000-43E0-4A8E-8A79-3A18C8F25D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43E0-4A8E-8A79-3A18C8F25D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1.03</c:v>
                </c:pt>
                <c:pt idx="1">
                  <c:v>1.07</c:v>
                </c:pt>
                <c:pt idx="2">
                  <c:v>1.72</c:v>
                </c:pt>
                <c:pt idx="3">
                  <c:v>2.41</c:v>
                </c:pt>
                <c:pt idx="4">
                  <c:v>2.59</c:v>
                </c:pt>
              </c:numCache>
            </c:numRef>
          </c:val>
          <c:extLst>
            <c:ext xmlns:c16="http://schemas.microsoft.com/office/drawing/2014/chart" uri="{C3380CC4-5D6E-409C-BE32-E72D297353CC}">
              <c16:uniqueId val="{00000000-A2AF-4A1F-883A-7F0B147710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A2AF-4A1F-883A-7F0B147710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B7-4AD0-A150-CC62E470EC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03B7-4AD0-A150-CC62E470EC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23.85</c:v>
                </c:pt>
                <c:pt idx="1">
                  <c:v>20.83</c:v>
                </c:pt>
                <c:pt idx="2">
                  <c:v>35.869999999999997</c:v>
                </c:pt>
                <c:pt idx="3">
                  <c:v>32.44</c:v>
                </c:pt>
                <c:pt idx="4">
                  <c:v>21.04</c:v>
                </c:pt>
              </c:numCache>
            </c:numRef>
          </c:val>
          <c:extLst>
            <c:ext xmlns:c16="http://schemas.microsoft.com/office/drawing/2014/chart" uri="{C3380CC4-5D6E-409C-BE32-E72D297353CC}">
              <c16:uniqueId val="{00000000-92AB-403C-88D3-9422C60594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92AB-403C-88D3-9422C60594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1079.1600000000001</c:v>
                </c:pt>
                <c:pt idx="1">
                  <c:v>1034.9000000000001</c:v>
                </c:pt>
                <c:pt idx="2">
                  <c:v>1053.76</c:v>
                </c:pt>
                <c:pt idx="3">
                  <c:v>1218.22</c:v>
                </c:pt>
                <c:pt idx="4">
                  <c:v>1206.08</c:v>
                </c:pt>
              </c:numCache>
            </c:numRef>
          </c:val>
          <c:extLst>
            <c:ext xmlns:c16="http://schemas.microsoft.com/office/drawing/2014/chart" uri="{C3380CC4-5D6E-409C-BE32-E72D297353CC}">
              <c16:uniqueId val="{00000000-8F9E-4580-9F72-A3AC8C5CC8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8F9E-4580-9F72-A3AC8C5CC8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104.87</c:v>
                </c:pt>
                <c:pt idx="1">
                  <c:v>110.4</c:v>
                </c:pt>
                <c:pt idx="2">
                  <c:v>107.53</c:v>
                </c:pt>
                <c:pt idx="3">
                  <c:v>96.93</c:v>
                </c:pt>
                <c:pt idx="4">
                  <c:v>95.66</c:v>
                </c:pt>
              </c:numCache>
            </c:numRef>
          </c:val>
          <c:extLst>
            <c:ext xmlns:c16="http://schemas.microsoft.com/office/drawing/2014/chart" uri="{C3380CC4-5D6E-409C-BE32-E72D297353CC}">
              <c16:uniqueId val="{00000000-A108-4E56-B115-22B426E635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A108-4E56-B115-22B426E635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164.54</c:v>
                </c:pt>
                <c:pt idx="1">
                  <c:v>156.02000000000001</c:v>
                </c:pt>
                <c:pt idx="2">
                  <c:v>160.59</c:v>
                </c:pt>
                <c:pt idx="3">
                  <c:v>177.61</c:v>
                </c:pt>
                <c:pt idx="4">
                  <c:v>179.37</c:v>
                </c:pt>
              </c:numCache>
            </c:numRef>
          </c:val>
          <c:extLst>
            <c:ext xmlns:c16="http://schemas.microsoft.com/office/drawing/2014/chart" uri="{C3380CC4-5D6E-409C-BE32-E72D297353CC}">
              <c16:uniqueId val="{00000000-A190-41CD-8019-720ECEF8F8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A190-41CD-8019-720ECEF8F8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788465</v>
      </c>
      <c r="AM8" s="69"/>
      <c r="AN8" s="69"/>
      <c r="AO8" s="69"/>
      <c r="AP8" s="69"/>
      <c r="AQ8" s="69"/>
      <c r="AR8" s="69"/>
      <c r="AS8" s="69"/>
      <c r="AT8" s="68">
        <f>データ!T6</f>
        <v>726.46</v>
      </c>
      <c r="AU8" s="68"/>
      <c r="AV8" s="68"/>
      <c r="AW8" s="68"/>
      <c r="AX8" s="68"/>
      <c r="AY8" s="68"/>
      <c r="AZ8" s="68"/>
      <c r="BA8" s="68"/>
      <c r="BB8" s="68">
        <f>データ!U6</f>
        <v>1085.3499999999999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45.33</v>
      </c>
      <c r="J10" s="68"/>
      <c r="K10" s="68"/>
      <c r="L10" s="68"/>
      <c r="M10" s="68"/>
      <c r="N10" s="68"/>
      <c r="O10" s="68"/>
      <c r="P10" s="68">
        <f>データ!P6</f>
        <v>83.61</v>
      </c>
      <c r="Q10" s="68"/>
      <c r="R10" s="68"/>
      <c r="S10" s="68"/>
      <c r="T10" s="68"/>
      <c r="U10" s="68"/>
      <c r="V10" s="68"/>
      <c r="W10" s="68">
        <f>データ!Q6</f>
        <v>68.69</v>
      </c>
      <c r="X10" s="68"/>
      <c r="Y10" s="68"/>
      <c r="Z10" s="68"/>
      <c r="AA10" s="68"/>
      <c r="AB10" s="68"/>
      <c r="AC10" s="68"/>
      <c r="AD10" s="69">
        <f>データ!R6</f>
        <v>3047</v>
      </c>
      <c r="AE10" s="69"/>
      <c r="AF10" s="69"/>
      <c r="AG10" s="69"/>
      <c r="AH10" s="69"/>
      <c r="AI10" s="69"/>
      <c r="AJ10" s="69"/>
      <c r="AK10" s="2"/>
      <c r="AL10" s="69">
        <f>データ!V6</f>
        <v>657188</v>
      </c>
      <c r="AM10" s="69"/>
      <c r="AN10" s="69"/>
      <c r="AO10" s="69"/>
      <c r="AP10" s="69"/>
      <c r="AQ10" s="69"/>
      <c r="AR10" s="69"/>
      <c r="AS10" s="69"/>
      <c r="AT10" s="68">
        <f>データ!W6</f>
        <v>119.46</v>
      </c>
      <c r="AU10" s="68"/>
      <c r="AV10" s="68"/>
      <c r="AW10" s="68"/>
      <c r="AX10" s="68"/>
      <c r="AY10" s="68"/>
      <c r="AZ10" s="68"/>
      <c r="BA10" s="68"/>
      <c r="BB10" s="68">
        <f>データ!X6</f>
        <v>5501.32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B5IW/55HnGN6inlcqi9hhGQCkt9RN73iWJ9uqPSdzCNHQEpgLLIrDBZExfeMyuxmUmrisw0pMcisAwynH1DkQ==" saltValue="C2pHujWStlP4mSqmTeSD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151009</v>
      </c>
      <c r="D6" s="33">
        <f t="shared" si="3"/>
        <v>46</v>
      </c>
      <c r="E6" s="33">
        <f t="shared" si="3"/>
        <v>17</v>
      </c>
      <c r="F6" s="33">
        <f t="shared" si="3"/>
        <v>1</v>
      </c>
      <c r="G6" s="33">
        <f t="shared" si="3"/>
        <v>0</v>
      </c>
      <c r="H6" s="33" t="str">
        <f t="shared" si="3"/>
        <v>新潟県　新潟市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45.33</v>
      </c>
      <c r="P6" s="34">
        <f t="shared" si="3"/>
        <v>83.61</v>
      </c>
      <c r="Q6" s="34">
        <f t="shared" si="3"/>
        <v>68.69</v>
      </c>
      <c r="R6" s="34">
        <f t="shared" si="3"/>
        <v>3047</v>
      </c>
      <c r="S6" s="34">
        <f t="shared" si="3"/>
        <v>788465</v>
      </c>
      <c r="T6" s="34">
        <f t="shared" si="3"/>
        <v>726.46</v>
      </c>
      <c r="U6" s="34">
        <f t="shared" si="3"/>
        <v>1085.3499999999999</v>
      </c>
      <c r="V6" s="34">
        <f t="shared" si="3"/>
        <v>657188</v>
      </c>
      <c r="W6" s="34">
        <f t="shared" si="3"/>
        <v>119.46</v>
      </c>
      <c r="X6" s="34">
        <f t="shared" si="3"/>
        <v>5501.32</v>
      </c>
      <c r="Y6" s="35">
        <f>IF(Y7="",NA(),Y7)</f>
        <v>104.08</v>
      </c>
      <c r="Z6" s="35">
        <f t="shared" ref="Z6:AH6" si="4">IF(Z7="",NA(),Z7)</f>
        <v>107.84</v>
      </c>
      <c r="AA6" s="35">
        <f t="shared" si="4"/>
        <v>107.42</v>
      </c>
      <c r="AB6" s="35">
        <f t="shared" si="4"/>
        <v>102.77</v>
      </c>
      <c r="AC6" s="35">
        <f t="shared" si="4"/>
        <v>102.07</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23.85</v>
      </c>
      <c r="AV6" s="35">
        <f t="shared" ref="AV6:BD6" si="6">IF(AV7="",NA(),AV7)</f>
        <v>20.83</v>
      </c>
      <c r="AW6" s="35">
        <f t="shared" si="6"/>
        <v>35.869999999999997</v>
      </c>
      <c r="AX6" s="35">
        <f t="shared" si="6"/>
        <v>32.44</v>
      </c>
      <c r="AY6" s="35">
        <f t="shared" si="6"/>
        <v>21.04</v>
      </c>
      <c r="AZ6" s="35">
        <f t="shared" si="6"/>
        <v>56.18</v>
      </c>
      <c r="BA6" s="35">
        <f t="shared" si="6"/>
        <v>59.45</v>
      </c>
      <c r="BB6" s="35">
        <f t="shared" si="6"/>
        <v>64.94</v>
      </c>
      <c r="BC6" s="35">
        <f t="shared" si="6"/>
        <v>70.08</v>
      </c>
      <c r="BD6" s="35">
        <f t="shared" si="6"/>
        <v>72.92</v>
      </c>
      <c r="BE6" s="34" t="str">
        <f>IF(BE7="","",IF(BE7="-","【-】","【"&amp;SUBSTITUTE(TEXT(BE7,"#,##0.00"),"-","△")&amp;"】"))</f>
        <v>【69.54】</v>
      </c>
      <c r="BF6" s="35">
        <f>IF(BF7="",NA(),BF7)</f>
        <v>1079.1600000000001</v>
      </c>
      <c r="BG6" s="35">
        <f t="shared" ref="BG6:BO6" si="7">IF(BG7="",NA(),BG7)</f>
        <v>1034.9000000000001</v>
      </c>
      <c r="BH6" s="35">
        <f t="shared" si="7"/>
        <v>1053.76</v>
      </c>
      <c r="BI6" s="35">
        <f t="shared" si="7"/>
        <v>1218.22</v>
      </c>
      <c r="BJ6" s="35">
        <f t="shared" si="7"/>
        <v>1206.08</v>
      </c>
      <c r="BK6" s="35">
        <f t="shared" si="7"/>
        <v>594.09</v>
      </c>
      <c r="BL6" s="35">
        <f t="shared" si="7"/>
        <v>576.02</v>
      </c>
      <c r="BM6" s="35">
        <f t="shared" si="7"/>
        <v>549.48</v>
      </c>
      <c r="BN6" s="35">
        <f t="shared" si="7"/>
        <v>537.13</v>
      </c>
      <c r="BO6" s="35">
        <f t="shared" si="7"/>
        <v>531.38</v>
      </c>
      <c r="BP6" s="34" t="str">
        <f>IF(BP7="","",IF(BP7="-","【-】","【"&amp;SUBSTITUTE(TEXT(BP7,"#,##0.00"),"-","△")&amp;"】"))</f>
        <v>【682.51】</v>
      </c>
      <c r="BQ6" s="35">
        <f>IF(BQ7="",NA(),BQ7)</f>
        <v>104.87</v>
      </c>
      <c r="BR6" s="35">
        <f t="shared" ref="BR6:BZ6" si="8">IF(BR7="",NA(),BR7)</f>
        <v>110.4</v>
      </c>
      <c r="BS6" s="35">
        <f t="shared" si="8"/>
        <v>107.53</v>
      </c>
      <c r="BT6" s="35">
        <f t="shared" si="8"/>
        <v>96.93</v>
      </c>
      <c r="BU6" s="35">
        <f t="shared" si="8"/>
        <v>95.66</v>
      </c>
      <c r="BV6" s="35">
        <f t="shared" si="8"/>
        <v>114.03</v>
      </c>
      <c r="BW6" s="35">
        <f t="shared" si="8"/>
        <v>113.34</v>
      </c>
      <c r="BX6" s="35">
        <f t="shared" si="8"/>
        <v>113.83</v>
      </c>
      <c r="BY6" s="35">
        <f t="shared" si="8"/>
        <v>112.43</v>
      </c>
      <c r="BZ6" s="35">
        <f t="shared" si="8"/>
        <v>110.92</v>
      </c>
      <c r="CA6" s="34" t="str">
        <f>IF(CA7="","",IF(CA7="-","【-】","【"&amp;SUBSTITUTE(TEXT(CA7,"#,##0.00"),"-","△")&amp;"】"))</f>
        <v>【100.34】</v>
      </c>
      <c r="CB6" s="35">
        <f>IF(CB7="",NA(),CB7)</f>
        <v>164.54</v>
      </c>
      <c r="CC6" s="35">
        <f t="shared" ref="CC6:CK6" si="9">IF(CC7="",NA(),CC7)</f>
        <v>156.02000000000001</v>
      </c>
      <c r="CD6" s="35">
        <f t="shared" si="9"/>
        <v>160.59</v>
      </c>
      <c r="CE6" s="35">
        <f t="shared" si="9"/>
        <v>177.61</v>
      </c>
      <c r="CF6" s="35">
        <f t="shared" si="9"/>
        <v>179.37</v>
      </c>
      <c r="CG6" s="35">
        <f t="shared" si="9"/>
        <v>116.93</v>
      </c>
      <c r="CH6" s="35">
        <f t="shared" si="9"/>
        <v>117.4</v>
      </c>
      <c r="CI6" s="35">
        <f t="shared" si="9"/>
        <v>116.87</v>
      </c>
      <c r="CJ6" s="35">
        <f t="shared" si="9"/>
        <v>118.55</v>
      </c>
      <c r="CK6" s="35">
        <f t="shared" si="9"/>
        <v>119.33</v>
      </c>
      <c r="CL6" s="34" t="str">
        <f>IF(CL7="","",IF(CL7="-","【-】","【"&amp;SUBSTITUTE(TEXT(CL7,"#,##0.00"),"-","△")&amp;"】"))</f>
        <v>【136.15】</v>
      </c>
      <c r="CM6" s="35">
        <f>IF(CM7="",NA(),CM7)</f>
        <v>93.15</v>
      </c>
      <c r="CN6" s="35">
        <f t="shared" ref="CN6:CV6" si="10">IF(CN7="",NA(),CN7)</f>
        <v>92.42</v>
      </c>
      <c r="CO6" s="35">
        <f t="shared" si="10"/>
        <v>95.02</v>
      </c>
      <c r="CP6" s="35">
        <f t="shared" si="10"/>
        <v>90.94</v>
      </c>
      <c r="CQ6" s="35">
        <f t="shared" si="10"/>
        <v>86.27</v>
      </c>
      <c r="CR6" s="35">
        <f t="shared" si="10"/>
        <v>58.79</v>
      </c>
      <c r="CS6" s="35">
        <f t="shared" si="10"/>
        <v>59.16</v>
      </c>
      <c r="CT6" s="35">
        <f t="shared" si="10"/>
        <v>59.44</v>
      </c>
      <c r="CU6" s="35">
        <f t="shared" si="10"/>
        <v>57.38</v>
      </c>
      <c r="CV6" s="35">
        <f t="shared" si="10"/>
        <v>58.09</v>
      </c>
      <c r="CW6" s="34" t="str">
        <f>IF(CW7="","",IF(CW7="-","【-】","【"&amp;SUBSTITUTE(TEXT(CW7,"#,##0.00"),"-","△")&amp;"】"))</f>
        <v>【59.64】</v>
      </c>
      <c r="CX6" s="35">
        <f>IF(CX7="",NA(),CX7)</f>
        <v>90.31</v>
      </c>
      <c r="CY6" s="35">
        <f t="shared" ref="CY6:DG6" si="11">IF(CY7="",NA(),CY7)</f>
        <v>90.61</v>
      </c>
      <c r="CZ6" s="35">
        <f t="shared" si="11"/>
        <v>90.82</v>
      </c>
      <c r="DA6" s="35">
        <f t="shared" si="11"/>
        <v>91.41</v>
      </c>
      <c r="DB6" s="35">
        <f t="shared" si="11"/>
        <v>91.89</v>
      </c>
      <c r="DC6" s="35">
        <f t="shared" si="11"/>
        <v>98.76</v>
      </c>
      <c r="DD6" s="35">
        <f t="shared" si="11"/>
        <v>98.86</v>
      </c>
      <c r="DE6" s="35">
        <f t="shared" si="11"/>
        <v>98.9</v>
      </c>
      <c r="DF6" s="35">
        <f t="shared" si="11"/>
        <v>98.98</v>
      </c>
      <c r="DG6" s="35">
        <f t="shared" si="11"/>
        <v>99.01</v>
      </c>
      <c r="DH6" s="34" t="str">
        <f>IF(DH7="","",IF(DH7="-","【-】","【"&amp;SUBSTITUTE(TEXT(DH7,"#,##0.00"),"-","△")&amp;"】"))</f>
        <v>【95.35】</v>
      </c>
      <c r="DI6" s="35">
        <f>IF(DI7="",NA(),DI7)</f>
        <v>23.25</v>
      </c>
      <c r="DJ6" s="35">
        <f t="shared" ref="DJ6:DR6" si="12">IF(DJ7="",NA(),DJ7)</f>
        <v>25.11</v>
      </c>
      <c r="DK6" s="35">
        <f t="shared" si="12"/>
        <v>27.03</v>
      </c>
      <c r="DL6" s="35">
        <f t="shared" si="12"/>
        <v>28.65</v>
      </c>
      <c r="DM6" s="35">
        <f t="shared" si="12"/>
        <v>30.47</v>
      </c>
      <c r="DN6" s="35">
        <f t="shared" si="12"/>
        <v>43.2</v>
      </c>
      <c r="DO6" s="35">
        <f t="shared" si="12"/>
        <v>44.55</v>
      </c>
      <c r="DP6" s="35">
        <f t="shared" si="12"/>
        <v>45.79</v>
      </c>
      <c r="DQ6" s="35">
        <f t="shared" si="12"/>
        <v>47.06</v>
      </c>
      <c r="DR6" s="35">
        <f t="shared" si="12"/>
        <v>48.25</v>
      </c>
      <c r="DS6" s="34" t="str">
        <f>IF(DS7="","",IF(DS7="-","【-】","【"&amp;SUBSTITUTE(TEXT(DS7,"#,##0.00"),"-","△")&amp;"】"))</f>
        <v>【38.57】</v>
      </c>
      <c r="DT6" s="35">
        <f>IF(DT7="",NA(),DT7)</f>
        <v>1.03</v>
      </c>
      <c r="DU6" s="35">
        <f t="shared" ref="DU6:EC6" si="13">IF(DU7="",NA(),DU7)</f>
        <v>1.07</v>
      </c>
      <c r="DV6" s="35">
        <f t="shared" si="13"/>
        <v>1.72</v>
      </c>
      <c r="DW6" s="35">
        <f t="shared" si="13"/>
        <v>2.41</v>
      </c>
      <c r="DX6" s="35">
        <f t="shared" si="13"/>
        <v>2.59</v>
      </c>
      <c r="DY6" s="35">
        <f t="shared" si="13"/>
        <v>7.39</v>
      </c>
      <c r="DZ6" s="35">
        <f t="shared" si="13"/>
        <v>8.25</v>
      </c>
      <c r="EA6" s="35">
        <f t="shared" si="13"/>
        <v>9</v>
      </c>
      <c r="EB6" s="35">
        <f t="shared" si="13"/>
        <v>9.6300000000000008</v>
      </c>
      <c r="EC6" s="35">
        <f t="shared" si="13"/>
        <v>10.76</v>
      </c>
      <c r="ED6" s="34" t="str">
        <f>IF(ED7="","",IF(ED7="-","【-】","【"&amp;SUBSTITUTE(TEXT(ED7,"#,##0.00"),"-","△")&amp;"】"))</f>
        <v>【5.90】</v>
      </c>
      <c r="EE6" s="35">
        <f>IF(EE7="",NA(),EE7)</f>
        <v>0.08</v>
      </c>
      <c r="EF6" s="35">
        <f t="shared" ref="EF6:EN6" si="14">IF(EF7="",NA(),EF7)</f>
        <v>0.17</v>
      </c>
      <c r="EG6" s="35">
        <f t="shared" si="14"/>
        <v>0.23</v>
      </c>
      <c r="EH6" s="35">
        <f t="shared" si="14"/>
        <v>0.17</v>
      </c>
      <c r="EI6" s="35">
        <f t="shared" si="14"/>
        <v>0.17</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151009</v>
      </c>
      <c r="D7" s="37">
        <v>46</v>
      </c>
      <c r="E7" s="37">
        <v>17</v>
      </c>
      <c r="F7" s="37">
        <v>1</v>
      </c>
      <c r="G7" s="37">
        <v>0</v>
      </c>
      <c r="H7" s="37" t="s">
        <v>96</v>
      </c>
      <c r="I7" s="37" t="s">
        <v>97</v>
      </c>
      <c r="J7" s="37" t="s">
        <v>98</v>
      </c>
      <c r="K7" s="37" t="s">
        <v>99</v>
      </c>
      <c r="L7" s="37" t="s">
        <v>100</v>
      </c>
      <c r="M7" s="37" t="s">
        <v>101</v>
      </c>
      <c r="N7" s="38" t="s">
        <v>102</v>
      </c>
      <c r="O7" s="38">
        <v>45.33</v>
      </c>
      <c r="P7" s="38">
        <v>83.61</v>
      </c>
      <c r="Q7" s="38">
        <v>68.69</v>
      </c>
      <c r="R7" s="38">
        <v>3047</v>
      </c>
      <c r="S7" s="38">
        <v>788465</v>
      </c>
      <c r="T7" s="38">
        <v>726.46</v>
      </c>
      <c r="U7" s="38">
        <v>1085.3499999999999</v>
      </c>
      <c r="V7" s="38">
        <v>657188</v>
      </c>
      <c r="W7" s="38">
        <v>119.46</v>
      </c>
      <c r="X7" s="38">
        <v>5501.32</v>
      </c>
      <c r="Y7" s="38">
        <v>104.08</v>
      </c>
      <c r="Z7" s="38">
        <v>107.84</v>
      </c>
      <c r="AA7" s="38">
        <v>107.42</v>
      </c>
      <c r="AB7" s="38">
        <v>102.77</v>
      </c>
      <c r="AC7" s="38">
        <v>102.07</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23.85</v>
      </c>
      <c r="AV7" s="38">
        <v>20.83</v>
      </c>
      <c r="AW7" s="38">
        <v>35.869999999999997</v>
      </c>
      <c r="AX7" s="38">
        <v>32.44</v>
      </c>
      <c r="AY7" s="38">
        <v>21.04</v>
      </c>
      <c r="AZ7" s="38">
        <v>56.18</v>
      </c>
      <c r="BA7" s="38">
        <v>59.45</v>
      </c>
      <c r="BB7" s="38">
        <v>64.94</v>
      </c>
      <c r="BC7" s="38">
        <v>70.08</v>
      </c>
      <c r="BD7" s="38">
        <v>72.92</v>
      </c>
      <c r="BE7" s="38">
        <v>69.540000000000006</v>
      </c>
      <c r="BF7" s="38">
        <v>1079.1600000000001</v>
      </c>
      <c r="BG7" s="38">
        <v>1034.9000000000001</v>
      </c>
      <c r="BH7" s="38">
        <v>1053.76</v>
      </c>
      <c r="BI7" s="38">
        <v>1218.22</v>
      </c>
      <c r="BJ7" s="38">
        <v>1206.08</v>
      </c>
      <c r="BK7" s="38">
        <v>594.09</v>
      </c>
      <c r="BL7" s="38">
        <v>576.02</v>
      </c>
      <c r="BM7" s="38">
        <v>549.48</v>
      </c>
      <c r="BN7" s="38">
        <v>537.13</v>
      </c>
      <c r="BO7" s="38">
        <v>531.38</v>
      </c>
      <c r="BP7" s="38">
        <v>682.51</v>
      </c>
      <c r="BQ7" s="38">
        <v>104.87</v>
      </c>
      <c r="BR7" s="38">
        <v>110.4</v>
      </c>
      <c r="BS7" s="38">
        <v>107.53</v>
      </c>
      <c r="BT7" s="38">
        <v>96.93</v>
      </c>
      <c r="BU7" s="38">
        <v>95.66</v>
      </c>
      <c r="BV7" s="38">
        <v>114.03</v>
      </c>
      <c r="BW7" s="38">
        <v>113.34</v>
      </c>
      <c r="BX7" s="38">
        <v>113.83</v>
      </c>
      <c r="BY7" s="38">
        <v>112.43</v>
      </c>
      <c r="BZ7" s="38">
        <v>110.92</v>
      </c>
      <c r="CA7" s="38">
        <v>100.34</v>
      </c>
      <c r="CB7" s="38">
        <v>164.54</v>
      </c>
      <c r="CC7" s="38">
        <v>156.02000000000001</v>
      </c>
      <c r="CD7" s="38">
        <v>160.59</v>
      </c>
      <c r="CE7" s="38">
        <v>177.61</v>
      </c>
      <c r="CF7" s="38">
        <v>179.37</v>
      </c>
      <c r="CG7" s="38">
        <v>116.93</v>
      </c>
      <c r="CH7" s="38">
        <v>117.4</v>
      </c>
      <c r="CI7" s="38">
        <v>116.87</v>
      </c>
      <c r="CJ7" s="38">
        <v>118.55</v>
      </c>
      <c r="CK7" s="38">
        <v>119.33</v>
      </c>
      <c r="CL7" s="38">
        <v>136.15</v>
      </c>
      <c r="CM7" s="38">
        <v>93.15</v>
      </c>
      <c r="CN7" s="38">
        <v>92.42</v>
      </c>
      <c r="CO7" s="38">
        <v>95.02</v>
      </c>
      <c r="CP7" s="38">
        <v>90.94</v>
      </c>
      <c r="CQ7" s="38">
        <v>86.27</v>
      </c>
      <c r="CR7" s="38">
        <v>58.79</v>
      </c>
      <c r="CS7" s="38">
        <v>59.16</v>
      </c>
      <c r="CT7" s="38">
        <v>59.44</v>
      </c>
      <c r="CU7" s="38">
        <v>57.38</v>
      </c>
      <c r="CV7" s="38">
        <v>58.09</v>
      </c>
      <c r="CW7" s="38">
        <v>59.64</v>
      </c>
      <c r="CX7" s="38">
        <v>90.31</v>
      </c>
      <c r="CY7" s="38">
        <v>90.61</v>
      </c>
      <c r="CZ7" s="38">
        <v>90.82</v>
      </c>
      <c r="DA7" s="38">
        <v>91.41</v>
      </c>
      <c r="DB7" s="38">
        <v>91.89</v>
      </c>
      <c r="DC7" s="38">
        <v>98.76</v>
      </c>
      <c r="DD7" s="38">
        <v>98.86</v>
      </c>
      <c r="DE7" s="38">
        <v>98.9</v>
      </c>
      <c r="DF7" s="38">
        <v>98.98</v>
      </c>
      <c r="DG7" s="38">
        <v>99.01</v>
      </c>
      <c r="DH7" s="38">
        <v>95.35</v>
      </c>
      <c r="DI7" s="38">
        <v>23.25</v>
      </c>
      <c r="DJ7" s="38">
        <v>25.11</v>
      </c>
      <c r="DK7" s="38">
        <v>27.03</v>
      </c>
      <c r="DL7" s="38">
        <v>28.65</v>
      </c>
      <c r="DM7" s="38">
        <v>30.47</v>
      </c>
      <c r="DN7" s="38">
        <v>43.2</v>
      </c>
      <c r="DO7" s="38">
        <v>44.55</v>
      </c>
      <c r="DP7" s="38">
        <v>45.79</v>
      </c>
      <c r="DQ7" s="38">
        <v>47.06</v>
      </c>
      <c r="DR7" s="38">
        <v>48.25</v>
      </c>
      <c r="DS7" s="38">
        <v>38.57</v>
      </c>
      <c r="DT7" s="38">
        <v>1.03</v>
      </c>
      <c r="DU7" s="38">
        <v>1.07</v>
      </c>
      <c r="DV7" s="38">
        <v>1.72</v>
      </c>
      <c r="DW7" s="38">
        <v>2.41</v>
      </c>
      <c r="DX7" s="38">
        <v>2.59</v>
      </c>
      <c r="DY7" s="38">
        <v>7.39</v>
      </c>
      <c r="DZ7" s="38">
        <v>8.25</v>
      </c>
      <c r="EA7" s="38">
        <v>9</v>
      </c>
      <c r="EB7" s="38">
        <v>9.6300000000000008</v>
      </c>
      <c r="EC7" s="38">
        <v>10.76</v>
      </c>
      <c r="ED7" s="38">
        <v>5.9</v>
      </c>
      <c r="EE7" s="38">
        <v>0.08</v>
      </c>
      <c r="EF7" s="38">
        <v>0.17</v>
      </c>
      <c r="EG7" s="38">
        <v>0.23</v>
      </c>
      <c r="EH7" s="38">
        <v>0.17</v>
      </c>
      <c r="EI7" s="38">
        <v>0.17</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2020-12-04T02:26:03Z</dcterms:created>
  <dcterms:modified xsi:type="dcterms:W3CDTF">2021-01-15T01:27:56Z</dcterms:modified>
  <cp:category/>
</cp:coreProperties>
</file>