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62322\Desktop\作業中\0127〆切　総務省経営分析表\02 分析表ダウンロード\"/>
    </mc:Choice>
  </mc:AlternateContent>
  <workbookProtection workbookAlgorithmName="SHA-512" workbookHashValue="pGGeVdjQ1azcnmpEe6+QSmHwJl5KUqaXLlUIGYqjWuIG+Bd/kCL993CF4LgtbmFXe2CBbFZTSjn58uTpfT1bHw==" workbookSaltValue="vYb3rbgTxRfC8IqmWmyXp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<sst xmlns="http://schemas.openxmlformats.org/spreadsheetml/2006/main" count="233" uniqueCount="116">
  <si>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</si>
  <si>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</si>
  <si>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</si>
  <si>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</si>
  <si>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</si>
  <si>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</si>
  <si>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</si>
  <si>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</si>
  <si>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</si>
  <si>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</si>
  <si>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</si>
  <si>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</si>
  <si>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</si>
  <si>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</si>
  <si>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</si>
  <si>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</si>
  <si>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</si>
  <si>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</si>
  <si>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</si>
  <si>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</si>
  <si>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</si>
  <si>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</si>
  <si>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</si>
  <si>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</si>
  <si>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</si>
  <si>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</si>
  <si>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</si>
  <si>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</si>
  <si>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</si>
  <si>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</si>
  <si>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</si>
  <si>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</si>
  <si>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</si>
  <si>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</si>
  <si>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</si>
  <si>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</si>
  <si>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</si>
  <si>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</si>
  <si>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</si>
  <si>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</si>
  <si>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</si>
  <si>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</si>
  <si>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</si>
  <si>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</si>
  <si>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</si>
  <si>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</si>
  <si>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</si>
  <si>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</si>
  <si>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</si>
  <si>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</si>
  <si>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</si>
  <si>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</si>
  <si>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</si>
  <si>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</si>
  <si>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</si>
  <si>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</si>
  <si>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</si>
  <si>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</si>
  <si>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</si>
  <si>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</si>
  <si>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</si>
  <si>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</si>
  <si>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</si>
  <si>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</si>
  <si>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</si>
  <si>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</si>
  <si>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</si>
  <si>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</si>
  <si>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</si>
  <si>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</si>
  <si>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</si>
  <si>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</si>
  <si>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</si>
  <si>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</si>
  <si>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</si>
  <si>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</si>
  <si>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</si>
  <si>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</si>
  <si>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</si>
  <si>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</si>
  <si>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</si>
  <si>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</si>
  <si>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</si>
  <si>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</si>
  <si>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</si>
  <si>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</si>
  <si>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</si>
  <si>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</si>
  <si>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</si>
  <si>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</si>
  <si>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</si>
  <si>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</si>
  <si>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</si>
  <si>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</si>
  <si>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</si>
  <si>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</si>
  <si>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</si>
  <si>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</si>
  <si>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</si>
  <si>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</si>
  <si>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</si>
  <si>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</si>
  <si>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</si>
  <si>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</si>
  <si>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</si>
  <si>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</si>
  <si>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</si>
  <si>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</si>
  <si>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</si>
  <si>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</si>
  <si>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</si>
  <si>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</si>
  <si>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</si>
  <si>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</si>
  <si>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1" eb="2">
      <t>ホン</t>
    </rPh>
    <rPh sb="2" eb="3">
      <t>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0">
      <t>シュ</t>
    </rPh>
    <rPh sb="22" eb="24">
      <t>コウキョウ</t>
    </rPh>
    <rPh sb="24" eb="27">
      <t>ゲスイドウ</t>
    </rPh>
    <rPh sb="27" eb="29">
      <t>ジギョウ</t>
    </rPh>
    <rPh sb="30" eb="32">
      <t>イッタイ</t>
    </rPh>
    <rPh sb="35" eb="37">
      <t>ウンエイ</t>
    </rPh>
    <rPh sb="43" eb="45">
      <t>ドクジ</t>
    </rPh>
    <rPh sb="49" eb="50">
      <t>ジョウ</t>
    </rPh>
    <rPh sb="51" eb="53">
      <t>ショリ</t>
    </rPh>
    <rPh sb="53" eb="54">
      <t>ジョウ</t>
    </rPh>
    <rPh sb="55" eb="56">
      <t>モ</t>
    </rPh>
    <rPh sb="65" eb="67">
      <t>ネンカン</t>
    </rPh>
    <rPh sb="67" eb="69">
      <t>ユウシュウ</t>
    </rPh>
    <rPh sb="69" eb="71">
      <t>スイリョウ</t>
    </rPh>
    <rPh sb="72" eb="74">
      <t>ゼンタイ</t>
    </rPh>
    <rPh sb="81" eb="82">
      <t>シ</t>
    </rPh>
    <rPh sb="92" eb="94">
      <t>ケイエイ</t>
    </rPh>
    <rPh sb="94" eb="96">
      <t>ブンセキ</t>
    </rPh>
    <rPh sb="96" eb="97">
      <t>オヨ</t>
    </rPh>
    <rPh sb="98" eb="101">
      <t>カイゼンサク</t>
    </rPh>
    <rPh sb="102" eb="104">
      <t>ケントウ</t>
    </rPh>
    <rPh sb="105" eb="107">
      <t>ジギョウ</t>
    </rPh>
    <rPh sb="107" eb="109">
      <t>ケイカク</t>
    </rPh>
    <rPh sb="110" eb="112">
      <t>ザイセイ</t>
    </rPh>
    <rPh sb="112" eb="114">
      <t>ケイカク</t>
    </rPh>
    <rPh sb="114" eb="116">
      <t>サクテイ</t>
    </rPh>
    <rPh sb="116" eb="117">
      <t>トウ</t>
    </rPh>
    <rPh sb="123" eb="125">
      <t>コウキョウ</t>
    </rPh>
    <rPh sb="125" eb="128">
      <t>ゲスイドウ</t>
    </rPh>
    <rPh sb="128" eb="130">
      <t>ジギョウ</t>
    </rPh>
    <rPh sb="131" eb="133">
      <t>イッタイ</t>
    </rPh>
    <rPh sb="136" eb="138">
      <t>ジッシ</t>
    </rPh>
    <rPh sb="149" eb="150">
      <t>ホン</t>
    </rPh>
    <rPh sb="150" eb="152">
      <t>ブンセキ</t>
    </rPh>
    <rPh sb="152" eb="153">
      <t>ヒョウ</t>
    </rPh>
    <rPh sb="158" eb="160">
      <t>コウキョウ</t>
    </rPh>
    <rPh sb="160" eb="163">
      <t>ゲスイドウ</t>
    </rPh>
    <rPh sb="163" eb="165">
      <t>ジギョウ</t>
    </rPh>
    <rPh sb="166" eb="167">
      <t>シメ</t>
    </rPh>
    <rPh sb="172" eb="174">
      <t>リュウヨウ</t>
    </rPh>
    <rPh sb="176" eb="178">
      <t>カツヨウ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</si>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</sst>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8-4642-91FC-C84CF402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8-4642-91FC-C84CF402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50.26</c:v>
                </c:pt>
                <c:pt idx="1">
                  <c:v>47.89</c:v>
                </c:pt>
                <c:pt idx="2">
                  <c:v>44.98</c:v>
                </c:pt>
                <c:pt idx="3">
                  <c:v>46.68</c:v>
                </c:pt>
                <c:pt idx="4">
                  <c:v>45.32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2-407A-8D12-BC86250C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2-407A-8D12-BC86250C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83.33</c:v>
                </c:pt>
                <c:pt idx="1">
                  <c:v>73.53</c:v>
                </c:pt>
                <c:pt idx="2">
                  <c:v>65.790000000000006</c:v>
                </c:pt>
                <c:pt idx="3">
                  <c:v>62.5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1-4024-8A29-067801F8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1-4024-8A29-067801F8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0-46BE-8406-1B45B6A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0-46BE-8406-1B45B6A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25.25</c:v>
                </c:pt>
                <c:pt idx="1">
                  <c:v>26.56</c:v>
                </c:pt>
                <c:pt idx="2">
                  <c:v>27.87</c:v>
                </c:pt>
                <c:pt idx="3">
                  <c:v>29.19</c:v>
                </c:pt>
                <c:pt idx="4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2-472D-AD65-2EA7D5815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2-472D-AD65-2EA7D5815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2-42E0-8B57-7B61E285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2-42E0-8B57-7B61E285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B-44E4-A064-D45924873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B-44E4-A064-D45924873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2-408A-8C3A-12032809F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2-408A-8C3A-12032809F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2661.69</c:v>
                </c:pt>
                <c:pt idx="1">
                  <c:v>2193.25</c:v>
                </c:pt>
                <c:pt idx="2">
                  <c:v>1900.89</c:v>
                </c:pt>
                <c:pt idx="3">
                  <c:v>1562</c:v>
                </c:pt>
                <c:pt idx="4">
                  <c:v>1251.0999999999999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2-4C6D-A21D-A62D5914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C6D-A21D-A62D5914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7-410F-9117-A79354FD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10F-9117-A79354FD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344.45</c:v>
                </c:pt>
                <c:pt idx="1">
                  <c:v>189.02</c:v>
                </c:pt>
                <c:pt idx="2">
                  <c:v>189.63</c:v>
                </c:pt>
                <c:pt idx="3">
                  <c:v>189.72</c:v>
                </c:pt>
                <c:pt idx="4">
                  <c:v>189.37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E00-AFFF-7DE6AA0F5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A-4E00-AFFF-7DE6AA0F5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静岡県　静岡市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自治体職員</v>
      </c>
      <c r="AE8" s="73"/>
      <c r="AF8" s="73"/>
      <c r="AG8" s="73"/>
      <c r="AH8" s="73"/>
      <c r="AI8" s="73"/>
      <c r="AJ8" s="73"/>
      <c r="AK8" s="3"/>
      <c r="AL8" s="69">
        <f>データ!S6</f>
        <v>698275</v>
      </c>
      <c r="AM8" s="69"/>
      <c r="AN8" s="69"/>
      <c r="AO8" s="69"/>
      <c r="AP8" s="69"/>
      <c r="AQ8" s="69"/>
      <c r="AR8" s="69"/>
      <c r="AS8" s="69"/>
      <c r="AT8" s="68">
        <f>データ!T6</f>
        <v>1411.83</v>
      </c>
      <c r="AU8" s="68"/>
      <c r="AV8" s="68"/>
      <c r="AW8" s="68"/>
      <c r="AX8" s="68"/>
      <c r="AY8" s="68"/>
      <c r="AZ8" s="68"/>
      <c r="BA8" s="68"/>
      <c r="BB8" s="68">
        <f>データ!U6</f>
        <v>494.59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81.349999999999994</v>
      </c>
      <c r="J10" s="68"/>
      <c r="K10" s="68"/>
      <c r="L10" s="68"/>
      <c r="M10" s="68"/>
      <c r="N10" s="68"/>
      <c r="O10" s="68"/>
      <c r="P10" s="68">
        <f>データ!P6</f>
        <v>0.01</v>
      </c>
      <c r="Q10" s="68"/>
      <c r="R10" s="68"/>
      <c r="S10" s="68"/>
      <c r="T10" s="68"/>
      <c r="U10" s="68"/>
      <c r="V10" s="68"/>
      <c r="W10" s="68">
        <f>データ!Q6</f>
        <v>81.209999999999994</v>
      </c>
      <c r="X10" s="68"/>
      <c r="Y10" s="68"/>
      <c r="Z10" s="68"/>
      <c r="AA10" s="68"/>
      <c r="AB10" s="68"/>
      <c r="AC10" s="68"/>
      <c r="AD10" s="69">
        <f>データ!R6</f>
        <v>2770</v>
      </c>
      <c r="AE10" s="69"/>
      <c r="AF10" s="69"/>
      <c r="AG10" s="69"/>
      <c r="AH10" s="69"/>
      <c r="AI10" s="69"/>
      <c r="AJ10" s="69"/>
      <c r="AK10" s="2"/>
      <c r="AL10" s="69">
        <f>データ!V6</f>
        <v>40</v>
      </c>
      <c r="AM10" s="69"/>
      <c r="AN10" s="69"/>
      <c r="AO10" s="69"/>
      <c r="AP10" s="69"/>
      <c r="AQ10" s="69"/>
      <c r="AR10" s="69"/>
      <c r="AS10" s="69"/>
      <c r="AT10" s="68">
        <f>データ!W6</f>
        <v>0.31</v>
      </c>
      <c r="AU10" s="68"/>
      <c r="AV10" s="68"/>
      <c r="AW10" s="68"/>
      <c r="AX10" s="68"/>
      <c r="AY10" s="68"/>
      <c r="AZ10" s="68"/>
      <c r="BA10" s="68"/>
      <c r="BB10" s="68">
        <f>データ!X6</f>
        <v>129.03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KwznF4BSap+j9YEYXDFdz1R8hNWF8p7/jU/NZH9EJVTziDDhlCMjnoCERz8r7gXHs6KhsuRz9k2/y1LpfNk1Pw==" saltValue="ryGvgVlRtER5iOoHyAMXg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221007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静岡市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81.349999999999994</v>
      </c>
      <c r="P6" s="34">
        <f t="shared" si="3"/>
        <v>0.01</v>
      </c>
      <c r="Q6" s="34">
        <f t="shared" si="3"/>
        <v>81.209999999999994</v>
      </c>
      <c r="R6" s="34">
        <f t="shared" si="3"/>
        <v>2770</v>
      </c>
      <c r="S6" s="34">
        <f t="shared" si="3"/>
        <v>698275</v>
      </c>
      <c r="T6" s="34">
        <f t="shared" si="3"/>
        <v>1411.83</v>
      </c>
      <c r="U6" s="34">
        <f t="shared" si="3"/>
        <v>494.59</v>
      </c>
      <c r="V6" s="34">
        <f t="shared" si="3"/>
        <v>40</v>
      </c>
      <c r="W6" s="34">
        <f t="shared" si="3"/>
        <v>0.31</v>
      </c>
      <c r="X6" s="34">
        <f t="shared" si="3"/>
        <v>129.03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 t="str">
        <f>IF(AU7="",NA(),AU7)</f>
        <v>-</v>
      </c>
      <c r="AV6" s="35" t="str">
        <f t="shared" ref="AV6:BD6" si="6">IF(AV7="",NA(),AV7)</f>
        <v>-</v>
      </c>
      <c r="AW6" s="34">
        <f t="shared" si="6"/>
        <v>0</v>
      </c>
      <c r="AX6" s="34">
        <f t="shared" si="6"/>
        <v>0</v>
      </c>
      <c r="AY6" s="34">
        <f t="shared" si="6"/>
        <v>0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2661.69</v>
      </c>
      <c r="BG6" s="35">
        <f t="shared" ref="BG6:BO6" si="7">IF(BG7="",NA(),BG7)</f>
        <v>2193.25</v>
      </c>
      <c r="BH6" s="35">
        <f t="shared" si="7"/>
        <v>1900.89</v>
      </c>
      <c r="BI6" s="35">
        <f t="shared" si="7"/>
        <v>1562</v>
      </c>
      <c r="BJ6" s="35">
        <f t="shared" si="7"/>
        <v>1251.0999999999999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54.47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344.45</v>
      </c>
      <c r="CC6" s="35">
        <f t="shared" ref="CC6:CK6" si="9">IF(CC7="",NA(),CC7)</f>
        <v>189.02</v>
      </c>
      <c r="CD6" s="35">
        <f t="shared" si="9"/>
        <v>189.63</v>
      </c>
      <c r="CE6" s="35">
        <f t="shared" si="9"/>
        <v>189.72</v>
      </c>
      <c r="CF6" s="35">
        <f t="shared" si="9"/>
        <v>189.37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50.26</v>
      </c>
      <c r="CN6" s="35">
        <f t="shared" ref="CN6:CV6" si="10">IF(CN7="",NA(),CN7)</f>
        <v>47.89</v>
      </c>
      <c r="CO6" s="35">
        <f t="shared" si="10"/>
        <v>44.98</v>
      </c>
      <c r="CP6" s="35">
        <f t="shared" si="10"/>
        <v>46.68</v>
      </c>
      <c r="CQ6" s="35">
        <f t="shared" si="10"/>
        <v>45.32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83.33</v>
      </c>
      <c r="CY6" s="35">
        <f t="shared" ref="CY6:DG6" si="11">IF(CY7="",NA(),CY7)</f>
        <v>73.53</v>
      </c>
      <c r="CZ6" s="35">
        <f t="shared" si="11"/>
        <v>65.790000000000006</v>
      </c>
      <c r="DA6" s="35">
        <f t="shared" si="11"/>
        <v>62.5</v>
      </c>
      <c r="DB6" s="35">
        <f t="shared" si="11"/>
        <v>62.5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25.25</v>
      </c>
      <c r="DJ6" s="35">
        <f t="shared" ref="DJ6:DR6" si="12">IF(DJ7="",NA(),DJ7)</f>
        <v>26.56</v>
      </c>
      <c r="DK6" s="35">
        <f t="shared" si="12"/>
        <v>27.87</v>
      </c>
      <c r="DL6" s="35">
        <f t="shared" si="12"/>
        <v>29.19</v>
      </c>
      <c r="DM6" s="35">
        <f t="shared" si="12"/>
        <v>30.5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221007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81.349999999999994</v>
      </c>
      <c r="P7" s="38">
        <v>0.01</v>
      </c>
      <c r="Q7" s="38">
        <v>81.209999999999994</v>
      </c>
      <c r="R7" s="38">
        <v>2770</v>
      </c>
      <c r="S7" s="38">
        <v>698275</v>
      </c>
      <c r="T7" s="38">
        <v>1411.83</v>
      </c>
      <c r="U7" s="38">
        <v>494.59</v>
      </c>
      <c r="V7" s="38">
        <v>40</v>
      </c>
      <c r="W7" s="38">
        <v>0.31</v>
      </c>
      <c r="X7" s="38">
        <v>129.03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 t="s">
        <v>102</v>
      </c>
      <c r="AV7" s="38" t="s">
        <v>102</v>
      </c>
      <c r="AW7" s="38">
        <v>0</v>
      </c>
      <c r="AX7" s="38">
        <v>0</v>
      </c>
      <c r="AY7" s="38">
        <v>0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2661.69</v>
      </c>
      <c r="BG7" s="38">
        <v>2193.25</v>
      </c>
      <c r="BH7" s="38">
        <v>1900.89</v>
      </c>
      <c r="BI7" s="38">
        <v>1562</v>
      </c>
      <c r="BJ7" s="38">
        <v>1251.0999999999999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54.47</v>
      </c>
      <c r="BR7" s="38">
        <v>100</v>
      </c>
      <c r="BS7" s="38">
        <v>100</v>
      </c>
      <c r="BT7" s="38">
        <v>100</v>
      </c>
      <c r="BU7" s="38">
        <v>100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344.45</v>
      </c>
      <c r="CC7" s="38">
        <v>189.02</v>
      </c>
      <c r="CD7" s="38">
        <v>189.63</v>
      </c>
      <c r="CE7" s="38">
        <v>189.72</v>
      </c>
      <c r="CF7" s="38">
        <v>189.37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50.26</v>
      </c>
      <c r="CN7" s="38">
        <v>47.89</v>
      </c>
      <c r="CO7" s="38">
        <v>44.98</v>
      </c>
      <c r="CP7" s="38">
        <v>46.68</v>
      </c>
      <c r="CQ7" s="38">
        <v>45.32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83.33</v>
      </c>
      <c r="CY7" s="38">
        <v>73.53</v>
      </c>
      <c r="CZ7" s="38">
        <v>65.790000000000006</v>
      </c>
      <c r="DA7" s="38">
        <v>62.5</v>
      </c>
      <c r="DB7" s="38">
        <v>62.5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25.25</v>
      </c>
      <c r="DJ7" s="38">
        <v>26.56</v>
      </c>
      <c r="DK7" s="38">
        <v>27.87</v>
      </c>
      <c r="DL7" s="38">
        <v>29.19</v>
      </c>
      <c r="DM7" s="38">
        <v>30.5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2020-12-04T02:33:09Z</dcterms:created>
  <dcterms:modified xsi:type="dcterms:W3CDTF">2021-01-25T00:13:58Z</dcterms:modified>
  <cp:category/>
</cp:coreProperties>
</file>