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Volumes/Transcend/[R3.01.18]/経営比較分析表/回答/04_R02年度/5030120〆公営企業に係る経営比較分析表（令和元年度決算）の分析等/02_回答/"/>
    </mc:Choice>
  </mc:AlternateContent>
  <xr:revisionPtr revIDLastSave="0" documentId="13_ncr:1_{13D8084A-6EEC-8744-B667-C6C4B388A6B8}" xr6:coauthVersionLast="46" xr6:coauthVersionMax="46" xr10:uidLastSave="{00000000-0000-0000-0000-000000000000}"/>
  <workbookProtection workbookAlgorithmName="SHA-512" workbookHashValue="SPK0c05AkrvQY4lRNbsgqALp3T/a39pADRjHTimC65l/hwLYz6OZlEYkYIXGk2qTX14+WyLrHU5lIyjDAfbGdQ==" workbookSaltValue="0RyhNSV4gSKr2sbMBaKYgQ==" workbookSpinCount="100000" lockStructure="1"/>
  <bookViews>
    <workbookView xWindow="0" yWindow="0" windowWidth="28800" windowHeight="18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BZ31" i="4" s="1"/>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G31" i="4"/>
  <c r="AN31" i="4"/>
  <c r="U31" i="4"/>
  <c r="LJ10" i="4"/>
  <c r="JQ10" i="4"/>
  <c r="HX10" i="4"/>
  <c r="DU10" i="4"/>
  <c r="B10" i="4"/>
  <c r="LJ8" i="4"/>
  <c r="JQ8" i="4"/>
  <c r="HX8" i="4"/>
  <c r="FJ8" i="4"/>
  <c r="DU8" i="4"/>
  <c r="CF8" i="4"/>
  <c r="B8" i="4"/>
  <c r="B6" i="4"/>
  <c r="BZ76" i="4" l="1"/>
  <c r="MI76" i="4"/>
  <c r="IT76" i="4"/>
  <c r="CS51" i="4"/>
  <c r="HJ30" i="4"/>
  <c r="HJ51" i="4"/>
  <c r="MA30" i="4"/>
  <c r="CS30" i="4"/>
  <c r="MA51" i="4"/>
  <c r="C11" i="5"/>
  <c r="D11" i="5"/>
  <c r="E11" i="5"/>
  <c r="B11" i="5"/>
  <c r="BZ30" i="4" l="1"/>
  <c r="BK76" i="4"/>
  <c r="LH51" i="4"/>
  <c r="LT76" i="4"/>
  <c r="GQ51" i="4"/>
  <c r="LH30" i="4"/>
  <c r="IE76" i="4"/>
  <c r="BZ51" i="4"/>
  <c r="GQ30" i="4"/>
  <c r="BG51" i="4"/>
  <c r="AV76" i="4"/>
  <c r="KO51" i="4"/>
  <c r="BG30" i="4"/>
  <c r="LE76" i="4"/>
  <c r="FX51" i="4"/>
  <c r="KO30" i="4"/>
  <c r="HP76" i="4"/>
  <c r="FX30" i="4"/>
  <c r="KP76" i="4"/>
  <c r="JV30" i="4"/>
  <c r="AN51" i="4"/>
  <c r="AN30" i="4"/>
  <c r="HA76" i="4"/>
  <c r="AG76" i="4"/>
  <c r="JV51" i="4"/>
  <c r="FE51" i="4"/>
  <c r="FE30" i="4"/>
  <c r="JC51" i="4"/>
  <c r="KA76" i="4"/>
  <c r="JC30" i="4"/>
  <c r="EL51" i="4"/>
  <c r="GL76" i="4"/>
  <c r="U51" i="4"/>
  <c r="EL30" i="4"/>
  <c r="U30" i="4"/>
  <c r="R76"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<sst xmlns="http://schemas.openxmlformats.org/spreadsheetml/2006/main" count="278" uniqueCount="134">
  <si>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</si>
  <si>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</si>
  <si>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</si>
  <si>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</si>
  <si>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</si>
  <si>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</si>
  <si>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</si>
  <si>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</si>
  <si>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</si>
  <si>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</si>
  <si>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</si>
  <si>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</si>
  <si>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</si>
  <si>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</si>
  <si>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</si>
  <si>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</si>
  <si>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</si>
  <si>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</si>
  <si>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</si>
  <si>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</si>
  <si>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</si>
  <si>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</si>
  <si>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</si>
  <si>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</si>
  <si>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</si>
  <si>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</si>
  <si>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</si>
  <si>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</si>
  <si>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</si>
  <si>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</si>
  <si>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</si>
  <si>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</si>
  <si>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</si>
  <si>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</si>
  <si>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</si>
  <si>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</si>
  <si>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</si>
  <si>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</si>
  <si>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</si>
  <si>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</si>
  <si>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</si>
  <si>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</si>
  <si>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</si>
  <si>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</si>
  <si>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</si>
  <si>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</si>
  <si>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</si>
  <si>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</si>
  <si>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</si>
  <si>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</si>
  <si>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</si>
  <si>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</si>
  <si>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</si>
  <si>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</si>
  <si>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</si>
  <si>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</si>
  <si>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</si>
  <si>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</si>
  <si>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</si>
  <si>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</si>
  <si>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</si>
  <si>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</si>
  <si>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</si>
  <si>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</si>
  <si>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</si>
  <si>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</si>
  <si>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</si>
  <si>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</si>
  <si>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</si>
  <si>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</si>
  <si>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</si>
  <si>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</si>
  <si>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</si>
  <si>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</si>
  <si>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</si>
  <si>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</si>
  <si>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</si>
  <si>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</si>
  <si>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</si>
  <si>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</si>
  <si>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</si>
  <si>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</si>
  <si>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</si>
  <si>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</si>
  <si>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</si>
  <si>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</si>
  <si>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</si>
  <si>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</si>
  <si>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</si>
  <si>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</si>
  <si>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</si>
  <si>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</si>
  <si>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</si>
  <si>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</si>
  <si>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</si>
  <si>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</si>
  <si>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</si>
  <si>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</si>
  <si>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</si>
  <si>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</si>
  <si>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</si>
  <si>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</si>
  <si>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</si>
  <si>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</si>
  <si>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</si>
  <si>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</si>
  <si>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</si>
  <si>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</si>
  <si>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</si>
  <si>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</si>
  <si>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</si>
  <si>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</si>
  <si>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</si>
  <si>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土佐堀駐車場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</si>
  <si>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</si>
  <si>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</si>
  <si>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</si>
  <si>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</si>
  <si>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</si>
  <si>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</si>
  <si>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</si>
  <si>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</si>
  <si>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</si>
  <si>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</si>
  <si>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</si>
  <si>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</si>
  <si>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</si>
  <si>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</si>
  <si>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</si>
  <si>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</si>
  <si>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・①収益的収支比率は、黒字であれば100％以上となる指標です。経年比較で見た場合に、類似施設と比較し、低い水準となっていますが、これは設備の維持管理費用が多額であることが主な要因です。
・②③他会計補助金はありません。
・④売上高GOP比率は、施設の営業に関する収益性を表す指標です。類似施設と比較し、低い水準となっております。主な要因は、①と同様です。
・⑤EBITDAとは、営業収益と同様、その経年の推移を見て企業の収益が継続して成長しているかどうかを判断するための指標です。類似施設と比較し、低い水準となっております。当該傾向の主な要因は、①と同様です。
・H26～H28は大阪市の修繕費等の経費支出が含まれておりません。</t>
    <rPh sb="51" eb="52">
      <t>ヒク</t>
    </rPh>
    <rPh sb="72" eb="74">
      <t>カンリ</t>
    </rPh>
    <rPh sb="77" eb="79">
      <t>タガク</t>
    </rPh>
    <rPh sb="142" eb="144">
      <t>ルイジ</t>
    </rPh>
    <rPh sb="144" eb="146">
      <t>シセツ</t>
    </rPh>
    <rPh sb="147" eb="149">
      <t>ヒカク</t>
    </rPh>
    <rPh sb="151" eb="152">
      <t>ヒク</t>
    </rPh>
    <rPh sb="153" eb="155">
      <t>スイジュン</t>
    </rPh>
    <rPh sb="164" eb="165">
      <t>オモ</t>
    </rPh>
    <rPh sb="166" eb="168">
      <t>ヨウイン</t>
    </rPh>
    <rPh sb="240" eb="242">
      <t>ルイジ</t>
    </rPh>
    <rPh sb="242" eb="244">
      <t>シセツ</t>
    </rPh>
    <rPh sb="245" eb="247">
      <t>ヒカク</t>
    </rPh>
    <rPh sb="249" eb="250">
      <t>ヒク</t>
    </rPh>
    <rPh sb="251" eb="253">
      <t>スイジュン</t>
    </rPh>
    <rPh sb="275" eb="277">
      <t>ドウヨウ</t>
    </rPh>
    <rPh sb="290" eb="293">
      <t>オオサカシ</t>
    </rPh>
    <rPh sb="294" eb="297">
      <t>シュウゼンヒ</t>
    </rPh>
    <rPh sb="297" eb="298">
      <t>トウ</t>
    </rPh>
    <rPh sb="299" eb="301">
      <t>ケイヒ</t>
    </rPh>
    <rPh sb="301" eb="303">
      <t>シシュツ</t>
    </rPh>
    <rPh sb="304" eb="305">
      <t>フク</t>
    </rPh>
    <phoneticPr fontId="15"/>
  </si>
  <si>
    <t>・⑪収容台数に対する一日当たり平均駐車台数の割合をいいます。
　類似施設と比べて数値が低くなっておりますが、大阪市内のビジネス街及び繁華街に位置しており、長時間利用の車両が多いことが要因です。</t>
  </si>
  <si>
    <t>・各種利用促進策を実施し、効率的な管理運営を行っておりますが、上記のとおり土佐堀地下駐車場は機械式駐車場であるため、設備機器の維持管理費等が多額となっており、収支状況が低い水準で推移しております。
　最適な料金改定等を検討し、利用台数減少を防ぐ対策を実施してまいります。
・土佐堀地下駐車場は、大阪市駐車基本計画を基に市内の路上駐車違反防止のため本市が管理運営を行っており、今後も同目的達成のため、本市が管理を継続していく方針です。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カンリ</t>
    </rPh>
    <rPh sb="19" eb="21">
      <t>ウンエイ</t>
    </rPh>
    <rPh sb="22" eb="23">
      <t>オコナ</t>
    </rPh>
    <rPh sb="31" eb="33">
      <t>ジョウキ</t>
    </rPh>
    <rPh sb="37" eb="40">
      <t>トサボリ</t>
    </rPh>
    <rPh sb="40" eb="42">
      <t>チカ</t>
    </rPh>
    <rPh sb="42" eb="45">
      <t>チュウシャジョウ</t>
    </rPh>
    <rPh sb="46" eb="49">
      <t>キカイシキ</t>
    </rPh>
    <rPh sb="49" eb="52">
      <t>チュウシャジョウ</t>
    </rPh>
    <rPh sb="58" eb="60">
      <t>セツビ</t>
    </rPh>
    <rPh sb="60" eb="62">
      <t>キキ</t>
    </rPh>
    <rPh sb="63" eb="65">
      <t>イジ</t>
    </rPh>
    <rPh sb="65" eb="68">
      <t>カンリヒ</t>
    </rPh>
    <rPh sb="68" eb="69">
      <t>トウ</t>
    </rPh>
    <rPh sb="70" eb="72">
      <t>タガク</t>
    </rPh>
    <rPh sb="79" eb="81">
      <t>シュウシ</t>
    </rPh>
    <rPh sb="81" eb="83">
      <t>ジョウキョウ</t>
    </rPh>
    <rPh sb="84" eb="85">
      <t>ヒク</t>
    </rPh>
    <rPh sb="86" eb="88">
      <t>スイジュン</t>
    </rPh>
    <rPh sb="89" eb="91">
      <t>スイイ</t>
    </rPh>
    <rPh sb="137" eb="140">
      <t>トサボリ</t>
    </rPh>
    <rPh sb="140" eb="142">
      <t>チカ</t>
    </rPh>
    <phoneticPr fontId="16"/>
  </si>
  <si>
    <t>・⑦土佐堀地下駐車場は道路付属物（道路法第2条第2項）であり、敷地の地価を計上しておりません。
・⑧設備投資見込額は、今後10年間で見込む建設改良費・修繕費等の金額です。土佐堀地下駐車場は機械式駐車場の為、更新費用が多額となっております。（設備投資見込額はR2.8.19現在のものです）
・⑩企業債の残高はありません。</t>
    <rPh sb="2" eb="5">
      <t>トサボリ</t>
    </rPh>
    <rPh sb="5" eb="7">
      <t>チカ</t>
    </rPh>
    <rPh sb="7" eb="10">
      <t>チュウシャジョウ</t>
    </rPh>
    <rPh sb="85" eb="88">
      <t>トサボリ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</si>
</sst>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76B2250F-56B6-834C-A8C9-08F8EB02B1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136</c:v>
                </c:pt>
                <c:pt idx="1">
                  <c:v>142</c:v>
                </c:pt>
                <c:pt idx="2">
                  <c:v>85.7</c:v>
                </c:pt>
                <c:pt idx="3">
                  <c:v>72</c:v>
                </c:pt>
                <c:pt idx="4">
                  <c:v>45.8</c:v>
                </c:pt>
              </c:numCache>
            </c:numRef>
          </c:val>
          <c:extLst>
            <c:ext xmlns:c16="http://schemas.microsoft.com/office/drawing/2014/chart" uri="{C3380CC4-5D6E-409C-BE32-E72D297353CC}">
              <c16:uniqueId val="{00000000-A46F-4C6D-9FE0-A31BE4F52D4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A46F-4C6D-9FE0-A31BE4F52D4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74-42AB-93E4-C2FDF43A433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F474-42AB-93E4-C2FDF43A433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D4E-494D-9904-D6613A7981C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4E-494D-9904-D6613A7981C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803F-48F5-8325-137262C34E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03F-48F5-8325-137262C34E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67-4C81-8B2A-146364B0232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8667-4C81-8B2A-146364B0232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AF7-44AC-BBCF-7CC21001201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AAF7-44AC-BBCF-7CC21001201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75.7</c:v>
                </c:pt>
                <c:pt idx="1">
                  <c:v>74.8</c:v>
                </c:pt>
                <c:pt idx="2">
                  <c:v>71</c:v>
                </c:pt>
                <c:pt idx="3">
                  <c:v>67.099999999999994</c:v>
                </c:pt>
                <c:pt idx="4">
                  <c:v>63.3</c:v>
                </c:pt>
              </c:numCache>
            </c:numRef>
          </c:val>
          <c:extLst>
            <c:ext xmlns:c16="http://schemas.microsoft.com/office/drawing/2014/chart" uri="{C3380CC4-5D6E-409C-BE32-E72D297353CC}">
              <c16:uniqueId val="{00000000-9470-4886-AEC0-9091E631BC1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9470-4886-AEC0-9091E631BC1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c:v>
                </c:pt>
                <c:pt idx="1">
                  <c:v>30</c:v>
                </c:pt>
                <c:pt idx="2">
                  <c:v>-16.7</c:v>
                </c:pt>
                <c:pt idx="3">
                  <c:v>-39</c:v>
                </c:pt>
                <c:pt idx="4">
                  <c:v>-118.3</c:v>
                </c:pt>
              </c:numCache>
            </c:numRef>
          </c:val>
          <c:extLst>
            <c:ext xmlns:c16="http://schemas.microsoft.com/office/drawing/2014/chart" uri="{C3380CC4-5D6E-409C-BE32-E72D297353CC}">
              <c16:uniqueId val="{00000000-ACF8-483D-8A9C-199EDA1C87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ACF8-483D-8A9C-199EDA1C87F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18951</c:v>
                </c:pt>
                <c:pt idx="1">
                  <c:v>20818</c:v>
                </c:pt>
                <c:pt idx="2">
                  <c:v>-11567</c:v>
                </c:pt>
                <c:pt idx="3">
                  <c:v>-26056</c:v>
                </c:pt>
                <c:pt idx="4">
                  <c:v>-79844</c:v>
                </c:pt>
              </c:numCache>
            </c:numRef>
          </c:val>
          <c:extLst>
            <c:ext xmlns:c16="http://schemas.microsoft.com/office/drawing/2014/chart" uri="{C3380CC4-5D6E-409C-BE32-E72D297353CC}">
              <c16:uniqueId val="{00000000-032B-47FC-B9A2-00B484E5280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032B-47FC-B9A2-00B484E5280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15" sqref="ND15:NR30"/>
    </sheetView>
  </sheetViews>
  <sheetFormatPr baseColWidth="10" defaultColWidth="2.6640625" defaultRowHeight="14"/>
  <cols>
    <col min="1" max="1" width="2.6640625" customWidth="1"/>
    <col min="2" max="2" width="0.83203125" customWidth="1"/>
    <col min="3" max="244" width="0.6640625" customWidth="1"/>
    <col min="245" max="245" width="0.83203125" customWidth="1"/>
    <col min="246" max="366" width="0.6640625" customWidth="1"/>
    <col min="368" max="382" width="3.16406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row>
    <row r="3" spans="1:382" ht="9.75" customHeight="1">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row>
    <row r="4" spans="1:382" ht="9.75" customHeight="1">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4" t="str">
        <f>データ!H6&amp;"　"&amp;データ!I6</f>
        <v>大阪府大阪市　土佐堀駐車場</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129" t="s">
        <v>2</v>
      </c>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1"/>
      <c r="CF7" s="129" t="s">
        <v>3</v>
      </c>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1"/>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2" t="s">
        <v>5</v>
      </c>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4"/>
      <c r="GZ7" s="4"/>
      <c r="HA7" s="4"/>
      <c r="HB7" s="4"/>
      <c r="HC7" s="4"/>
      <c r="HD7" s="4"/>
      <c r="HE7" s="4"/>
      <c r="HF7" s="4"/>
      <c r="HG7" s="4"/>
      <c r="HH7" s="4"/>
      <c r="HI7" s="4"/>
      <c r="HJ7" s="4"/>
      <c r="HK7" s="4"/>
      <c r="HL7" s="4"/>
      <c r="HM7" s="4"/>
      <c r="HN7" s="4"/>
      <c r="HO7" s="4"/>
      <c r="HP7" s="4"/>
      <c r="HQ7" s="4"/>
      <c r="HR7" s="4"/>
      <c r="HS7" s="4"/>
      <c r="HT7" s="4"/>
      <c r="HU7" s="4"/>
      <c r="HV7" s="4"/>
      <c r="HW7" s="4"/>
      <c r="HX7" s="132" t="s">
        <v>6</v>
      </c>
      <c r="HY7" s="132"/>
      <c r="HZ7" s="132"/>
      <c r="IA7" s="132"/>
      <c r="IB7" s="132"/>
      <c r="IC7" s="132"/>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t="s">
        <v>7</v>
      </c>
      <c r="JR7" s="132"/>
      <c r="JS7" s="132"/>
      <c r="JT7" s="132"/>
      <c r="JU7" s="132"/>
      <c r="JV7" s="132"/>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t="s">
        <v>8</v>
      </c>
      <c r="LK7" s="132"/>
      <c r="LL7" s="132"/>
      <c r="LM7" s="132"/>
      <c r="LN7" s="132"/>
      <c r="LO7" s="132"/>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8314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7" t="s">
        <v>10</v>
      </c>
      <c r="NE8" s="128"/>
      <c r="NF8" s="9" t="s">
        <v>11</v>
      </c>
      <c r="NG8" s="10"/>
      <c r="NH8" s="10"/>
      <c r="NI8" s="10"/>
      <c r="NJ8" s="10"/>
      <c r="NK8" s="10"/>
      <c r="NL8" s="10"/>
      <c r="NM8" s="10"/>
      <c r="NN8" s="10"/>
      <c r="NO8" s="10"/>
      <c r="NP8" s="10"/>
      <c r="NQ8" s="11"/>
    </row>
    <row r="9" spans="1:382"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1"/>
      <c r="AQ9" s="129" t="s">
        <v>13</v>
      </c>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1"/>
      <c r="CF9" s="129" t="s">
        <v>14</v>
      </c>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1"/>
      <c r="DU9" s="132" t="s">
        <v>15</v>
      </c>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2" t="s">
        <v>16</v>
      </c>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t="s">
        <v>17</v>
      </c>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t="s">
        <v>18</v>
      </c>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108" t="s">
        <v>24</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7"/>
      <c r="IG14" s="7"/>
      <c r="IH14" s="7"/>
      <c r="II14" s="7"/>
      <c r="IJ14" s="8"/>
      <c r="IK14" s="7"/>
      <c r="IL14" s="7"/>
      <c r="IM14" s="7"/>
      <c r="IN14" s="7"/>
      <c r="IO14" s="7"/>
      <c r="IP14" s="108" t="s">
        <v>25</v>
      </c>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20"/>
      <c r="IG15" s="20"/>
      <c r="IH15" s="20"/>
      <c r="II15" s="20"/>
      <c r="IJ15" s="21"/>
      <c r="IK15" s="20"/>
      <c r="IL15" s="20"/>
      <c r="IM15" s="20"/>
      <c r="IN15" s="20"/>
      <c r="IO15" s="20"/>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20"/>
      <c r="MX15" s="20"/>
      <c r="MY15" s="20"/>
      <c r="MZ15" s="20"/>
      <c r="NA15" s="20"/>
      <c r="NB15" s="21"/>
      <c r="NC15" s="2"/>
      <c r="ND15" s="100" t="s">
        <v>130</v>
      </c>
      <c r="NE15" s="147"/>
      <c r="NF15" s="147"/>
      <c r="NG15" s="147"/>
      <c r="NH15" s="147"/>
      <c r="NI15" s="147"/>
      <c r="NJ15" s="147"/>
      <c r="NK15" s="147"/>
      <c r="NL15" s="147"/>
      <c r="NM15" s="147"/>
      <c r="NN15" s="147"/>
      <c r="NO15" s="147"/>
      <c r="NP15" s="147"/>
      <c r="NQ15" s="147"/>
      <c r="NR15" s="101"/>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47"/>
      <c r="NF16" s="147"/>
      <c r="NG16" s="147"/>
      <c r="NH16" s="147"/>
      <c r="NI16" s="147"/>
      <c r="NJ16" s="147"/>
      <c r="NK16" s="147"/>
      <c r="NL16" s="147"/>
      <c r="NM16" s="147"/>
      <c r="NN16" s="147"/>
      <c r="NO16" s="147"/>
      <c r="NP16" s="147"/>
      <c r="NQ16" s="147"/>
      <c r="NR16" s="101"/>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47"/>
      <c r="NF17" s="147"/>
      <c r="NG17" s="147"/>
      <c r="NH17" s="147"/>
      <c r="NI17" s="147"/>
      <c r="NJ17" s="147"/>
      <c r="NK17" s="147"/>
      <c r="NL17" s="147"/>
      <c r="NM17" s="147"/>
      <c r="NN17" s="147"/>
      <c r="NO17" s="147"/>
      <c r="NP17" s="147"/>
      <c r="NQ17" s="147"/>
      <c r="NR17" s="101"/>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47"/>
      <c r="NF18" s="147"/>
      <c r="NG18" s="147"/>
      <c r="NH18" s="147"/>
      <c r="NI18" s="147"/>
      <c r="NJ18" s="147"/>
      <c r="NK18" s="147"/>
      <c r="NL18" s="147"/>
      <c r="NM18" s="147"/>
      <c r="NN18" s="147"/>
      <c r="NO18" s="147"/>
      <c r="NP18" s="147"/>
      <c r="NQ18" s="147"/>
      <c r="NR18" s="101"/>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47"/>
      <c r="NF19" s="147"/>
      <c r="NG19" s="147"/>
      <c r="NH19" s="147"/>
      <c r="NI19" s="147"/>
      <c r="NJ19" s="147"/>
      <c r="NK19" s="147"/>
      <c r="NL19" s="147"/>
      <c r="NM19" s="147"/>
      <c r="NN19" s="147"/>
      <c r="NO19" s="147"/>
      <c r="NP19" s="147"/>
      <c r="NQ19" s="147"/>
      <c r="NR19" s="101"/>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47"/>
      <c r="NF20" s="147"/>
      <c r="NG20" s="147"/>
      <c r="NH20" s="147"/>
      <c r="NI20" s="147"/>
      <c r="NJ20" s="147"/>
      <c r="NK20" s="147"/>
      <c r="NL20" s="147"/>
      <c r="NM20" s="147"/>
      <c r="NN20" s="147"/>
      <c r="NO20" s="147"/>
      <c r="NP20" s="147"/>
      <c r="NQ20" s="147"/>
      <c r="NR20" s="101"/>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47"/>
      <c r="NF21" s="147"/>
      <c r="NG21" s="147"/>
      <c r="NH21" s="147"/>
      <c r="NI21" s="147"/>
      <c r="NJ21" s="147"/>
      <c r="NK21" s="147"/>
      <c r="NL21" s="147"/>
      <c r="NM21" s="147"/>
      <c r="NN21" s="147"/>
      <c r="NO21" s="147"/>
      <c r="NP21" s="147"/>
      <c r="NQ21" s="147"/>
      <c r="NR21" s="101"/>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47"/>
      <c r="NF22" s="147"/>
      <c r="NG22" s="147"/>
      <c r="NH22" s="147"/>
      <c r="NI22" s="147"/>
      <c r="NJ22" s="147"/>
      <c r="NK22" s="147"/>
      <c r="NL22" s="147"/>
      <c r="NM22" s="147"/>
      <c r="NN22" s="147"/>
      <c r="NO22" s="147"/>
      <c r="NP22" s="147"/>
      <c r="NQ22" s="147"/>
      <c r="NR22" s="101"/>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47"/>
      <c r="NF23" s="147"/>
      <c r="NG23" s="147"/>
      <c r="NH23" s="147"/>
      <c r="NI23" s="147"/>
      <c r="NJ23" s="147"/>
      <c r="NK23" s="147"/>
      <c r="NL23" s="147"/>
      <c r="NM23" s="147"/>
      <c r="NN23" s="147"/>
      <c r="NO23" s="147"/>
      <c r="NP23" s="147"/>
      <c r="NQ23" s="147"/>
      <c r="NR23" s="101"/>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47"/>
      <c r="NF24" s="147"/>
      <c r="NG24" s="147"/>
      <c r="NH24" s="147"/>
      <c r="NI24" s="147"/>
      <c r="NJ24" s="147"/>
      <c r="NK24" s="147"/>
      <c r="NL24" s="147"/>
      <c r="NM24" s="147"/>
      <c r="NN24" s="147"/>
      <c r="NO24" s="147"/>
      <c r="NP24" s="147"/>
      <c r="NQ24" s="147"/>
      <c r="NR24" s="101"/>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47"/>
      <c r="NF25" s="147"/>
      <c r="NG25" s="147"/>
      <c r="NH25" s="147"/>
      <c r="NI25" s="147"/>
      <c r="NJ25" s="147"/>
      <c r="NK25" s="147"/>
      <c r="NL25" s="147"/>
      <c r="NM25" s="147"/>
      <c r="NN25" s="147"/>
      <c r="NO25" s="147"/>
      <c r="NP25" s="147"/>
      <c r="NQ25" s="147"/>
      <c r="NR25" s="101"/>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47"/>
      <c r="NF26" s="147"/>
      <c r="NG26" s="147"/>
      <c r="NH26" s="147"/>
      <c r="NI26" s="147"/>
      <c r="NJ26" s="147"/>
      <c r="NK26" s="147"/>
      <c r="NL26" s="147"/>
      <c r="NM26" s="147"/>
      <c r="NN26" s="147"/>
      <c r="NO26" s="147"/>
      <c r="NP26" s="147"/>
      <c r="NQ26" s="147"/>
      <c r="NR26" s="101"/>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47"/>
      <c r="NF27" s="147"/>
      <c r="NG27" s="147"/>
      <c r="NH27" s="147"/>
      <c r="NI27" s="147"/>
      <c r="NJ27" s="147"/>
      <c r="NK27" s="147"/>
      <c r="NL27" s="147"/>
      <c r="NM27" s="147"/>
      <c r="NN27" s="147"/>
      <c r="NO27" s="147"/>
      <c r="NP27" s="147"/>
      <c r="NQ27" s="147"/>
      <c r="NR27" s="101"/>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47"/>
      <c r="NF28" s="147"/>
      <c r="NG28" s="147"/>
      <c r="NH28" s="147"/>
      <c r="NI28" s="147"/>
      <c r="NJ28" s="147"/>
      <c r="NK28" s="147"/>
      <c r="NL28" s="147"/>
      <c r="NM28" s="147"/>
      <c r="NN28" s="147"/>
      <c r="NO28" s="147"/>
      <c r="NP28" s="147"/>
      <c r="NQ28" s="147"/>
      <c r="NR28" s="101"/>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47"/>
      <c r="NF29" s="147"/>
      <c r="NG29" s="147"/>
      <c r="NH29" s="147"/>
      <c r="NI29" s="147"/>
      <c r="NJ29" s="147"/>
      <c r="NK29" s="147"/>
      <c r="NL29" s="147"/>
      <c r="NM29" s="147"/>
      <c r="NN29" s="147"/>
      <c r="NO29" s="147"/>
      <c r="NP29" s="147"/>
      <c r="NQ29" s="147"/>
      <c r="NR29" s="101"/>
    </row>
    <row r="30" spans="1:382" ht="13.5" customHeight="1">
      <c r="A30" s="2"/>
      <c r="B30" s="22"/>
      <c r="C30" s="4"/>
      <c r="D30" s="4"/>
      <c r="E30" s="4"/>
      <c r="F30" s="4"/>
      <c r="I30" s="4"/>
      <c r="J30" s="4"/>
      <c r="K30" s="4"/>
      <c r="L30" s="4"/>
      <c r="M30" s="4"/>
      <c r="N30" s="4"/>
      <c r="O30" s="4"/>
      <c r="P30" s="4"/>
      <c r="Q30" s="4"/>
      <c r="R30" s="26"/>
      <c r="S30" s="26"/>
      <c r="T30" s="26"/>
      <c r="U30" s="107" t="str">
        <f>データ!$B$11</f>
        <v>H27</v>
      </c>
      <c r="V30" s="107"/>
      <c r="W30" s="107"/>
      <c r="X30" s="107"/>
      <c r="Y30" s="107"/>
      <c r="Z30" s="107"/>
      <c r="AA30" s="107"/>
      <c r="AB30" s="107"/>
      <c r="AC30" s="107"/>
      <c r="AD30" s="107"/>
      <c r="AE30" s="107"/>
      <c r="AF30" s="107"/>
      <c r="AG30" s="107"/>
      <c r="AH30" s="107"/>
      <c r="AI30" s="107"/>
      <c r="AJ30" s="107"/>
      <c r="AK30" s="107"/>
      <c r="AL30" s="107"/>
      <c r="AM30" s="107"/>
      <c r="AN30" s="107" t="str">
        <f>データ!$C$11</f>
        <v>H28</v>
      </c>
      <c r="AO30" s="107"/>
      <c r="AP30" s="107"/>
      <c r="AQ30" s="107"/>
      <c r="AR30" s="107"/>
      <c r="AS30" s="107"/>
      <c r="AT30" s="107"/>
      <c r="AU30" s="107"/>
      <c r="AV30" s="107"/>
      <c r="AW30" s="107"/>
      <c r="AX30" s="107"/>
      <c r="AY30" s="107"/>
      <c r="AZ30" s="107"/>
      <c r="BA30" s="107"/>
      <c r="BB30" s="107"/>
      <c r="BC30" s="107"/>
      <c r="BD30" s="107"/>
      <c r="BE30" s="107"/>
      <c r="BF30" s="107"/>
      <c r="BG30" s="107" t="str">
        <f>データ!$D$11</f>
        <v>H29</v>
      </c>
      <c r="BH30" s="107"/>
      <c r="BI30" s="107"/>
      <c r="BJ30" s="107"/>
      <c r="BK30" s="107"/>
      <c r="BL30" s="107"/>
      <c r="BM30" s="107"/>
      <c r="BN30" s="107"/>
      <c r="BO30" s="107"/>
      <c r="BP30" s="107"/>
      <c r="BQ30" s="107"/>
      <c r="BR30" s="107"/>
      <c r="BS30" s="107"/>
      <c r="BT30" s="107"/>
      <c r="BU30" s="107"/>
      <c r="BV30" s="107"/>
      <c r="BW30" s="107"/>
      <c r="BX30" s="107"/>
      <c r="BY30" s="107"/>
      <c r="BZ30" s="107" t="str">
        <f>データ!$E$11</f>
        <v>H30</v>
      </c>
      <c r="CA30" s="107"/>
      <c r="CB30" s="107"/>
      <c r="CC30" s="107"/>
      <c r="CD30" s="107"/>
      <c r="CE30" s="107"/>
      <c r="CF30" s="107"/>
      <c r="CG30" s="107"/>
      <c r="CH30" s="107"/>
      <c r="CI30" s="107"/>
      <c r="CJ30" s="107"/>
      <c r="CK30" s="107"/>
      <c r="CL30" s="107"/>
      <c r="CM30" s="107"/>
      <c r="CN30" s="107"/>
      <c r="CO30" s="107"/>
      <c r="CP30" s="107"/>
      <c r="CQ30" s="107"/>
      <c r="CR30" s="107"/>
      <c r="CS30" s="107" t="str">
        <f>データ!$F$11</f>
        <v>R01</v>
      </c>
      <c r="CT30" s="107"/>
      <c r="CU30" s="107"/>
      <c r="CV30" s="107"/>
      <c r="CW30" s="107"/>
      <c r="CX30" s="107"/>
      <c r="CY30" s="107"/>
      <c r="CZ30" s="107"/>
      <c r="DA30" s="107"/>
      <c r="DB30" s="107"/>
      <c r="DC30" s="107"/>
      <c r="DD30" s="107"/>
      <c r="DE30" s="107"/>
      <c r="DF30" s="107"/>
      <c r="DG30" s="107"/>
      <c r="DH30" s="107"/>
      <c r="DI30" s="107"/>
      <c r="DJ30" s="107"/>
      <c r="DK30" s="107"/>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7" t="str">
        <f>データ!$B$11</f>
        <v>H27</v>
      </c>
      <c r="EM30" s="107"/>
      <c r="EN30" s="107"/>
      <c r="EO30" s="107"/>
      <c r="EP30" s="107"/>
      <c r="EQ30" s="107"/>
      <c r="ER30" s="107"/>
      <c r="ES30" s="107"/>
      <c r="ET30" s="107"/>
      <c r="EU30" s="107"/>
      <c r="EV30" s="107"/>
      <c r="EW30" s="107"/>
      <c r="EX30" s="107"/>
      <c r="EY30" s="107"/>
      <c r="EZ30" s="107"/>
      <c r="FA30" s="107"/>
      <c r="FB30" s="107"/>
      <c r="FC30" s="107"/>
      <c r="FD30" s="107"/>
      <c r="FE30" s="107" t="str">
        <f>データ!$C$11</f>
        <v>H28</v>
      </c>
      <c r="FF30" s="107"/>
      <c r="FG30" s="107"/>
      <c r="FH30" s="107"/>
      <c r="FI30" s="107"/>
      <c r="FJ30" s="107"/>
      <c r="FK30" s="107"/>
      <c r="FL30" s="107"/>
      <c r="FM30" s="107"/>
      <c r="FN30" s="107"/>
      <c r="FO30" s="107"/>
      <c r="FP30" s="107"/>
      <c r="FQ30" s="107"/>
      <c r="FR30" s="107"/>
      <c r="FS30" s="107"/>
      <c r="FT30" s="107"/>
      <c r="FU30" s="107"/>
      <c r="FV30" s="107"/>
      <c r="FW30" s="107"/>
      <c r="FX30" s="107" t="str">
        <f>データ!$D$11</f>
        <v>H29</v>
      </c>
      <c r="FY30" s="107"/>
      <c r="FZ30" s="107"/>
      <c r="GA30" s="107"/>
      <c r="GB30" s="107"/>
      <c r="GC30" s="107"/>
      <c r="GD30" s="107"/>
      <c r="GE30" s="107"/>
      <c r="GF30" s="107"/>
      <c r="GG30" s="107"/>
      <c r="GH30" s="107"/>
      <c r="GI30" s="107"/>
      <c r="GJ30" s="107"/>
      <c r="GK30" s="107"/>
      <c r="GL30" s="107"/>
      <c r="GM30" s="107"/>
      <c r="GN30" s="107"/>
      <c r="GO30" s="107"/>
      <c r="GP30" s="107"/>
      <c r="GQ30" s="107" t="str">
        <f>データ!$E$11</f>
        <v>H30</v>
      </c>
      <c r="GR30" s="107"/>
      <c r="GS30" s="107"/>
      <c r="GT30" s="107"/>
      <c r="GU30" s="107"/>
      <c r="GV30" s="107"/>
      <c r="GW30" s="107"/>
      <c r="GX30" s="107"/>
      <c r="GY30" s="107"/>
      <c r="GZ30" s="107"/>
      <c r="HA30" s="107"/>
      <c r="HB30" s="107"/>
      <c r="HC30" s="107"/>
      <c r="HD30" s="107"/>
      <c r="HE30" s="107"/>
      <c r="HF30" s="107"/>
      <c r="HG30" s="107"/>
      <c r="HH30" s="107"/>
      <c r="HI30" s="107"/>
      <c r="HJ30" s="107" t="str">
        <f>データ!$F$11</f>
        <v>R01</v>
      </c>
      <c r="HK30" s="107"/>
      <c r="HL30" s="107"/>
      <c r="HM30" s="107"/>
      <c r="HN30" s="107"/>
      <c r="HO30" s="107"/>
      <c r="HP30" s="107"/>
      <c r="HQ30" s="107"/>
      <c r="HR30" s="107"/>
      <c r="HS30" s="107"/>
      <c r="HT30" s="107"/>
      <c r="HU30" s="107"/>
      <c r="HV30" s="107"/>
      <c r="HW30" s="107"/>
      <c r="HX30" s="107"/>
      <c r="HY30" s="107"/>
      <c r="HZ30" s="107"/>
      <c r="IA30" s="107"/>
      <c r="IB30" s="107"/>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7" t="str">
        <f>データ!$B$11</f>
        <v>H27</v>
      </c>
      <c r="JD30" s="107"/>
      <c r="JE30" s="107"/>
      <c r="JF30" s="107"/>
      <c r="JG30" s="107"/>
      <c r="JH30" s="107"/>
      <c r="JI30" s="107"/>
      <c r="JJ30" s="107"/>
      <c r="JK30" s="107"/>
      <c r="JL30" s="107"/>
      <c r="JM30" s="107"/>
      <c r="JN30" s="107"/>
      <c r="JO30" s="107"/>
      <c r="JP30" s="107"/>
      <c r="JQ30" s="107"/>
      <c r="JR30" s="107"/>
      <c r="JS30" s="107"/>
      <c r="JT30" s="107"/>
      <c r="JU30" s="107"/>
      <c r="JV30" s="107" t="str">
        <f>データ!$C$11</f>
        <v>H28</v>
      </c>
      <c r="JW30" s="107"/>
      <c r="JX30" s="107"/>
      <c r="JY30" s="107"/>
      <c r="JZ30" s="107"/>
      <c r="KA30" s="107"/>
      <c r="KB30" s="107"/>
      <c r="KC30" s="107"/>
      <c r="KD30" s="107"/>
      <c r="KE30" s="107"/>
      <c r="KF30" s="107"/>
      <c r="KG30" s="107"/>
      <c r="KH30" s="107"/>
      <c r="KI30" s="107"/>
      <c r="KJ30" s="107"/>
      <c r="KK30" s="107"/>
      <c r="KL30" s="107"/>
      <c r="KM30" s="107"/>
      <c r="KN30" s="107"/>
      <c r="KO30" s="107" t="str">
        <f>データ!$D$11</f>
        <v>H29</v>
      </c>
      <c r="KP30" s="107"/>
      <c r="KQ30" s="107"/>
      <c r="KR30" s="107"/>
      <c r="KS30" s="107"/>
      <c r="KT30" s="107"/>
      <c r="KU30" s="107"/>
      <c r="KV30" s="107"/>
      <c r="KW30" s="107"/>
      <c r="KX30" s="107"/>
      <c r="KY30" s="107"/>
      <c r="KZ30" s="107"/>
      <c r="LA30" s="107"/>
      <c r="LB30" s="107"/>
      <c r="LC30" s="107"/>
      <c r="LD30" s="107"/>
      <c r="LE30" s="107"/>
      <c r="LF30" s="107"/>
      <c r="LG30" s="107"/>
      <c r="LH30" s="107" t="str">
        <f>データ!$E$11</f>
        <v>H30</v>
      </c>
      <c r="LI30" s="107"/>
      <c r="LJ30" s="107"/>
      <c r="LK30" s="107"/>
      <c r="LL30" s="107"/>
      <c r="LM30" s="107"/>
      <c r="LN30" s="107"/>
      <c r="LO30" s="107"/>
      <c r="LP30" s="107"/>
      <c r="LQ30" s="107"/>
      <c r="LR30" s="107"/>
      <c r="LS30" s="107"/>
      <c r="LT30" s="107"/>
      <c r="LU30" s="107"/>
      <c r="LV30" s="107"/>
      <c r="LW30" s="107"/>
      <c r="LX30" s="107"/>
      <c r="LY30" s="107"/>
      <c r="LZ30" s="107"/>
      <c r="MA30" s="107" t="str">
        <f>データ!$F$11</f>
        <v>R01</v>
      </c>
      <c r="MB30" s="107"/>
      <c r="MC30" s="107"/>
      <c r="MD30" s="107"/>
      <c r="ME30" s="107"/>
      <c r="MF30" s="107"/>
      <c r="MG30" s="107"/>
      <c r="MH30" s="107"/>
      <c r="MI30" s="107"/>
      <c r="MJ30" s="107"/>
      <c r="MK30" s="107"/>
      <c r="ML30" s="107"/>
      <c r="MM30" s="107"/>
      <c r="MN30" s="107"/>
      <c r="MO30" s="107"/>
      <c r="MP30" s="107"/>
      <c r="MQ30" s="107"/>
      <c r="MR30" s="107"/>
      <c r="MS30" s="107"/>
      <c r="MT30" s="4"/>
      <c r="MU30" s="4"/>
      <c r="MV30" s="4"/>
      <c r="MW30" s="4"/>
      <c r="MX30" s="4"/>
      <c r="MY30" s="4"/>
      <c r="MZ30" s="4"/>
      <c r="NA30" s="4"/>
      <c r="NB30" s="23"/>
      <c r="NC30" s="2"/>
      <c r="ND30" s="100"/>
      <c r="NE30" s="147"/>
      <c r="NF30" s="147"/>
      <c r="NG30" s="147"/>
      <c r="NH30" s="147"/>
      <c r="NI30" s="147"/>
      <c r="NJ30" s="147"/>
      <c r="NK30" s="147"/>
      <c r="NL30" s="147"/>
      <c r="NM30" s="147"/>
      <c r="NN30" s="147"/>
      <c r="NO30" s="147"/>
      <c r="NP30" s="147"/>
      <c r="NQ30" s="147"/>
      <c r="NR30" s="101"/>
    </row>
    <row r="31" spans="1:382" ht="13.5" customHeight="1">
      <c r="A31" s="2"/>
      <c r="B31" s="22"/>
      <c r="C31" s="4"/>
      <c r="D31" s="4"/>
      <c r="E31" s="4"/>
      <c r="F31" s="4"/>
      <c r="I31" s="28"/>
      <c r="J31" s="102" t="s">
        <v>27</v>
      </c>
      <c r="K31" s="103"/>
      <c r="L31" s="103"/>
      <c r="M31" s="103"/>
      <c r="N31" s="103"/>
      <c r="O31" s="103"/>
      <c r="P31" s="103"/>
      <c r="Q31" s="103"/>
      <c r="R31" s="103"/>
      <c r="S31" s="103"/>
      <c r="T31" s="104"/>
      <c r="U31" s="106">
        <f>データ!Y7</f>
        <v>136</v>
      </c>
      <c r="V31" s="106"/>
      <c r="W31" s="106"/>
      <c r="X31" s="106"/>
      <c r="Y31" s="106"/>
      <c r="Z31" s="106"/>
      <c r="AA31" s="106"/>
      <c r="AB31" s="106"/>
      <c r="AC31" s="106"/>
      <c r="AD31" s="106"/>
      <c r="AE31" s="106"/>
      <c r="AF31" s="106"/>
      <c r="AG31" s="106"/>
      <c r="AH31" s="106"/>
      <c r="AI31" s="106"/>
      <c r="AJ31" s="106"/>
      <c r="AK31" s="106"/>
      <c r="AL31" s="106"/>
      <c r="AM31" s="106"/>
      <c r="AN31" s="106">
        <f>データ!Z7</f>
        <v>142</v>
      </c>
      <c r="AO31" s="106"/>
      <c r="AP31" s="106"/>
      <c r="AQ31" s="106"/>
      <c r="AR31" s="106"/>
      <c r="AS31" s="106"/>
      <c r="AT31" s="106"/>
      <c r="AU31" s="106"/>
      <c r="AV31" s="106"/>
      <c r="AW31" s="106"/>
      <c r="AX31" s="106"/>
      <c r="AY31" s="106"/>
      <c r="AZ31" s="106"/>
      <c r="BA31" s="106"/>
      <c r="BB31" s="106"/>
      <c r="BC31" s="106"/>
      <c r="BD31" s="106"/>
      <c r="BE31" s="106"/>
      <c r="BF31" s="106"/>
      <c r="BG31" s="106">
        <f>データ!AA7</f>
        <v>85.7</v>
      </c>
      <c r="BH31" s="106"/>
      <c r="BI31" s="106"/>
      <c r="BJ31" s="106"/>
      <c r="BK31" s="106"/>
      <c r="BL31" s="106"/>
      <c r="BM31" s="106"/>
      <c r="BN31" s="106"/>
      <c r="BO31" s="106"/>
      <c r="BP31" s="106"/>
      <c r="BQ31" s="106"/>
      <c r="BR31" s="106"/>
      <c r="BS31" s="106"/>
      <c r="BT31" s="106"/>
      <c r="BU31" s="106"/>
      <c r="BV31" s="106"/>
      <c r="BW31" s="106"/>
      <c r="BX31" s="106"/>
      <c r="BY31" s="106"/>
      <c r="BZ31" s="106">
        <f>データ!AB7</f>
        <v>72</v>
      </c>
      <c r="CA31" s="106"/>
      <c r="CB31" s="106"/>
      <c r="CC31" s="106"/>
      <c r="CD31" s="106"/>
      <c r="CE31" s="106"/>
      <c r="CF31" s="106"/>
      <c r="CG31" s="106"/>
      <c r="CH31" s="106"/>
      <c r="CI31" s="106"/>
      <c r="CJ31" s="106"/>
      <c r="CK31" s="106"/>
      <c r="CL31" s="106"/>
      <c r="CM31" s="106"/>
      <c r="CN31" s="106"/>
      <c r="CO31" s="106"/>
      <c r="CP31" s="106"/>
      <c r="CQ31" s="106"/>
      <c r="CR31" s="106"/>
      <c r="CS31" s="106">
        <f>データ!AC7</f>
        <v>45.8</v>
      </c>
      <c r="CT31" s="106"/>
      <c r="CU31" s="106"/>
      <c r="CV31" s="106"/>
      <c r="CW31" s="106"/>
      <c r="CX31" s="106"/>
      <c r="CY31" s="106"/>
      <c r="CZ31" s="106"/>
      <c r="DA31" s="106"/>
      <c r="DB31" s="106"/>
      <c r="DC31" s="106"/>
      <c r="DD31" s="106"/>
      <c r="DE31" s="106"/>
      <c r="DF31" s="106"/>
      <c r="DG31" s="106"/>
      <c r="DH31" s="106"/>
      <c r="DI31" s="106"/>
      <c r="DJ31" s="106"/>
      <c r="DK31" s="106"/>
      <c r="DL31" s="29"/>
      <c r="DM31" s="29"/>
      <c r="DN31" s="29"/>
      <c r="DO31" s="29"/>
      <c r="DP31" s="29"/>
      <c r="DQ31" s="29"/>
      <c r="DR31" s="29"/>
      <c r="DS31" s="29"/>
      <c r="DT31" s="29"/>
      <c r="DU31" s="29"/>
      <c r="DV31" s="29"/>
      <c r="DW31" s="29"/>
      <c r="DX31" s="29"/>
      <c r="DY31" s="29"/>
      <c r="DZ31" s="29"/>
      <c r="EA31" s="102" t="s">
        <v>27</v>
      </c>
      <c r="EB31" s="103"/>
      <c r="EC31" s="103"/>
      <c r="ED31" s="103"/>
      <c r="EE31" s="103"/>
      <c r="EF31" s="103"/>
      <c r="EG31" s="103"/>
      <c r="EH31" s="103"/>
      <c r="EI31" s="103"/>
      <c r="EJ31" s="103"/>
      <c r="EK31" s="104"/>
      <c r="EL31" s="106">
        <f>データ!AJ7</f>
        <v>0</v>
      </c>
      <c r="EM31" s="106"/>
      <c r="EN31" s="106"/>
      <c r="EO31" s="106"/>
      <c r="EP31" s="106"/>
      <c r="EQ31" s="106"/>
      <c r="ER31" s="106"/>
      <c r="ES31" s="106"/>
      <c r="ET31" s="106"/>
      <c r="EU31" s="106"/>
      <c r="EV31" s="106"/>
      <c r="EW31" s="106"/>
      <c r="EX31" s="106"/>
      <c r="EY31" s="106"/>
      <c r="EZ31" s="106"/>
      <c r="FA31" s="106"/>
      <c r="FB31" s="106"/>
      <c r="FC31" s="106"/>
      <c r="FD31" s="106"/>
      <c r="FE31" s="106">
        <f>データ!AK7</f>
        <v>0</v>
      </c>
      <c r="FF31" s="106"/>
      <c r="FG31" s="106"/>
      <c r="FH31" s="106"/>
      <c r="FI31" s="106"/>
      <c r="FJ31" s="106"/>
      <c r="FK31" s="106"/>
      <c r="FL31" s="106"/>
      <c r="FM31" s="106"/>
      <c r="FN31" s="106"/>
      <c r="FO31" s="106"/>
      <c r="FP31" s="106"/>
      <c r="FQ31" s="106"/>
      <c r="FR31" s="106"/>
      <c r="FS31" s="106"/>
      <c r="FT31" s="106"/>
      <c r="FU31" s="106"/>
      <c r="FV31" s="106"/>
      <c r="FW31" s="106"/>
      <c r="FX31" s="106">
        <f>データ!AL7</f>
        <v>0</v>
      </c>
      <c r="FY31" s="106"/>
      <c r="FZ31" s="106"/>
      <c r="GA31" s="106"/>
      <c r="GB31" s="106"/>
      <c r="GC31" s="106"/>
      <c r="GD31" s="106"/>
      <c r="GE31" s="106"/>
      <c r="GF31" s="106"/>
      <c r="GG31" s="106"/>
      <c r="GH31" s="106"/>
      <c r="GI31" s="106"/>
      <c r="GJ31" s="106"/>
      <c r="GK31" s="106"/>
      <c r="GL31" s="106"/>
      <c r="GM31" s="106"/>
      <c r="GN31" s="106"/>
      <c r="GO31" s="106"/>
      <c r="GP31" s="106"/>
      <c r="GQ31" s="106">
        <f>データ!AM7</f>
        <v>0</v>
      </c>
      <c r="GR31" s="106"/>
      <c r="GS31" s="106"/>
      <c r="GT31" s="106"/>
      <c r="GU31" s="106"/>
      <c r="GV31" s="106"/>
      <c r="GW31" s="106"/>
      <c r="GX31" s="106"/>
      <c r="GY31" s="106"/>
      <c r="GZ31" s="106"/>
      <c r="HA31" s="106"/>
      <c r="HB31" s="106"/>
      <c r="HC31" s="106"/>
      <c r="HD31" s="106"/>
      <c r="HE31" s="106"/>
      <c r="HF31" s="106"/>
      <c r="HG31" s="106"/>
      <c r="HH31" s="106"/>
      <c r="HI31" s="106"/>
      <c r="HJ31" s="106">
        <f>データ!AN7</f>
        <v>0</v>
      </c>
      <c r="HK31" s="106"/>
      <c r="HL31" s="106"/>
      <c r="HM31" s="106"/>
      <c r="HN31" s="106"/>
      <c r="HO31" s="106"/>
      <c r="HP31" s="106"/>
      <c r="HQ31" s="106"/>
      <c r="HR31" s="106"/>
      <c r="HS31" s="106"/>
      <c r="HT31" s="106"/>
      <c r="HU31" s="106"/>
      <c r="HV31" s="106"/>
      <c r="HW31" s="106"/>
      <c r="HX31" s="106"/>
      <c r="HY31" s="106"/>
      <c r="HZ31" s="106"/>
      <c r="IA31" s="106"/>
      <c r="IB31" s="106"/>
      <c r="IC31" s="30"/>
      <c r="ID31" s="30"/>
      <c r="IE31" s="30"/>
      <c r="IF31" s="30"/>
      <c r="IG31" s="30"/>
      <c r="IH31" s="30"/>
      <c r="II31" s="30"/>
      <c r="IJ31" s="31"/>
      <c r="IK31" s="30"/>
      <c r="IL31" s="30"/>
      <c r="IM31" s="30"/>
      <c r="IN31" s="30"/>
      <c r="IO31" s="30"/>
      <c r="IP31" s="30"/>
      <c r="IQ31" s="30"/>
      <c r="IR31" s="102" t="s">
        <v>27</v>
      </c>
      <c r="IS31" s="103"/>
      <c r="IT31" s="103"/>
      <c r="IU31" s="103"/>
      <c r="IV31" s="103"/>
      <c r="IW31" s="103"/>
      <c r="IX31" s="103"/>
      <c r="IY31" s="103"/>
      <c r="IZ31" s="103"/>
      <c r="JA31" s="103"/>
      <c r="JB31" s="104"/>
      <c r="JC31" s="80">
        <f>データ!DK7</f>
        <v>75.7</v>
      </c>
      <c r="JD31" s="81"/>
      <c r="JE31" s="81"/>
      <c r="JF31" s="81"/>
      <c r="JG31" s="81"/>
      <c r="JH31" s="81"/>
      <c r="JI31" s="81"/>
      <c r="JJ31" s="81"/>
      <c r="JK31" s="81"/>
      <c r="JL31" s="81"/>
      <c r="JM31" s="81"/>
      <c r="JN31" s="81"/>
      <c r="JO31" s="81"/>
      <c r="JP31" s="81"/>
      <c r="JQ31" s="81"/>
      <c r="JR31" s="81"/>
      <c r="JS31" s="81"/>
      <c r="JT31" s="81"/>
      <c r="JU31" s="82"/>
      <c r="JV31" s="80">
        <f>データ!DL7</f>
        <v>74.8</v>
      </c>
      <c r="JW31" s="81"/>
      <c r="JX31" s="81"/>
      <c r="JY31" s="81"/>
      <c r="JZ31" s="81"/>
      <c r="KA31" s="81"/>
      <c r="KB31" s="81"/>
      <c r="KC31" s="81"/>
      <c r="KD31" s="81"/>
      <c r="KE31" s="81"/>
      <c r="KF31" s="81"/>
      <c r="KG31" s="81"/>
      <c r="KH31" s="81"/>
      <c r="KI31" s="81"/>
      <c r="KJ31" s="81"/>
      <c r="KK31" s="81"/>
      <c r="KL31" s="81"/>
      <c r="KM31" s="81"/>
      <c r="KN31" s="82"/>
      <c r="KO31" s="80">
        <f>データ!DM7</f>
        <v>71</v>
      </c>
      <c r="KP31" s="81"/>
      <c r="KQ31" s="81"/>
      <c r="KR31" s="81"/>
      <c r="KS31" s="81"/>
      <c r="KT31" s="81"/>
      <c r="KU31" s="81"/>
      <c r="KV31" s="81"/>
      <c r="KW31" s="81"/>
      <c r="KX31" s="81"/>
      <c r="KY31" s="81"/>
      <c r="KZ31" s="81"/>
      <c r="LA31" s="81"/>
      <c r="LB31" s="81"/>
      <c r="LC31" s="81"/>
      <c r="LD31" s="81"/>
      <c r="LE31" s="81"/>
      <c r="LF31" s="81"/>
      <c r="LG31" s="82"/>
      <c r="LH31" s="80">
        <f>データ!DN7</f>
        <v>67.099999999999994</v>
      </c>
      <c r="LI31" s="81"/>
      <c r="LJ31" s="81"/>
      <c r="LK31" s="81"/>
      <c r="LL31" s="81"/>
      <c r="LM31" s="81"/>
      <c r="LN31" s="81"/>
      <c r="LO31" s="81"/>
      <c r="LP31" s="81"/>
      <c r="LQ31" s="81"/>
      <c r="LR31" s="81"/>
      <c r="LS31" s="81"/>
      <c r="LT31" s="81"/>
      <c r="LU31" s="81"/>
      <c r="LV31" s="81"/>
      <c r="LW31" s="81"/>
      <c r="LX31" s="81"/>
      <c r="LY31" s="81"/>
      <c r="LZ31" s="82"/>
      <c r="MA31" s="80">
        <f>データ!DO7</f>
        <v>63.3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2" t="s">
        <v>29</v>
      </c>
      <c r="K32" s="103"/>
      <c r="L32" s="103"/>
      <c r="M32" s="103"/>
      <c r="N32" s="103"/>
      <c r="O32" s="103"/>
      <c r="P32" s="103"/>
      <c r="Q32" s="103"/>
      <c r="R32" s="103"/>
      <c r="S32" s="103"/>
      <c r="T32" s="104"/>
      <c r="U32" s="106">
        <f>データ!AD7</f>
        <v>113.4</v>
      </c>
      <c r="V32" s="106"/>
      <c r="W32" s="106"/>
      <c r="X32" s="106"/>
      <c r="Y32" s="106"/>
      <c r="Z32" s="106"/>
      <c r="AA32" s="106"/>
      <c r="AB32" s="106"/>
      <c r="AC32" s="106"/>
      <c r="AD32" s="106"/>
      <c r="AE32" s="106"/>
      <c r="AF32" s="106"/>
      <c r="AG32" s="106"/>
      <c r="AH32" s="106"/>
      <c r="AI32" s="106"/>
      <c r="AJ32" s="106"/>
      <c r="AK32" s="106"/>
      <c r="AL32" s="106"/>
      <c r="AM32" s="106"/>
      <c r="AN32" s="106">
        <f>データ!AE7</f>
        <v>191.4</v>
      </c>
      <c r="AO32" s="106"/>
      <c r="AP32" s="106"/>
      <c r="AQ32" s="106"/>
      <c r="AR32" s="106"/>
      <c r="AS32" s="106"/>
      <c r="AT32" s="106"/>
      <c r="AU32" s="106"/>
      <c r="AV32" s="106"/>
      <c r="AW32" s="106"/>
      <c r="AX32" s="106"/>
      <c r="AY32" s="106"/>
      <c r="AZ32" s="106"/>
      <c r="BA32" s="106"/>
      <c r="BB32" s="106"/>
      <c r="BC32" s="106"/>
      <c r="BD32" s="106"/>
      <c r="BE32" s="106"/>
      <c r="BF32" s="106"/>
      <c r="BG32" s="106">
        <f>データ!AF7</f>
        <v>141.30000000000001</v>
      </c>
      <c r="BH32" s="106"/>
      <c r="BI32" s="106"/>
      <c r="BJ32" s="106"/>
      <c r="BK32" s="106"/>
      <c r="BL32" s="106"/>
      <c r="BM32" s="106"/>
      <c r="BN32" s="106"/>
      <c r="BO32" s="106"/>
      <c r="BP32" s="106"/>
      <c r="BQ32" s="106"/>
      <c r="BR32" s="106"/>
      <c r="BS32" s="106"/>
      <c r="BT32" s="106"/>
      <c r="BU32" s="106"/>
      <c r="BV32" s="106"/>
      <c r="BW32" s="106"/>
      <c r="BX32" s="106"/>
      <c r="BY32" s="106"/>
      <c r="BZ32" s="106">
        <f>データ!AG7</f>
        <v>123.9</v>
      </c>
      <c r="CA32" s="106"/>
      <c r="CB32" s="106"/>
      <c r="CC32" s="106"/>
      <c r="CD32" s="106"/>
      <c r="CE32" s="106"/>
      <c r="CF32" s="106"/>
      <c r="CG32" s="106"/>
      <c r="CH32" s="106"/>
      <c r="CI32" s="106"/>
      <c r="CJ32" s="106"/>
      <c r="CK32" s="106"/>
      <c r="CL32" s="106"/>
      <c r="CM32" s="106"/>
      <c r="CN32" s="106"/>
      <c r="CO32" s="106"/>
      <c r="CP32" s="106"/>
      <c r="CQ32" s="106"/>
      <c r="CR32" s="106"/>
      <c r="CS32" s="106">
        <f>データ!AH7</f>
        <v>120.1</v>
      </c>
      <c r="CT32" s="106"/>
      <c r="CU32" s="106"/>
      <c r="CV32" s="106"/>
      <c r="CW32" s="106"/>
      <c r="CX32" s="106"/>
      <c r="CY32" s="106"/>
      <c r="CZ32" s="106"/>
      <c r="DA32" s="106"/>
      <c r="DB32" s="106"/>
      <c r="DC32" s="106"/>
      <c r="DD32" s="106"/>
      <c r="DE32" s="106"/>
      <c r="DF32" s="106"/>
      <c r="DG32" s="106"/>
      <c r="DH32" s="106"/>
      <c r="DI32" s="106"/>
      <c r="DJ32" s="106"/>
      <c r="DK32" s="106"/>
      <c r="DL32" s="29"/>
      <c r="DM32" s="29"/>
      <c r="DN32" s="29"/>
      <c r="DO32" s="29"/>
      <c r="DP32" s="29"/>
      <c r="DQ32" s="29"/>
      <c r="DR32" s="29"/>
      <c r="DS32" s="29"/>
      <c r="DT32" s="29"/>
      <c r="DU32" s="29"/>
      <c r="DV32" s="29"/>
      <c r="DW32" s="29"/>
      <c r="DX32" s="29"/>
      <c r="DY32" s="29"/>
      <c r="DZ32" s="29"/>
      <c r="EA32" s="102" t="s">
        <v>29</v>
      </c>
      <c r="EB32" s="103"/>
      <c r="EC32" s="103"/>
      <c r="ED32" s="103"/>
      <c r="EE32" s="103"/>
      <c r="EF32" s="103"/>
      <c r="EG32" s="103"/>
      <c r="EH32" s="103"/>
      <c r="EI32" s="103"/>
      <c r="EJ32" s="103"/>
      <c r="EK32" s="104"/>
      <c r="EL32" s="106">
        <f>データ!AO7</f>
        <v>9.5</v>
      </c>
      <c r="EM32" s="106"/>
      <c r="EN32" s="106"/>
      <c r="EO32" s="106"/>
      <c r="EP32" s="106"/>
      <c r="EQ32" s="106"/>
      <c r="ER32" s="106"/>
      <c r="ES32" s="106"/>
      <c r="ET32" s="106"/>
      <c r="EU32" s="106"/>
      <c r="EV32" s="106"/>
      <c r="EW32" s="106"/>
      <c r="EX32" s="106"/>
      <c r="EY32" s="106"/>
      <c r="EZ32" s="106"/>
      <c r="FA32" s="106"/>
      <c r="FB32" s="106"/>
      <c r="FC32" s="106"/>
      <c r="FD32" s="106"/>
      <c r="FE32" s="106">
        <f>データ!AP7</f>
        <v>15.1</v>
      </c>
      <c r="FF32" s="106"/>
      <c r="FG32" s="106"/>
      <c r="FH32" s="106"/>
      <c r="FI32" s="106"/>
      <c r="FJ32" s="106"/>
      <c r="FK32" s="106"/>
      <c r="FL32" s="106"/>
      <c r="FM32" s="106"/>
      <c r="FN32" s="106"/>
      <c r="FO32" s="106"/>
      <c r="FP32" s="106"/>
      <c r="FQ32" s="106"/>
      <c r="FR32" s="106"/>
      <c r="FS32" s="106"/>
      <c r="FT32" s="106"/>
      <c r="FU32" s="106"/>
      <c r="FV32" s="106"/>
      <c r="FW32" s="106"/>
      <c r="FX32" s="106">
        <f>データ!AQ7</f>
        <v>15</v>
      </c>
      <c r="FY32" s="106"/>
      <c r="FZ32" s="106"/>
      <c r="GA32" s="106"/>
      <c r="GB32" s="106"/>
      <c r="GC32" s="106"/>
      <c r="GD32" s="106"/>
      <c r="GE32" s="106"/>
      <c r="GF32" s="106"/>
      <c r="GG32" s="106"/>
      <c r="GH32" s="106"/>
      <c r="GI32" s="106"/>
      <c r="GJ32" s="106"/>
      <c r="GK32" s="106"/>
      <c r="GL32" s="106"/>
      <c r="GM32" s="106"/>
      <c r="GN32" s="106"/>
      <c r="GO32" s="106"/>
      <c r="GP32" s="106"/>
      <c r="GQ32" s="106">
        <f>データ!AR7</f>
        <v>10.4</v>
      </c>
      <c r="GR32" s="106"/>
      <c r="GS32" s="106"/>
      <c r="GT32" s="106"/>
      <c r="GU32" s="106"/>
      <c r="GV32" s="106"/>
      <c r="GW32" s="106"/>
      <c r="GX32" s="106"/>
      <c r="GY32" s="106"/>
      <c r="GZ32" s="106"/>
      <c r="HA32" s="106"/>
      <c r="HB32" s="106"/>
      <c r="HC32" s="106"/>
      <c r="HD32" s="106"/>
      <c r="HE32" s="106"/>
      <c r="HF32" s="106"/>
      <c r="HG32" s="106"/>
      <c r="HH32" s="106"/>
      <c r="HI32" s="106"/>
      <c r="HJ32" s="106">
        <f>データ!AS7</f>
        <v>5</v>
      </c>
      <c r="HK32" s="106"/>
      <c r="HL32" s="106"/>
      <c r="HM32" s="106"/>
      <c r="HN32" s="106"/>
      <c r="HO32" s="106"/>
      <c r="HP32" s="106"/>
      <c r="HQ32" s="106"/>
      <c r="HR32" s="106"/>
      <c r="HS32" s="106"/>
      <c r="HT32" s="106"/>
      <c r="HU32" s="106"/>
      <c r="HV32" s="106"/>
      <c r="HW32" s="106"/>
      <c r="HX32" s="106"/>
      <c r="HY32" s="106"/>
      <c r="HZ32" s="106"/>
      <c r="IA32" s="106"/>
      <c r="IB32" s="106"/>
      <c r="IC32" s="30"/>
      <c r="ID32" s="30"/>
      <c r="IE32" s="30"/>
      <c r="IF32" s="30"/>
      <c r="IG32" s="30"/>
      <c r="IH32" s="30"/>
      <c r="II32" s="30"/>
      <c r="IJ32" s="31"/>
      <c r="IK32" s="30"/>
      <c r="IL32" s="30"/>
      <c r="IM32" s="30"/>
      <c r="IN32" s="30"/>
      <c r="IO32" s="30"/>
      <c r="IP32" s="30"/>
      <c r="IQ32" s="30"/>
      <c r="IR32" s="102" t="s">
        <v>29</v>
      </c>
      <c r="IS32" s="103"/>
      <c r="IT32" s="103"/>
      <c r="IU32" s="103"/>
      <c r="IV32" s="103"/>
      <c r="IW32" s="103"/>
      <c r="IX32" s="103"/>
      <c r="IY32" s="103"/>
      <c r="IZ32" s="103"/>
      <c r="JA32" s="103"/>
      <c r="JB32" s="104"/>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8" t="s">
        <v>133</v>
      </c>
      <c r="NE32" s="149"/>
      <c r="NF32" s="149"/>
      <c r="NG32" s="149"/>
      <c r="NH32" s="149"/>
      <c r="NI32" s="149"/>
      <c r="NJ32" s="149"/>
      <c r="NK32" s="149"/>
      <c r="NL32" s="149"/>
      <c r="NM32" s="149"/>
      <c r="NN32" s="149"/>
      <c r="NO32" s="149"/>
      <c r="NP32" s="149"/>
      <c r="NQ32" s="149"/>
      <c r="NR32" s="150"/>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8"/>
      <c r="NE33" s="149"/>
      <c r="NF33" s="149"/>
      <c r="NG33" s="149"/>
      <c r="NH33" s="149"/>
      <c r="NI33" s="149"/>
      <c r="NJ33" s="149"/>
      <c r="NK33" s="149"/>
      <c r="NL33" s="149"/>
      <c r="NM33" s="149"/>
      <c r="NN33" s="149"/>
      <c r="NO33" s="149"/>
      <c r="NP33" s="149"/>
      <c r="NQ33" s="149"/>
      <c r="NR33" s="150"/>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8"/>
      <c r="NE34" s="149"/>
      <c r="NF34" s="149"/>
      <c r="NG34" s="149"/>
      <c r="NH34" s="149"/>
      <c r="NI34" s="149"/>
      <c r="NJ34" s="149"/>
      <c r="NK34" s="149"/>
      <c r="NL34" s="149"/>
      <c r="NM34" s="149"/>
      <c r="NN34" s="149"/>
      <c r="NO34" s="149"/>
      <c r="NP34" s="149"/>
      <c r="NQ34" s="149"/>
      <c r="NR34" s="150"/>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8"/>
      <c r="NE35" s="149"/>
      <c r="NF35" s="149"/>
      <c r="NG35" s="149"/>
      <c r="NH35" s="149"/>
      <c r="NI35" s="149"/>
      <c r="NJ35" s="149"/>
      <c r="NK35" s="149"/>
      <c r="NL35" s="149"/>
      <c r="NM35" s="149"/>
      <c r="NN35" s="149"/>
      <c r="NO35" s="149"/>
      <c r="NP35" s="149"/>
      <c r="NQ35" s="149"/>
      <c r="NR35" s="150"/>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8"/>
      <c r="NE36" s="149"/>
      <c r="NF36" s="149"/>
      <c r="NG36" s="149"/>
      <c r="NH36" s="149"/>
      <c r="NI36" s="149"/>
      <c r="NJ36" s="149"/>
      <c r="NK36" s="149"/>
      <c r="NL36" s="149"/>
      <c r="NM36" s="149"/>
      <c r="NN36" s="149"/>
      <c r="NO36" s="149"/>
      <c r="NP36" s="149"/>
      <c r="NQ36" s="149"/>
      <c r="NR36" s="150"/>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8"/>
      <c r="NE37" s="149"/>
      <c r="NF37" s="149"/>
      <c r="NG37" s="149"/>
      <c r="NH37" s="149"/>
      <c r="NI37" s="149"/>
      <c r="NJ37" s="149"/>
      <c r="NK37" s="149"/>
      <c r="NL37" s="149"/>
      <c r="NM37" s="149"/>
      <c r="NN37" s="149"/>
      <c r="NO37" s="149"/>
      <c r="NP37" s="149"/>
      <c r="NQ37" s="149"/>
      <c r="NR37" s="150"/>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8"/>
      <c r="NE38" s="149"/>
      <c r="NF38" s="149"/>
      <c r="NG38" s="149"/>
      <c r="NH38" s="149"/>
      <c r="NI38" s="149"/>
      <c r="NJ38" s="149"/>
      <c r="NK38" s="149"/>
      <c r="NL38" s="149"/>
      <c r="NM38" s="149"/>
      <c r="NN38" s="149"/>
      <c r="NO38" s="149"/>
      <c r="NP38" s="149"/>
      <c r="NQ38" s="149"/>
      <c r="NR38" s="150"/>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8"/>
      <c r="NE39" s="149"/>
      <c r="NF39" s="149"/>
      <c r="NG39" s="149"/>
      <c r="NH39" s="149"/>
      <c r="NI39" s="149"/>
      <c r="NJ39" s="149"/>
      <c r="NK39" s="149"/>
      <c r="NL39" s="149"/>
      <c r="NM39" s="149"/>
      <c r="NN39" s="149"/>
      <c r="NO39" s="149"/>
      <c r="NP39" s="149"/>
      <c r="NQ39" s="149"/>
      <c r="NR39" s="150"/>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8"/>
      <c r="NE40" s="149"/>
      <c r="NF40" s="149"/>
      <c r="NG40" s="149"/>
      <c r="NH40" s="149"/>
      <c r="NI40" s="149"/>
      <c r="NJ40" s="149"/>
      <c r="NK40" s="149"/>
      <c r="NL40" s="149"/>
      <c r="NM40" s="149"/>
      <c r="NN40" s="149"/>
      <c r="NO40" s="149"/>
      <c r="NP40" s="149"/>
      <c r="NQ40" s="149"/>
      <c r="NR40" s="150"/>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8"/>
      <c r="NE41" s="149"/>
      <c r="NF41" s="149"/>
      <c r="NG41" s="149"/>
      <c r="NH41" s="149"/>
      <c r="NI41" s="149"/>
      <c r="NJ41" s="149"/>
      <c r="NK41" s="149"/>
      <c r="NL41" s="149"/>
      <c r="NM41" s="149"/>
      <c r="NN41" s="149"/>
      <c r="NO41" s="149"/>
      <c r="NP41" s="149"/>
      <c r="NQ41" s="149"/>
      <c r="NR41" s="150"/>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8"/>
      <c r="NE42" s="149"/>
      <c r="NF42" s="149"/>
      <c r="NG42" s="149"/>
      <c r="NH42" s="149"/>
      <c r="NI42" s="149"/>
      <c r="NJ42" s="149"/>
      <c r="NK42" s="149"/>
      <c r="NL42" s="149"/>
      <c r="NM42" s="149"/>
      <c r="NN42" s="149"/>
      <c r="NO42" s="149"/>
      <c r="NP42" s="149"/>
      <c r="NQ42" s="149"/>
      <c r="NR42" s="150"/>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8"/>
      <c r="NE43" s="149"/>
      <c r="NF43" s="149"/>
      <c r="NG43" s="149"/>
      <c r="NH43" s="149"/>
      <c r="NI43" s="149"/>
      <c r="NJ43" s="149"/>
      <c r="NK43" s="149"/>
      <c r="NL43" s="149"/>
      <c r="NM43" s="149"/>
      <c r="NN43" s="149"/>
      <c r="NO43" s="149"/>
      <c r="NP43" s="149"/>
      <c r="NQ43" s="149"/>
      <c r="NR43" s="150"/>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8"/>
      <c r="NE44" s="149"/>
      <c r="NF44" s="149"/>
      <c r="NG44" s="149"/>
      <c r="NH44" s="149"/>
      <c r="NI44" s="149"/>
      <c r="NJ44" s="149"/>
      <c r="NK44" s="149"/>
      <c r="NL44" s="149"/>
      <c r="NM44" s="149"/>
      <c r="NN44" s="149"/>
      <c r="NO44" s="149"/>
      <c r="NP44" s="149"/>
      <c r="NQ44" s="149"/>
      <c r="NR44" s="150"/>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8"/>
      <c r="NE45" s="149"/>
      <c r="NF45" s="149"/>
      <c r="NG45" s="149"/>
      <c r="NH45" s="149"/>
      <c r="NI45" s="149"/>
      <c r="NJ45" s="149"/>
      <c r="NK45" s="149"/>
      <c r="NL45" s="149"/>
      <c r="NM45" s="149"/>
      <c r="NN45" s="149"/>
      <c r="NO45" s="149"/>
      <c r="NP45" s="149"/>
      <c r="NQ45" s="149"/>
      <c r="NR45" s="150"/>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8"/>
      <c r="NE46" s="149"/>
      <c r="NF46" s="149"/>
      <c r="NG46" s="149"/>
      <c r="NH46" s="149"/>
      <c r="NI46" s="149"/>
      <c r="NJ46" s="149"/>
      <c r="NK46" s="149"/>
      <c r="NL46" s="149"/>
      <c r="NM46" s="149"/>
      <c r="NN46" s="149"/>
      <c r="NO46" s="149"/>
      <c r="NP46" s="149"/>
      <c r="NQ46" s="149"/>
      <c r="NR46" s="150"/>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131</v>
      </c>
      <c r="NE49" s="149"/>
      <c r="NF49" s="149"/>
      <c r="NG49" s="149"/>
      <c r="NH49" s="149"/>
      <c r="NI49" s="149"/>
      <c r="NJ49" s="149"/>
      <c r="NK49" s="149"/>
      <c r="NL49" s="149"/>
      <c r="NM49" s="149"/>
      <c r="NN49" s="149"/>
      <c r="NO49" s="149"/>
      <c r="NP49" s="149"/>
      <c r="NQ49" s="149"/>
      <c r="NR49" s="150"/>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c r="A51" s="2"/>
      <c r="B51" s="22"/>
      <c r="C51" s="4"/>
      <c r="D51" s="4"/>
      <c r="E51" s="4"/>
      <c r="F51" s="4"/>
      <c r="G51" s="34"/>
      <c r="H51" s="34"/>
      <c r="I51" s="4"/>
      <c r="J51" s="4"/>
      <c r="K51" s="4"/>
      <c r="L51" s="4"/>
      <c r="M51" s="4"/>
      <c r="N51" s="4"/>
      <c r="O51" s="4"/>
      <c r="P51" s="4"/>
      <c r="Q51" s="4"/>
      <c r="R51" s="26"/>
      <c r="S51" s="26"/>
      <c r="T51" s="26"/>
      <c r="U51" s="107" t="str">
        <f>データ!$B$11</f>
        <v>H27</v>
      </c>
      <c r="V51" s="107"/>
      <c r="W51" s="107"/>
      <c r="X51" s="107"/>
      <c r="Y51" s="107"/>
      <c r="Z51" s="107"/>
      <c r="AA51" s="107"/>
      <c r="AB51" s="107"/>
      <c r="AC51" s="107"/>
      <c r="AD51" s="107"/>
      <c r="AE51" s="107"/>
      <c r="AF51" s="107"/>
      <c r="AG51" s="107"/>
      <c r="AH51" s="107"/>
      <c r="AI51" s="107"/>
      <c r="AJ51" s="107"/>
      <c r="AK51" s="107"/>
      <c r="AL51" s="107"/>
      <c r="AM51" s="107"/>
      <c r="AN51" s="107" t="str">
        <f>データ!$C$11</f>
        <v>H28</v>
      </c>
      <c r="AO51" s="107"/>
      <c r="AP51" s="107"/>
      <c r="AQ51" s="107"/>
      <c r="AR51" s="107"/>
      <c r="AS51" s="107"/>
      <c r="AT51" s="107"/>
      <c r="AU51" s="107"/>
      <c r="AV51" s="107"/>
      <c r="AW51" s="107"/>
      <c r="AX51" s="107"/>
      <c r="AY51" s="107"/>
      <c r="AZ51" s="107"/>
      <c r="BA51" s="107"/>
      <c r="BB51" s="107"/>
      <c r="BC51" s="107"/>
      <c r="BD51" s="107"/>
      <c r="BE51" s="107"/>
      <c r="BF51" s="107"/>
      <c r="BG51" s="107" t="str">
        <f>データ!$D$11</f>
        <v>H29</v>
      </c>
      <c r="BH51" s="107"/>
      <c r="BI51" s="107"/>
      <c r="BJ51" s="107"/>
      <c r="BK51" s="107"/>
      <c r="BL51" s="107"/>
      <c r="BM51" s="107"/>
      <c r="BN51" s="107"/>
      <c r="BO51" s="107"/>
      <c r="BP51" s="107"/>
      <c r="BQ51" s="107"/>
      <c r="BR51" s="107"/>
      <c r="BS51" s="107"/>
      <c r="BT51" s="107"/>
      <c r="BU51" s="107"/>
      <c r="BV51" s="107"/>
      <c r="BW51" s="107"/>
      <c r="BX51" s="107"/>
      <c r="BY51" s="107"/>
      <c r="BZ51" s="107" t="str">
        <f>データ!$E$11</f>
        <v>H30</v>
      </c>
      <c r="CA51" s="107"/>
      <c r="CB51" s="107"/>
      <c r="CC51" s="107"/>
      <c r="CD51" s="107"/>
      <c r="CE51" s="107"/>
      <c r="CF51" s="107"/>
      <c r="CG51" s="107"/>
      <c r="CH51" s="107"/>
      <c r="CI51" s="107"/>
      <c r="CJ51" s="107"/>
      <c r="CK51" s="107"/>
      <c r="CL51" s="107"/>
      <c r="CM51" s="107"/>
      <c r="CN51" s="107"/>
      <c r="CO51" s="107"/>
      <c r="CP51" s="107"/>
      <c r="CQ51" s="107"/>
      <c r="CR51" s="107"/>
      <c r="CS51" s="107" t="str">
        <f>データ!$F$11</f>
        <v>R01</v>
      </c>
      <c r="CT51" s="107"/>
      <c r="CU51" s="107"/>
      <c r="CV51" s="107"/>
      <c r="CW51" s="107"/>
      <c r="CX51" s="107"/>
      <c r="CY51" s="107"/>
      <c r="CZ51" s="107"/>
      <c r="DA51" s="107"/>
      <c r="DB51" s="107"/>
      <c r="DC51" s="107"/>
      <c r="DD51" s="107"/>
      <c r="DE51" s="107"/>
      <c r="DF51" s="107"/>
      <c r="DG51" s="107"/>
      <c r="DH51" s="107"/>
      <c r="DI51" s="107"/>
      <c r="DJ51" s="107"/>
      <c r="DK51" s="107"/>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7" t="str">
        <f>データ!$B$11</f>
        <v>H27</v>
      </c>
      <c r="EM51" s="107"/>
      <c r="EN51" s="107"/>
      <c r="EO51" s="107"/>
      <c r="EP51" s="107"/>
      <c r="EQ51" s="107"/>
      <c r="ER51" s="107"/>
      <c r="ES51" s="107"/>
      <c r="ET51" s="107"/>
      <c r="EU51" s="107"/>
      <c r="EV51" s="107"/>
      <c r="EW51" s="107"/>
      <c r="EX51" s="107"/>
      <c r="EY51" s="107"/>
      <c r="EZ51" s="107"/>
      <c r="FA51" s="107"/>
      <c r="FB51" s="107"/>
      <c r="FC51" s="107"/>
      <c r="FD51" s="107"/>
      <c r="FE51" s="107" t="str">
        <f>データ!$C$11</f>
        <v>H28</v>
      </c>
      <c r="FF51" s="107"/>
      <c r="FG51" s="107"/>
      <c r="FH51" s="107"/>
      <c r="FI51" s="107"/>
      <c r="FJ51" s="107"/>
      <c r="FK51" s="107"/>
      <c r="FL51" s="107"/>
      <c r="FM51" s="107"/>
      <c r="FN51" s="107"/>
      <c r="FO51" s="107"/>
      <c r="FP51" s="107"/>
      <c r="FQ51" s="107"/>
      <c r="FR51" s="107"/>
      <c r="FS51" s="107"/>
      <c r="FT51" s="107"/>
      <c r="FU51" s="107"/>
      <c r="FV51" s="107"/>
      <c r="FW51" s="107"/>
      <c r="FX51" s="107" t="str">
        <f>データ!$D$11</f>
        <v>H29</v>
      </c>
      <c r="FY51" s="107"/>
      <c r="FZ51" s="107"/>
      <c r="GA51" s="107"/>
      <c r="GB51" s="107"/>
      <c r="GC51" s="107"/>
      <c r="GD51" s="107"/>
      <c r="GE51" s="107"/>
      <c r="GF51" s="107"/>
      <c r="GG51" s="107"/>
      <c r="GH51" s="107"/>
      <c r="GI51" s="107"/>
      <c r="GJ51" s="107"/>
      <c r="GK51" s="107"/>
      <c r="GL51" s="107"/>
      <c r="GM51" s="107"/>
      <c r="GN51" s="107"/>
      <c r="GO51" s="107"/>
      <c r="GP51" s="107"/>
      <c r="GQ51" s="107" t="str">
        <f>データ!$E$11</f>
        <v>H30</v>
      </c>
      <c r="GR51" s="107"/>
      <c r="GS51" s="107"/>
      <c r="GT51" s="107"/>
      <c r="GU51" s="107"/>
      <c r="GV51" s="107"/>
      <c r="GW51" s="107"/>
      <c r="GX51" s="107"/>
      <c r="GY51" s="107"/>
      <c r="GZ51" s="107"/>
      <c r="HA51" s="107"/>
      <c r="HB51" s="107"/>
      <c r="HC51" s="107"/>
      <c r="HD51" s="107"/>
      <c r="HE51" s="107"/>
      <c r="HF51" s="107"/>
      <c r="HG51" s="107"/>
      <c r="HH51" s="107"/>
      <c r="HI51" s="107"/>
      <c r="HJ51" s="107" t="str">
        <f>データ!$F$11</f>
        <v>R01</v>
      </c>
      <c r="HK51" s="107"/>
      <c r="HL51" s="107"/>
      <c r="HM51" s="107"/>
      <c r="HN51" s="107"/>
      <c r="HO51" s="107"/>
      <c r="HP51" s="107"/>
      <c r="HQ51" s="107"/>
      <c r="HR51" s="107"/>
      <c r="HS51" s="107"/>
      <c r="HT51" s="107"/>
      <c r="HU51" s="107"/>
      <c r="HV51" s="107"/>
      <c r="HW51" s="107"/>
      <c r="HX51" s="107"/>
      <c r="HY51" s="107"/>
      <c r="HZ51" s="107"/>
      <c r="IA51" s="107"/>
      <c r="IB51" s="107"/>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7" t="str">
        <f>データ!$B$11</f>
        <v>H27</v>
      </c>
      <c r="JD51" s="107"/>
      <c r="JE51" s="107"/>
      <c r="JF51" s="107"/>
      <c r="JG51" s="107"/>
      <c r="JH51" s="107"/>
      <c r="JI51" s="107"/>
      <c r="JJ51" s="107"/>
      <c r="JK51" s="107"/>
      <c r="JL51" s="107"/>
      <c r="JM51" s="107"/>
      <c r="JN51" s="107"/>
      <c r="JO51" s="107"/>
      <c r="JP51" s="107"/>
      <c r="JQ51" s="107"/>
      <c r="JR51" s="107"/>
      <c r="JS51" s="107"/>
      <c r="JT51" s="107"/>
      <c r="JU51" s="107"/>
      <c r="JV51" s="107" t="str">
        <f>データ!$C$11</f>
        <v>H28</v>
      </c>
      <c r="JW51" s="107"/>
      <c r="JX51" s="107"/>
      <c r="JY51" s="107"/>
      <c r="JZ51" s="107"/>
      <c r="KA51" s="107"/>
      <c r="KB51" s="107"/>
      <c r="KC51" s="107"/>
      <c r="KD51" s="107"/>
      <c r="KE51" s="107"/>
      <c r="KF51" s="107"/>
      <c r="KG51" s="107"/>
      <c r="KH51" s="107"/>
      <c r="KI51" s="107"/>
      <c r="KJ51" s="107"/>
      <c r="KK51" s="107"/>
      <c r="KL51" s="107"/>
      <c r="KM51" s="107"/>
      <c r="KN51" s="107"/>
      <c r="KO51" s="107" t="str">
        <f>データ!$D$11</f>
        <v>H29</v>
      </c>
      <c r="KP51" s="107"/>
      <c r="KQ51" s="107"/>
      <c r="KR51" s="107"/>
      <c r="KS51" s="107"/>
      <c r="KT51" s="107"/>
      <c r="KU51" s="107"/>
      <c r="KV51" s="107"/>
      <c r="KW51" s="107"/>
      <c r="KX51" s="107"/>
      <c r="KY51" s="107"/>
      <c r="KZ51" s="107"/>
      <c r="LA51" s="107"/>
      <c r="LB51" s="107"/>
      <c r="LC51" s="107"/>
      <c r="LD51" s="107"/>
      <c r="LE51" s="107"/>
      <c r="LF51" s="107"/>
      <c r="LG51" s="107"/>
      <c r="LH51" s="107" t="str">
        <f>データ!$E$11</f>
        <v>H30</v>
      </c>
      <c r="LI51" s="107"/>
      <c r="LJ51" s="107"/>
      <c r="LK51" s="107"/>
      <c r="LL51" s="107"/>
      <c r="LM51" s="107"/>
      <c r="LN51" s="107"/>
      <c r="LO51" s="107"/>
      <c r="LP51" s="107"/>
      <c r="LQ51" s="107"/>
      <c r="LR51" s="107"/>
      <c r="LS51" s="107"/>
      <c r="LT51" s="107"/>
      <c r="LU51" s="107"/>
      <c r="LV51" s="107"/>
      <c r="LW51" s="107"/>
      <c r="LX51" s="107"/>
      <c r="LY51" s="107"/>
      <c r="LZ51" s="107"/>
      <c r="MA51" s="107" t="str">
        <f>データ!$F$11</f>
        <v>R01</v>
      </c>
      <c r="MB51" s="107"/>
      <c r="MC51" s="107"/>
      <c r="MD51" s="107"/>
      <c r="ME51" s="107"/>
      <c r="MF51" s="107"/>
      <c r="MG51" s="107"/>
      <c r="MH51" s="107"/>
      <c r="MI51" s="107"/>
      <c r="MJ51" s="107"/>
      <c r="MK51" s="107"/>
      <c r="ML51" s="107"/>
      <c r="MM51" s="107"/>
      <c r="MN51" s="107"/>
      <c r="MO51" s="107"/>
      <c r="MP51" s="107"/>
      <c r="MQ51" s="107"/>
      <c r="MR51" s="107"/>
      <c r="MS51" s="107"/>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c r="A52" s="2"/>
      <c r="B52" s="22"/>
      <c r="C52" s="4"/>
      <c r="D52" s="4"/>
      <c r="E52" s="4"/>
      <c r="F52" s="4"/>
      <c r="G52" s="34"/>
      <c r="H52" s="34"/>
      <c r="I52" s="28"/>
      <c r="J52" s="102" t="s">
        <v>27</v>
      </c>
      <c r="K52" s="103"/>
      <c r="L52" s="103"/>
      <c r="M52" s="103"/>
      <c r="N52" s="103"/>
      <c r="O52" s="103"/>
      <c r="P52" s="103"/>
      <c r="Q52" s="103"/>
      <c r="R52" s="103"/>
      <c r="S52" s="103"/>
      <c r="T52" s="104"/>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9"/>
      <c r="DM52" s="29"/>
      <c r="DN52" s="29"/>
      <c r="DO52" s="29"/>
      <c r="DP52" s="29"/>
      <c r="DQ52" s="29"/>
      <c r="DR52" s="29"/>
      <c r="DS52" s="29"/>
      <c r="DT52" s="29"/>
      <c r="DU52" s="29"/>
      <c r="DV52" s="29"/>
      <c r="DW52" s="29"/>
      <c r="DX52" s="29"/>
      <c r="DY52" s="29"/>
      <c r="DZ52" s="29"/>
      <c r="EA52" s="102" t="s">
        <v>27</v>
      </c>
      <c r="EB52" s="103"/>
      <c r="EC52" s="103"/>
      <c r="ED52" s="103"/>
      <c r="EE52" s="103"/>
      <c r="EF52" s="103"/>
      <c r="EG52" s="103"/>
      <c r="EH52" s="103"/>
      <c r="EI52" s="103"/>
      <c r="EJ52" s="103"/>
      <c r="EK52" s="104"/>
      <c r="EL52" s="106">
        <f>データ!BF7</f>
        <v>27</v>
      </c>
      <c r="EM52" s="106"/>
      <c r="EN52" s="106"/>
      <c r="EO52" s="106"/>
      <c r="EP52" s="106"/>
      <c r="EQ52" s="106"/>
      <c r="ER52" s="106"/>
      <c r="ES52" s="106"/>
      <c r="ET52" s="106"/>
      <c r="EU52" s="106"/>
      <c r="EV52" s="106"/>
      <c r="EW52" s="106"/>
      <c r="EX52" s="106"/>
      <c r="EY52" s="106"/>
      <c r="EZ52" s="106"/>
      <c r="FA52" s="106"/>
      <c r="FB52" s="106"/>
      <c r="FC52" s="106"/>
      <c r="FD52" s="106"/>
      <c r="FE52" s="106">
        <f>データ!BG7</f>
        <v>30</v>
      </c>
      <c r="FF52" s="106"/>
      <c r="FG52" s="106"/>
      <c r="FH52" s="106"/>
      <c r="FI52" s="106"/>
      <c r="FJ52" s="106"/>
      <c r="FK52" s="106"/>
      <c r="FL52" s="106"/>
      <c r="FM52" s="106"/>
      <c r="FN52" s="106"/>
      <c r="FO52" s="106"/>
      <c r="FP52" s="106"/>
      <c r="FQ52" s="106"/>
      <c r="FR52" s="106"/>
      <c r="FS52" s="106"/>
      <c r="FT52" s="106"/>
      <c r="FU52" s="106"/>
      <c r="FV52" s="106"/>
      <c r="FW52" s="106"/>
      <c r="FX52" s="106">
        <f>データ!BH7</f>
        <v>-16.7</v>
      </c>
      <c r="FY52" s="106"/>
      <c r="FZ52" s="106"/>
      <c r="GA52" s="106"/>
      <c r="GB52" s="106"/>
      <c r="GC52" s="106"/>
      <c r="GD52" s="106"/>
      <c r="GE52" s="106"/>
      <c r="GF52" s="106"/>
      <c r="GG52" s="106"/>
      <c r="GH52" s="106"/>
      <c r="GI52" s="106"/>
      <c r="GJ52" s="106"/>
      <c r="GK52" s="106"/>
      <c r="GL52" s="106"/>
      <c r="GM52" s="106"/>
      <c r="GN52" s="106"/>
      <c r="GO52" s="106"/>
      <c r="GP52" s="106"/>
      <c r="GQ52" s="106">
        <f>データ!BI7</f>
        <v>-39</v>
      </c>
      <c r="GR52" s="106"/>
      <c r="GS52" s="106"/>
      <c r="GT52" s="106"/>
      <c r="GU52" s="106"/>
      <c r="GV52" s="106"/>
      <c r="GW52" s="106"/>
      <c r="GX52" s="106"/>
      <c r="GY52" s="106"/>
      <c r="GZ52" s="106"/>
      <c r="HA52" s="106"/>
      <c r="HB52" s="106"/>
      <c r="HC52" s="106"/>
      <c r="HD52" s="106"/>
      <c r="HE52" s="106"/>
      <c r="HF52" s="106"/>
      <c r="HG52" s="106"/>
      <c r="HH52" s="106"/>
      <c r="HI52" s="106"/>
      <c r="HJ52" s="106">
        <f>データ!BJ7</f>
        <v>-118.3</v>
      </c>
      <c r="HK52" s="106"/>
      <c r="HL52" s="106"/>
      <c r="HM52" s="106"/>
      <c r="HN52" s="106"/>
      <c r="HO52" s="106"/>
      <c r="HP52" s="106"/>
      <c r="HQ52" s="106"/>
      <c r="HR52" s="106"/>
      <c r="HS52" s="106"/>
      <c r="HT52" s="106"/>
      <c r="HU52" s="106"/>
      <c r="HV52" s="106"/>
      <c r="HW52" s="106"/>
      <c r="HX52" s="106"/>
      <c r="HY52" s="106"/>
      <c r="HZ52" s="106"/>
      <c r="IA52" s="106"/>
      <c r="IB52" s="106"/>
      <c r="IC52" s="30"/>
      <c r="ID52" s="30"/>
      <c r="IE52" s="30"/>
      <c r="IF52" s="30"/>
      <c r="IG52" s="30"/>
      <c r="IH52" s="30"/>
      <c r="II52" s="30"/>
      <c r="IJ52" s="30"/>
      <c r="IK52" s="30"/>
      <c r="IL52" s="30"/>
      <c r="IM52" s="30"/>
      <c r="IN52" s="30"/>
      <c r="IO52" s="30"/>
      <c r="IP52" s="30"/>
      <c r="IQ52" s="30"/>
      <c r="IR52" s="102" t="s">
        <v>27</v>
      </c>
      <c r="IS52" s="103"/>
      <c r="IT52" s="103"/>
      <c r="IU52" s="103"/>
      <c r="IV52" s="103"/>
      <c r="IW52" s="103"/>
      <c r="IX52" s="103"/>
      <c r="IY52" s="103"/>
      <c r="IZ52" s="103"/>
      <c r="JA52" s="103"/>
      <c r="JB52" s="104"/>
      <c r="JC52" s="105">
        <f>データ!BQ7</f>
        <v>18951</v>
      </c>
      <c r="JD52" s="105"/>
      <c r="JE52" s="105"/>
      <c r="JF52" s="105"/>
      <c r="JG52" s="105"/>
      <c r="JH52" s="105"/>
      <c r="JI52" s="105"/>
      <c r="JJ52" s="105"/>
      <c r="JK52" s="105"/>
      <c r="JL52" s="105"/>
      <c r="JM52" s="105"/>
      <c r="JN52" s="105"/>
      <c r="JO52" s="105"/>
      <c r="JP52" s="105"/>
      <c r="JQ52" s="105"/>
      <c r="JR52" s="105"/>
      <c r="JS52" s="105"/>
      <c r="JT52" s="105"/>
      <c r="JU52" s="105"/>
      <c r="JV52" s="105">
        <f>データ!BR7</f>
        <v>20818</v>
      </c>
      <c r="JW52" s="105"/>
      <c r="JX52" s="105"/>
      <c r="JY52" s="105"/>
      <c r="JZ52" s="105"/>
      <c r="KA52" s="105"/>
      <c r="KB52" s="105"/>
      <c r="KC52" s="105"/>
      <c r="KD52" s="105"/>
      <c r="KE52" s="105"/>
      <c r="KF52" s="105"/>
      <c r="KG52" s="105"/>
      <c r="KH52" s="105"/>
      <c r="KI52" s="105"/>
      <c r="KJ52" s="105"/>
      <c r="KK52" s="105"/>
      <c r="KL52" s="105"/>
      <c r="KM52" s="105"/>
      <c r="KN52" s="105"/>
      <c r="KO52" s="105">
        <f>データ!BS7</f>
        <v>-11567</v>
      </c>
      <c r="KP52" s="105"/>
      <c r="KQ52" s="105"/>
      <c r="KR52" s="105"/>
      <c r="KS52" s="105"/>
      <c r="KT52" s="105"/>
      <c r="KU52" s="105"/>
      <c r="KV52" s="105"/>
      <c r="KW52" s="105"/>
      <c r="KX52" s="105"/>
      <c r="KY52" s="105"/>
      <c r="KZ52" s="105"/>
      <c r="LA52" s="105"/>
      <c r="LB52" s="105"/>
      <c r="LC52" s="105"/>
      <c r="LD52" s="105"/>
      <c r="LE52" s="105"/>
      <c r="LF52" s="105"/>
      <c r="LG52" s="105"/>
      <c r="LH52" s="105">
        <f>データ!BT7</f>
        <v>-26056</v>
      </c>
      <c r="LI52" s="105"/>
      <c r="LJ52" s="105"/>
      <c r="LK52" s="105"/>
      <c r="LL52" s="105"/>
      <c r="LM52" s="105"/>
      <c r="LN52" s="105"/>
      <c r="LO52" s="105"/>
      <c r="LP52" s="105"/>
      <c r="LQ52" s="105"/>
      <c r="LR52" s="105"/>
      <c r="LS52" s="105"/>
      <c r="LT52" s="105"/>
      <c r="LU52" s="105"/>
      <c r="LV52" s="105"/>
      <c r="LW52" s="105"/>
      <c r="LX52" s="105"/>
      <c r="LY52" s="105"/>
      <c r="LZ52" s="105"/>
      <c r="MA52" s="105">
        <f>データ!BU7</f>
        <v>-79844</v>
      </c>
      <c r="MB52" s="105"/>
      <c r="MC52" s="105"/>
      <c r="MD52" s="105"/>
      <c r="ME52" s="105"/>
      <c r="MF52" s="105"/>
      <c r="MG52" s="105"/>
      <c r="MH52" s="105"/>
      <c r="MI52" s="105"/>
      <c r="MJ52" s="105"/>
      <c r="MK52" s="105"/>
      <c r="ML52" s="105"/>
      <c r="MM52" s="105"/>
      <c r="MN52" s="105"/>
      <c r="MO52" s="105"/>
      <c r="MP52" s="105"/>
      <c r="MQ52" s="105"/>
      <c r="MR52" s="105"/>
      <c r="MS52" s="105"/>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c r="A53" s="2"/>
      <c r="B53" s="22"/>
      <c r="C53" s="4"/>
      <c r="D53" s="4"/>
      <c r="E53" s="4"/>
      <c r="F53" s="4"/>
      <c r="G53" s="4"/>
      <c r="H53" s="4"/>
      <c r="I53" s="28"/>
      <c r="J53" s="102" t="s">
        <v>29</v>
      </c>
      <c r="K53" s="103"/>
      <c r="L53" s="103"/>
      <c r="M53" s="103"/>
      <c r="N53" s="103"/>
      <c r="O53" s="103"/>
      <c r="P53" s="103"/>
      <c r="Q53" s="103"/>
      <c r="R53" s="103"/>
      <c r="S53" s="103"/>
      <c r="T53" s="104"/>
      <c r="U53" s="105">
        <f>データ!AZ7</f>
        <v>177</v>
      </c>
      <c r="V53" s="105"/>
      <c r="W53" s="105"/>
      <c r="X53" s="105"/>
      <c r="Y53" s="105"/>
      <c r="Z53" s="105"/>
      <c r="AA53" s="105"/>
      <c r="AB53" s="105"/>
      <c r="AC53" s="105"/>
      <c r="AD53" s="105"/>
      <c r="AE53" s="105"/>
      <c r="AF53" s="105"/>
      <c r="AG53" s="105"/>
      <c r="AH53" s="105"/>
      <c r="AI53" s="105"/>
      <c r="AJ53" s="105"/>
      <c r="AK53" s="105"/>
      <c r="AL53" s="105"/>
      <c r="AM53" s="105"/>
      <c r="AN53" s="105">
        <f>データ!BA7</f>
        <v>145</v>
      </c>
      <c r="AO53" s="105"/>
      <c r="AP53" s="105"/>
      <c r="AQ53" s="105"/>
      <c r="AR53" s="105"/>
      <c r="AS53" s="105"/>
      <c r="AT53" s="105"/>
      <c r="AU53" s="105"/>
      <c r="AV53" s="105"/>
      <c r="AW53" s="105"/>
      <c r="AX53" s="105"/>
      <c r="AY53" s="105"/>
      <c r="AZ53" s="105"/>
      <c r="BA53" s="105"/>
      <c r="BB53" s="105"/>
      <c r="BC53" s="105"/>
      <c r="BD53" s="105"/>
      <c r="BE53" s="105"/>
      <c r="BF53" s="105"/>
      <c r="BG53" s="105">
        <f>データ!BB7</f>
        <v>108</v>
      </c>
      <c r="BH53" s="105"/>
      <c r="BI53" s="105"/>
      <c r="BJ53" s="105"/>
      <c r="BK53" s="105"/>
      <c r="BL53" s="105"/>
      <c r="BM53" s="105"/>
      <c r="BN53" s="105"/>
      <c r="BO53" s="105"/>
      <c r="BP53" s="105"/>
      <c r="BQ53" s="105"/>
      <c r="BR53" s="105"/>
      <c r="BS53" s="105"/>
      <c r="BT53" s="105"/>
      <c r="BU53" s="105"/>
      <c r="BV53" s="105"/>
      <c r="BW53" s="105"/>
      <c r="BX53" s="105"/>
      <c r="BY53" s="105"/>
      <c r="BZ53" s="105">
        <f>データ!BC7</f>
        <v>89</v>
      </c>
      <c r="CA53" s="105"/>
      <c r="CB53" s="105"/>
      <c r="CC53" s="105"/>
      <c r="CD53" s="105"/>
      <c r="CE53" s="105"/>
      <c r="CF53" s="105"/>
      <c r="CG53" s="105"/>
      <c r="CH53" s="105"/>
      <c r="CI53" s="105"/>
      <c r="CJ53" s="105"/>
      <c r="CK53" s="105"/>
      <c r="CL53" s="105"/>
      <c r="CM53" s="105"/>
      <c r="CN53" s="105"/>
      <c r="CO53" s="105"/>
      <c r="CP53" s="105"/>
      <c r="CQ53" s="105"/>
      <c r="CR53" s="105"/>
      <c r="CS53" s="105">
        <f>データ!BD7</f>
        <v>37</v>
      </c>
      <c r="CT53" s="105"/>
      <c r="CU53" s="105"/>
      <c r="CV53" s="105"/>
      <c r="CW53" s="105"/>
      <c r="CX53" s="105"/>
      <c r="CY53" s="105"/>
      <c r="CZ53" s="105"/>
      <c r="DA53" s="105"/>
      <c r="DB53" s="105"/>
      <c r="DC53" s="105"/>
      <c r="DD53" s="105"/>
      <c r="DE53" s="105"/>
      <c r="DF53" s="105"/>
      <c r="DG53" s="105"/>
      <c r="DH53" s="105"/>
      <c r="DI53" s="105"/>
      <c r="DJ53" s="105"/>
      <c r="DK53" s="105"/>
      <c r="DL53" s="29"/>
      <c r="DM53" s="29"/>
      <c r="DN53" s="29"/>
      <c r="DO53" s="29"/>
      <c r="DP53" s="29"/>
      <c r="DQ53" s="29"/>
      <c r="DR53" s="29"/>
      <c r="DS53" s="29"/>
      <c r="DT53" s="29"/>
      <c r="DU53" s="29"/>
      <c r="DV53" s="29"/>
      <c r="DW53" s="29"/>
      <c r="DX53" s="29"/>
      <c r="DY53" s="29"/>
      <c r="DZ53" s="29"/>
      <c r="EA53" s="102" t="s">
        <v>29</v>
      </c>
      <c r="EB53" s="103"/>
      <c r="EC53" s="103"/>
      <c r="ED53" s="103"/>
      <c r="EE53" s="103"/>
      <c r="EF53" s="103"/>
      <c r="EG53" s="103"/>
      <c r="EH53" s="103"/>
      <c r="EI53" s="103"/>
      <c r="EJ53" s="103"/>
      <c r="EK53" s="104"/>
      <c r="EL53" s="106">
        <f>データ!BK7</f>
        <v>17.5</v>
      </c>
      <c r="EM53" s="106"/>
      <c r="EN53" s="106"/>
      <c r="EO53" s="106"/>
      <c r="EP53" s="106"/>
      <c r="EQ53" s="106"/>
      <c r="ER53" s="106"/>
      <c r="ES53" s="106"/>
      <c r="ET53" s="106"/>
      <c r="EU53" s="106"/>
      <c r="EV53" s="106"/>
      <c r="EW53" s="106"/>
      <c r="EX53" s="106"/>
      <c r="EY53" s="106"/>
      <c r="EZ53" s="106"/>
      <c r="FA53" s="106"/>
      <c r="FB53" s="106"/>
      <c r="FC53" s="106"/>
      <c r="FD53" s="106"/>
      <c r="FE53" s="106">
        <f>データ!BL7</f>
        <v>14.3</v>
      </c>
      <c r="FF53" s="106"/>
      <c r="FG53" s="106"/>
      <c r="FH53" s="106"/>
      <c r="FI53" s="106"/>
      <c r="FJ53" s="106"/>
      <c r="FK53" s="106"/>
      <c r="FL53" s="106"/>
      <c r="FM53" s="106"/>
      <c r="FN53" s="106"/>
      <c r="FO53" s="106"/>
      <c r="FP53" s="106"/>
      <c r="FQ53" s="106"/>
      <c r="FR53" s="106"/>
      <c r="FS53" s="106"/>
      <c r="FT53" s="106"/>
      <c r="FU53" s="106"/>
      <c r="FV53" s="106"/>
      <c r="FW53" s="106"/>
      <c r="FX53" s="106">
        <f>データ!BM7</f>
        <v>11.8</v>
      </c>
      <c r="FY53" s="106"/>
      <c r="FZ53" s="106"/>
      <c r="GA53" s="106"/>
      <c r="GB53" s="106"/>
      <c r="GC53" s="106"/>
      <c r="GD53" s="106"/>
      <c r="GE53" s="106"/>
      <c r="GF53" s="106"/>
      <c r="GG53" s="106"/>
      <c r="GH53" s="106"/>
      <c r="GI53" s="106"/>
      <c r="GJ53" s="106"/>
      <c r="GK53" s="106"/>
      <c r="GL53" s="106"/>
      <c r="GM53" s="106"/>
      <c r="GN53" s="106"/>
      <c r="GO53" s="106"/>
      <c r="GP53" s="106"/>
      <c r="GQ53" s="106">
        <f>データ!BN7</f>
        <v>9.1</v>
      </c>
      <c r="GR53" s="106"/>
      <c r="GS53" s="106"/>
      <c r="GT53" s="106"/>
      <c r="GU53" s="106"/>
      <c r="GV53" s="106"/>
      <c r="GW53" s="106"/>
      <c r="GX53" s="106"/>
      <c r="GY53" s="106"/>
      <c r="GZ53" s="106"/>
      <c r="HA53" s="106"/>
      <c r="HB53" s="106"/>
      <c r="HC53" s="106"/>
      <c r="HD53" s="106"/>
      <c r="HE53" s="106"/>
      <c r="HF53" s="106"/>
      <c r="HG53" s="106"/>
      <c r="HH53" s="106"/>
      <c r="HI53" s="106"/>
      <c r="HJ53" s="106">
        <f>データ!BO7</f>
        <v>1.4</v>
      </c>
      <c r="HK53" s="106"/>
      <c r="HL53" s="106"/>
      <c r="HM53" s="106"/>
      <c r="HN53" s="106"/>
      <c r="HO53" s="106"/>
      <c r="HP53" s="106"/>
      <c r="HQ53" s="106"/>
      <c r="HR53" s="106"/>
      <c r="HS53" s="106"/>
      <c r="HT53" s="106"/>
      <c r="HU53" s="106"/>
      <c r="HV53" s="106"/>
      <c r="HW53" s="106"/>
      <c r="HX53" s="106"/>
      <c r="HY53" s="106"/>
      <c r="HZ53" s="106"/>
      <c r="IA53" s="106"/>
      <c r="IB53" s="106"/>
      <c r="IC53" s="30"/>
      <c r="ID53" s="30"/>
      <c r="IE53" s="30"/>
      <c r="IF53" s="30"/>
      <c r="IG53" s="30"/>
      <c r="IH53" s="30"/>
      <c r="II53" s="30"/>
      <c r="IJ53" s="30"/>
      <c r="IK53" s="30"/>
      <c r="IL53" s="30"/>
      <c r="IM53" s="30"/>
      <c r="IN53" s="30"/>
      <c r="IO53" s="30"/>
      <c r="IP53" s="30"/>
      <c r="IQ53" s="30"/>
      <c r="IR53" s="102" t="s">
        <v>29</v>
      </c>
      <c r="IS53" s="103"/>
      <c r="IT53" s="103"/>
      <c r="IU53" s="103"/>
      <c r="IV53" s="103"/>
      <c r="IW53" s="103"/>
      <c r="IX53" s="103"/>
      <c r="IY53" s="103"/>
      <c r="IZ53" s="103"/>
      <c r="JA53" s="103"/>
      <c r="JB53" s="104"/>
      <c r="JC53" s="105">
        <f>データ!BV7</f>
        <v>36318</v>
      </c>
      <c r="JD53" s="105"/>
      <c r="JE53" s="105"/>
      <c r="JF53" s="105"/>
      <c r="JG53" s="105"/>
      <c r="JH53" s="105"/>
      <c r="JI53" s="105"/>
      <c r="JJ53" s="105"/>
      <c r="JK53" s="105"/>
      <c r="JL53" s="105"/>
      <c r="JM53" s="105"/>
      <c r="JN53" s="105"/>
      <c r="JO53" s="105"/>
      <c r="JP53" s="105"/>
      <c r="JQ53" s="105"/>
      <c r="JR53" s="105"/>
      <c r="JS53" s="105"/>
      <c r="JT53" s="105"/>
      <c r="JU53" s="105"/>
      <c r="JV53" s="105">
        <f>データ!BW7</f>
        <v>37745</v>
      </c>
      <c r="JW53" s="105"/>
      <c r="JX53" s="105"/>
      <c r="JY53" s="105"/>
      <c r="JZ53" s="105"/>
      <c r="KA53" s="105"/>
      <c r="KB53" s="105"/>
      <c r="KC53" s="105"/>
      <c r="KD53" s="105"/>
      <c r="KE53" s="105"/>
      <c r="KF53" s="105"/>
      <c r="KG53" s="105"/>
      <c r="KH53" s="105"/>
      <c r="KI53" s="105"/>
      <c r="KJ53" s="105"/>
      <c r="KK53" s="105"/>
      <c r="KL53" s="105"/>
      <c r="KM53" s="105"/>
      <c r="KN53" s="105"/>
      <c r="KO53" s="105">
        <f>データ!BX7</f>
        <v>35151</v>
      </c>
      <c r="KP53" s="105"/>
      <c r="KQ53" s="105"/>
      <c r="KR53" s="105"/>
      <c r="KS53" s="105"/>
      <c r="KT53" s="105"/>
      <c r="KU53" s="105"/>
      <c r="KV53" s="105"/>
      <c r="KW53" s="105"/>
      <c r="KX53" s="105"/>
      <c r="KY53" s="105"/>
      <c r="KZ53" s="105"/>
      <c r="LA53" s="105"/>
      <c r="LB53" s="105"/>
      <c r="LC53" s="105"/>
      <c r="LD53" s="105"/>
      <c r="LE53" s="105"/>
      <c r="LF53" s="105"/>
      <c r="LG53" s="105"/>
      <c r="LH53" s="105">
        <f>データ!BY7</f>
        <v>21556</v>
      </c>
      <c r="LI53" s="105"/>
      <c r="LJ53" s="105"/>
      <c r="LK53" s="105"/>
      <c r="LL53" s="105"/>
      <c r="LM53" s="105"/>
      <c r="LN53" s="105"/>
      <c r="LO53" s="105"/>
      <c r="LP53" s="105"/>
      <c r="LQ53" s="105"/>
      <c r="LR53" s="105"/>
      <c r="LS53" s="105"/>
      <c r="LT53" s="105"/>
      <c r="LU53" s="105"/>
      <c r="LV53" s="105"/>
      <c r="LW53" s="105"/>
      <c r="LX53" s="105"/>
      <c r="LY53" s="105"/>
      <c r="LZ53" s="105"/>
      <c r="MA53" s="105">
        <f>データ!BZ7</f>
        <v>18053</v>
      </c>
      <c r="MB53" s="105"/>
      <c r="MC53" s="105"/>
      <c r="MD53" s="105"/>
      <c r="ME53" s="105"/>
      <c r="MF53" s="105"/>
      <c r="MG53" s="105"/>
      <c r="MH53" s="105"/>
      <c r="MI53" s="105"/>
      <c r="MJ53" s="105"/>
      <c r="MK53" s="105"/>
      <c r="ML53" s="105"/>
      <c r="MM53" s="105"/>
      <c r="MN53" s="105"/>
      <c r="MO53" s="105"/>
      <c r="MP53" s="105"/>
      <c r="MQ53" s="105"/>
      <c r="MR53" s="105"/>
      <c r="MS53" s="105"/>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c r="A60" s="23"/>
      <c r="B60" s="19"/>
      <c r="C60" s="20"/>
      <c r="D60" s="20"/>
      <c r="E60" s="20"/>
      <c r="F60" s="20"/>
      <c r="G60" s="20"/>
      <c r="H60" s="108" t="s">
        <v>31</v>
      </c>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c r="IU60" s="108"/>
      <c r="IV60" s="108"/>
      <c r="IW60" s="108"/>
      <c r="IX60" s="108"/>
      <c r="IY60" s="108"/>
      <c r="IZ60" s="108"/>
      <c r="JA60" s="108"/>
      <c r="JB60" s="108"/>
      <c r="JC60" s="108"/>
      <c r="JD60" s="108"/>
      <c r="JE60" s="108"/>
      <c r="JF60" s="108"/>
      <c r="JG60" s="108"/>
      <c r="JH60" s="108"/>
      <c r="JI60" s="108"/>
      <c r="JJ60" s="108"/>
      <c r="JK60" s="108"/>
      <c r="JL60" s="108"/>
      <c r="JM60" s="108"/>
      <c r="JN60" s="108"/>
      <c r="JO60" s="108"/>
      <c r="JP60" s="108"/>
      <c r="JQ60" s="108"/>
      <c r="JR60" s="108"/>
      <c r="JS60" s="108"/>
      <c r="JT60" s="108"/>
      <c r="JU60" s="108"/>
      <c r="JV60" s="108"/>
      <c r="JW60" s="108"/>
      <c r="JX60" s="108"/>
      <c r="JY60" s="108"/>
      <c r="JZ60" s="108"/>
      <c r="KA60" s="108"/>
      <c r="KB60" s="108"/>
      <c r="KC60" s="108"/>
      <c r="KD60" s="108"/>
      <c r="KE60" s="108"/>
      <c r="KF60" s="108"/>
      <c r="KG60" s="108"/>
      <c r="KH60" s="108"/>
      <c r="KI60" s="108"/>
      <c r="KJ60" s="108"/>
      <c r="KK60" s="108"/>
      <c r="KL60" s="108"/>
      <c r="KM60" s="108"/>
      <c r="KN60" s="108"/>
      <c r="KO60" s="108"/>
      <c r="KP60" s="108"/>
      <c r="KQ60" s="108"/>
      <c r="KR60" s="108"/>
      <c r="KS60" s="108"/>
      <c r="KT60" s="108"/>
      <c r="KU60" s="108"/>
      <c r="KV60" s="108"/>
      <c r="KW60" s="108"/>
      <c r="KX60" s="108"/>
      <c r="KY60" s="108"/>
      <c r="KZ60" s="108"/>
      <c r="LA60" s="108"/>
      <c r="LB60" s="108"/>
      <c r="LC60" s="108"/>
      <c r="LD60" s="108"/>
      <c r="LE60" s="108"/>
      <c r="LF60" s="108"/>
      <c r="LG60" s="108"/>
      <c r="LH60" s="108"/>
      <c r="LI60" s="108"/>
      <c r="LJ60" s="108"/>
      <c r="LK60" s="108"/>
      <c r="LL60" s="108"/>
      <c r="LM60" s="108"/>
      <c r="LN60" s="108"/>
      <c r="LO60" s="108"/>
      <c r="LP60" s="108"/>
      <c r="LQ60" s="108"/>
      <c r="LR60" s="108"/>
      <c r="LS60" s="108"/>
      <c r="LT60" s="108"/>
      <c r="LU60" s="108"/>
      <c r="LV60" s="108"/>
      <c r="LW60" s="108"/>
      <c r="LX60" s="108"/>
      <c r="LY60" s="108"/>
      <c r="LZ60" s="108"/>
      <c r="MA60" s="108"/>
      <c r="MB60" s="108"/>
      <c r="MC60" s="108"/>
      <c r="MD60" s="108"/>
      <c r="ME60" s="108"/>
      <c r="MF60" s="108"/>
      <c r="MG60" s="108"/>
      <c r="MH60" s="108"/>
      <c r="MI60" s="108"/>
      <c r="MJ60" s="108"/>
      <c r="MK60" s="108"/>
      <c r="ML60" s="108"/>
      <c r="MM60" s="108"/>
      <c r="MN60" s="108"/>
      <c r="MO60" s="108"/>
      <c r="MP60" s="108"/>
      <c r="MQ60" s="108"/>
      <c r="MR60" s="108"/>
      <c r="MS60" s="108"/>
      <c r="MT60" s="108"/>
      <c r="MU60" s="108"/>
      <c r="MV60" s="108"/>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c r="A61" s="23"/>
      <c r="B61" s="19"/>
      <c r="C61" s="20"/>
      <c r="D61" s="20"/>
      <c r="E61" s="20"/>
      <c r="F61" s="20"/>
      <c r="G61" s="20"/>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c r="JY61" s="109"/>
      <c r="JZ61" s="109"/>
      <c r="KA61" s="109"/>
      <c r="KB61" s="109"/>
      <c r="KC61" s="109"/>
      <c r="KD61" s="109"/>
      <c r="KE61" s="109"/>
      <c r="KF61" s="109"/>
      <c r="KG61" s="109"/>
      <c r="KH61" s="109"/>
      <c r="KI61" s="109"/>
      <c r="KJ61" s="109"/>
      <c r="KK61" s="109"/>
      <c r="KL61" s="109"/>
      <c r="KM61" s="109"/>
      <c r="KN61" s="109"/>
      <c r="KO61" s="109"/>
      <c r="KP61" s="109"/>
      <c r="KQ61" s="109"/>
      <c r="KR61" s="109"/>
      <c r="KS61" s="109"/>
      <c r="KT61" s="109"/>
      <c r="KU61" s="109"/>
      <c r="KV61" s="109"/>
      <c r="KW61" s="109"/>
      <c r="KX61" s="109"/>
      <c r="KY61" s="109"/>
      <c r="KZ61" s="109"/>
      <c r="LA61" s="109"/>
      <c r="LB61" s="109"/>
      <c r="LC61" s="109"/>
      <c r="LD61" s="109"/>
      <c r="LE61" s="109"/>
      <c r="LF61" s="109"/>
      <c r="LG61" s="109"/>
      <c r="LH61" s="109"/>
      <c r="LI61" s="109"/>
      <c r="LJ61" s="109"/>
      <c r="LK61" s="109"/>
      <c r="LL61" s="109"/>
      <c r="LM61" s="109"/>
      <c r="LN61" s="109"/>
      <c r="LO61" s="109"/>
      <c r="LP61" s="109"/>
      <c r="LQ61" s="109"/>
      <c r="LR61" s="109"/>
      <c r="LS61" s="109"/>
      <c r="LT61" s="109"/>
      <c r="LU61" s="109"/>
      <c r="LV61" s="109"/>
      <c r="LW61" s="109"/>
      <c r="LX61" s="109"/>
      <c r="LY61" s="109"/>
      <c r="LZ61" s="109"/>
      <c r="MA61" s="109"/>
      <c r="MB61" s="109"/>
      <c r="MC61" s="109"/>
      <c r="MD61" s="109"/>
      <c r="ME61" s="109"/>
      <c r="MF61" s="109"/>
      <c r="MG61" s="109"/>
      <c r="MH61" s="109"/>
      <c r="MI61" s="109"/>
      <c r="MJ61" s="109"/>
      <c r="MK61" s="109"/>
      <c r="ML61" s="109"/>
      <c r="MM61" s="109"/>
      <c r="MN61" s="109"/>
      <c r="MO61" s="109"/>
      <c r="MP61" s="109"/>
      <c r="MQ61" s="109"/>
      <c r="MR61" s="109"/>
      <c r="MS61" s="109"/>
      <c r="MT61" s="109"/>
      <c r="MU61" s="109"/>
      <c r="MV61" s="109"/>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132</v>
      </c>
      <c r="NE66" s="149"/>
      <c r="NF66" s="149"/>
      <c r="NG66" s="149"/>
      <c r="NH66" s="149"/>
      <c r="NI66" s="149"/>
      <c r="NJ66" s="149"/>
      <c r="NK66" s="149"/>
      <c r="NL66" s="149"/>
      <c r="NM66" s="149"/>
      <c r="NN66" s="149"/>
      <c r="NO66" s="149"/>
      <c r="NP66" s="149"/>
      <c r="NQ66" s="149"/>
      <c r="NR66" s="150"/>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531386</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0rx8Eur2lU+WQ9ZCKeVnq9HwuRjjpZ4YnaApEz02W78wqOpcsSvVf6qMac4BY7GenwUrZ86YqxR4C1toNKr8xA==" saltValue="DhrcfTa39mq3vrp7Qbn8J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baseColWidth="10" defaultColWidth="8.83203125" defaultRowHeight="14"/>
  <cols>
    <col min="1" max="1" width="14.6640625" customWidth="1"/>
    <col min="2" max="90" width="11.83203125" customWidth="1"/>
    <col min="91" max="92" width="15.5" customWidth="1"/>
    <col min="93" max="125" width="11.83203125" customWidth="1"/>
  </cols>
  <sheetData>
    <row r="1" spans="1:12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5" customHeight="1">
      <c r="A3" s="49" t="s">
        <v>51</v>
      </c>
      <c r="B3" s="50" t="s">
        <v>52</v>
      </c>
      <c r="C3" s="50" t="s">
        <v>53</v>
      </c>
      <c r="D3" s="50" t="s">
        <v>54</v>
      </c>
      <c r="E3" s="50" t="s">
        <v>55</v>
      </c>
      <c r="F3" s="50" t="s">
        <v>56</v>
      </c>
      <c r="G3" s="50" t="s">
        <v>57</v>
      </c>
      <c r="H3" s="142" t="s">
        <v>58</v>
      </c>
      <c r="I3" s="143"/>
      <c r="J3" s="143"/>
      <c r="K3" s="143"/>
      <c r="L3" s="143"/>
      <c r="M3" s="143"/>
      <c r="N3" s="143"/>
      <c r="O3" s="143"/>
      <c r="P3" s="143"/>
      <c r="Q3" s="143"/>
      <c r="R3" s="143"/>
      <c r="S3" s="143"/>
      <c r="T3" s="143"/>
      <c r="U3" s="143"/>
      <c r="V3" s="143"/>
      <c r="W3" s="143"/>
      <c r="X3" s="143"/>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c r="A4" s="49" t="s">
        <v>62</v>
      </c>
      <c r="B4" s="57"/>
      <c r="C4" s="57"/>
      <c r="D4" s="57"/>
      <c r="E4" s="57"/>
      <c r="F4" s="57"/>
      <c r="G4" s="57"/>
      <c r="H4" s="144"/>
      <c r="I4" s="145"/>
      <c r="J4" s="145"/>
      <c r="K4" s="145"/>
      <c r="L4" s="145"/>
      <c r="M4" s="145"/>
      <c r="N4" s="145"/>
      <c r="O4" s="145"/>
      <c r="P4" s="145"/>
      <c r="Q4" s="145"/>
      <c r="R4" s="145"/>
      <c r="S4" s="145"/>
      <c r="T4" s="145"/>
      <c r="U4" s="145"/>
      <c r="V4" s="145"/>
      <c r="W4" s="145"/>
      <c r="X4" s="145"/>
      <c r="Y4" s="139" t="s">
        <v>63</v>
      </c>
      <c r="Z4" s="140"/>
      <c r="AA4" s="140"/>
      <c r="AB4" s="140"/>
      <c r="AC4" s="140"/>
      <c r="AD4" s="140"/>
      <c r="AE4" s="140"/>
      <c r="AF4" s="140"/>
      <c r="AG4" s="140"/>
      <c r="AH4" s="140"/>
      <c r="AI4" s="141"/>
      <c r="AJ4" s="136" t="s">
        <v>64</v>
      </c>
      <c r="AK4" s="136"/>
      <c r="AL4" s="136"/>
      <c r="AM4" s="136"/>
      <c r="AN4" s="136"/>
      <c r="AO4" s="136"/>
      <c r="AP4" s="136"/>
      <c r="AQ4" s="136"/>
      <c r="AR4" s="136"/>
      <c r="AS4" s="136"/>
      <c r="AT4" s="136"/>
      <c r="AU4" s="146" t="s">
        <v>65</v>
      </c>
      <c r="AV4" s="136"/>
      <c r="AW4" s="136"/>
      <c r="AX4" s="136"/>
      <c r="AY4" s="136"/>
      <c r="AZ4" s="136"/>
      <c r="BA4" s="136"/>
      <c r="BB4" s="136"/>
      <c r="BC4" s="136"/>
      <c r="BD4" s="136"/>
      <c r="BE4" s="136"/>
      <c r="BF4" s="136" t="s">
        <v>66</v>
      </c>
      <c r="BG4" s="136"/>
      <c r="BH4" s="136"/>
      <c r="BI4" s="136"/>
      <c r="BJ4" s="136"/>
      <c r="BK4" s="136"/>
      <c r="BL4" s="136"/>
      <c r="BM4" s="136"/>
      <c r="BN4" s="136"/>
      <c r="BO4" s="136"/>
      <c r="BP4" s="136"/>
      <c r="BQ4" s="146" t="s">
        <v>67</v>
      </c>
      <c r="BR4" s="136"/>
      <c r="BS4" s="136"/>
      <c r="BT4" s="136"/>
      <c r="BU4" s="136"/>
      <c r="BV4" s="136"/>
      <c r="BW4" s="136"/>
      <c r="BX4" s="136"/>
      <c r="BY4" s="136"/>
      <c r="BZ4" s="136"/>
      <c r="CA4" s="136"/>
      <c r="CB4" s="136" t="s">
        <v>68</v>
      </c>
      <c r="CC4" s="136"/>
      <c r="CD4" s="136"/>
      <c r="CE4" s="136"/>
      <c r="CF4" s="136"/>
      <c r="CG4" s="136"/>
      <c r="CH4" s="136"/>
      <c r="CI4" s="136"/>
      <c r="CJ4" s="136"/>
      <c r="CK4" s="136"/>
      <c r="CL4" s="136"/>
      <c r="CM4" s="137" t="s">
        <v>69</v>
      </c>
      <c r="CN4" s="137" t="s">
        <v>70</v>
      </c>
      <c r="CO4" s="139" t="s">
        <v>71</v>
      </c>
      <c r="CP4" s="140"/>
      <c r="CQ4" s="140"/>
      <c r="CR4" s="140"/>
      <c r="CS4" s="140"/>
      <c r="CT4" s="140"/>
      <c r="CU4" s="140"/>
      <c r="CV4" s="140"/>
      <c r="CW4" s="140"/>
      <c r="CX4" s="140"/>
      <c r="CY4" s="141"/>
      <c r="CZ4" s="136" t="s">
        <v>72</v>
      </c>
      <c r="DA4" s="136"/>
      <c r="DB4" s="136"/>
      <c r="DC4" s="136"/>
      <c r="DD4" s="136"/>
      <c r="DE4" s="136"/>
      <c r="DF4" s="136"/>
      <c r="DG4" s="136"/>
      <c r="DH4" s="136"/>
      <c r="DI4" s="136"/>
      <c r="DJ4" s="136"/>
      <c r="DK4" s="139" t="s">
        <v>73</v>
      </c>
      <c r="DL4" s="140"/>
      <c r="DM4" s="140"/>
      <c r="DN4" s="140"/>
      <c r="DO4" s="140"/>
      <c r="DP4" s="140"/>
      <c r="DQ4" s="140"/>
      <c r="DR4" s="140"/>
      <c r="DS4" s="140"/>
      <c r="DT4" s="140"/>
      <c r="DU4" s="141"/>
    </row>
    <row r="5" spans="1:12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100</v>
      </c>
      <c r="AV5" s="59" t="s">
        <v>90</v>
      </c>
      <c r="AW5" s="59" t="s">
        <v>91</v>
      </c>
      <c r="AX5" s="59" t="s">
        <v>92</v>
      </c>
      <c r="AY5" s="59" t="s">
        <v>93</v>
      </c>
      <c r="AZ5" s="59" t="s">
        <v>94</v>
      </c>
      <c r="BA5" s="59" t="s">
        <v>95</v>
      </c>
      <c r="BB5" s="59" t="s">
        <v>96</v>
      </c>
      <c r="BC5" s="59" t="s">
        <v>97</v>
      </c>
      <c r="BD5" s="59" t="s">
        <v>98</v>
      </c>
      <c r="BE5" s="59" t="s">
        <v>99</v>
      </c>
      <c r="BF5" s="59" t="s">
        <v>100</v>
      </c>
      <c r="BG5" s="59" t="s">
        <v>102</v>
      </c>
      <c r="BH5" s="59" t="s">
        <v>91</v>
      </c>
      <c r="BI5" s="59" t="s">
        <v>92</v>
      </c>
      <c r="BJ5" s="59" t="s">
        <v>103</v>
      </c>
      <c r="BK5" s="59" t="s">
        <v>94</v>
      </c>
      <c r="BL5" s="59" t="s">
        <v>95</v>
      </c>
      <c r="BM5" s="59" t="s">
        <v>96</v>
      </c>
      <c r="BN5" s="59" t="s">
        <v>97</v>
      </c>
      <c r="BO5" s="59" t="s">
        <v>98</v>
      </c>
      <c r="BP5" s="59" t="s">
        <v>99</v>
      </c>
      <c r="BQ5" s="59" t="s">
        <v>100</v>
      </c>
      <c r="BR5" s="59" t="s">
        <v>90</v>
      </c>
      <c r="BS5" s="59" t="s">
        <v>91</v>
      </c>
      <c r="BT5" s="59" t="s">
        <v>92</v>
      </c>
      <c r="BU5" s="59" t="s">
        <v>101</v>
      </c>
      <c r="BV5" s="59" t="s">
        <v>94</v>
      </c>
      <c r="BW5" s="59" t="s">
        <v>95</v>
      </c>
      <c r="BX5" s="59" t="s">
        <v>96</v>
      </c>
      <c r="BY5" s="59" t="s">
        <v>97</v>
      </c>
      <c r="BZ5" s="59" t="s">
        <v>98</v>
      </c>
      <c r="CA5" s="59" t="s">
        <v>99</v>
      </c>
      <c r="CB5" s="59" t="s">
        <v>100</v>
      </c>
      <c r="CC5" s="59" t="s">
        <v>102</v>
      </c>
      <c r="CD5" s="59" t="s">
        <v>91</v>
      </c>
      <c r="CE5" s="59" t="s">
        <v>104</v>
      </c>
      <c r="CF5" s="59" t="s">
        <v>103</v>
      </c>
      <c r="CG5" s="59" t="s">
        <v>94</v>
      </c>
      <c r="CH5" s="59" t="s">
        <v>95</v>
      </c>
      <c r="CI5" s="59" t="s">
        <v>96</v>
      </c>
      <c r="CJ5" s="59" t="s">
        <v>97</v>
      </c>
      <c r="CK5" s="59" t="s">
        <v>98</v>
      </c>
      <c r="CL5" s="59" t="s">
        <v>99</v>
      </c>
      <c r="CM5" s="138"/>
      <c r="CN5" s="138"/>
      <c r="CO5" s="59" t="s">
        <v>100</v>
      </c>
      <c r="CP5" s="59" t="s">
        <v>105</v>
      </c>
      <c r="CQ5" s="59" t="s">
        <v>106</v>
      </c>
      <c r="CR5" s="59" t="s">
        <v>92</v>
      </c>
      <c r="CS5" s="59" t="s">
        <v>101</v>
      </c>
      <c r="CT5" s="59" t="s">
        <v>94</v>
      </c>
      <c r="CU5" s="59" t="s">
        <v>95</v>
      </c>
      <c r="CV5" s="59" t="s">
        <v>96</v>
      </c>
      <c r="CW5" s="59" t="s">
        <v>97</v>
      </c>
      <c r="CX5" s="59" t="s">
        <v>98</v>
      </c>
      <c r="CY5" s="59" t="s">
        <v>99</v>
      </c>
      <c r="CZ5" s="59" t="s">
        <v>100</v>
      </c>
      <c r="DA5" s="59" t="s">
        <v>90</v>
      </c>
      <c r="DB5" s="59" t="s">
        <v>91</v>
      </c>
      <c r="DC5" s="59" t="s">
        <v>92</v>
      </c>
      <c r="DD5" s="59" t="s">
        <v>103</v>
      </c>
      <c r="DE5" s="59" t="s">
        <v>94</v>
      </c>
      <c r="DF5" s="59" t="s">
        <v>95</v>
      </c>
      <c r="DG5" s="59" t="s">
        <v>96</v>
      </c>
      <c r="DH5" s="59" t="s">
        <v>97</v>
      </c>
      <c r="DI5" s="59" t="s">
        <v>98</v>
      </c>
      <c r="DJ5" s="59" t="s">
        <v>35</v>
      </c>
      <c r="DK5" s="59" t="s">
        <v>100</v>
      </c>
      <c r="DL5" s="59" t="s">
        <v>90</v>
      </c>
      <c r="DM5" s="59" t="s">
        <v>91</v>
      </c>
      <c r="DN5" s="59" t="s">
        <v>92</v>
      </c>
      <c r="DO5" s="59" t="s">
        <v>103</v>
      </c>
      <c r="DP5" s="59" t="s">
        <v>94</v>
      </c>
      <c r="DQ5" s="59" t="s">
        <v>95</v>
      </c>
      <c r="DR5" s="59" t="s">
        <v>96</v>
      </c>
      <c r="DS5" s="59" t="s">
        <v>97</v>
      </c>
      <c r="DT5" s="59" t="s">
        <v>98</v>
      </c>
      <c r="DU5" s="59" t="s">
        <v>99</v>
      </c>
    </row>
    <row r="6" spans="1:125" s="66" customFormat="1">
      <c r="A6" s="49" t="s">
        <v>107</v>
      </c>
      <c r="B6" s="60">
        <f>B8</f>
        <v>2019</v>
      </c>
      <c r="C6" s="60">
        <f t="shared" ref="C6:X6" si="1">C8</f>
        <v>271004</v>
      </c>
      <c r="D6" s="60">
        <f t="shared" si="1"/>
        <v>47</v>
      </c>
      <c r="E6" s="60">
        <f t="shared" si="1"/>
        <v>14</v>
      </c>
      <c r="F6" s="60">
        <f t="shared" si="1"/>
        <v>0</v>
      </c>
      <c r="G6" s="60">
        <f t="shared" si="1"/>
        <v>18</v>
      </c>
      <c r="H6" s="60" t="str">
        <f>SUBSTITUTE(H8,"　","")</f>
        <v>大阪府大阪市</v>
      </c>
      <c r="I6" s="60" t="str">
        <f t="shared" si="1"/>
        <v>土佐堀駐車場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22</v>
      </c>
      <c r="S6" s="62" t="str">
        <f t="shared" si="1"/>
        <v>駅</v>
      </c>
      <c r="T6" s="62" t="str">
        <f t="shared" si="1"/>
        <v>有</v>
      </c>
      <c r="U6" s="63">
        <f t="shared" si="1"/>
        <v>8314</v>
      </c>
      <c r="V6" s="63">
        <f t="shared" si="1"/>
        <v>210</v>
      </c>
      <c r="W6" s="63">
        <f t="shared" si="1"/>
        <v>400</v>
      </c>
      <c r="X6" s="62" t="str">
        <f t="shared" si="1"/>
        <v>利用料金制</v>
      </c>
      <c r="Y6" s="64">
        <f>IF(Y8="-",NA(),Y8)</f>
        <v>136</v>
      </c>
      <c r="Z6" s="64">
        <f t="shared" ref="Z6:AH6" si="2">IF(Z8="-",NA(),Z8)</f>
        <v>142</v>
      </c>
      <c r="AA6" s="64">
        <f t="shared" si="2"/>
        <v>85.7</v>
      </c>
      <c r="AB6" s="64">
        <f t="shared" si="2"/>
        <v>72</v>
      </c>
      <c r="AC6" s="64">
        <f t="shared" si="2"/>
        <v>45.8</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27</v>
      </c>
      <c r="BG6" s="64">
        <f t="shared" ref="BG6:BO6" si="5">IF(BG8="-",NA(),BG8)</f>
        <v>30</v>
      </c>
      <c r="BH6" s="64">
        <f t="shared" si="5"/>
        <v>-16.7</v>
      </c>
      <c r="BI6" s="64">
        <f t="shared" si="5"/>
        <v>-39</v>
      </c>
      <c r="BJ6" s="64">
        <f t="shared" si="5"/>
        <v>-118.3</v>
      </c>
      <c r="BK6" s="64">
        <f t="shared" si="5"/>
        <v>17.5</v>
      </c>
      <c r="BL6" s="64">
        <f t="shared" si="5"/>
        <v>14.3</v>
      </c>
      <c r="BM6" s="64">
        <f t="shared" si="5"/>
        <v>11.8</v>
      </c>
      <c r="BN6" s="64">
        <f t="shared" si="5"/>
        <v>9.1</v>
      </c>
      <c r="BO6" s="64">
        <f t="shared" si="5"/>
        <v>1.4</v>
      </c>
      <c r="BP6" s="61" t="str">
        <f>IF(BP8="-","",IF(BP8="-","【-】","【"&amp;SUBSTITUTE(TEXT(BP8,"#,##0.0"),"-","△")&amp;"】"))</f>
        <v>【20.8】</v>
      </c>
      <c r="BQ6" s="65">
        <f>IF(BQ8="-",NA(),BQ8)</f>
        <v>18951</v>
      </c>
      <c r="BR6" s="65">
        <f t="shared" ref="BR6:BZ6" si="6">IF(BR8="-",NA(),BR8)</f>
        <v>20818</v>
      </c>
      <c r="BS6" s="65">
        <f t="shared" si="6"/>
        <v>-11567</v>
      </c>
      <c r="BT6" s="65">
        <f t="shared" si="6"/>
        <v>-26056</v>
      </c>
      <c r="BU6" s="65">
        <f t="shared" si="6"/>
        <v>-79844</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108</v>
      </c>
      <c r="CM6" s="63">
        <f t="shared" ref="CM6:CN6" si="7">CM8</f>
        <v>0</v>
      </c>
      <c r="CN6" s="63">
        <f t="shared" si="7"/>
        <v>531386</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75.7</v>
      </c>
      <c r="DL6" s="64">
        <f t="shared" ref="DL6:DT6" si="9">IF(DL8="-",NA(),DL8)</f>
        <v>74.8</v>
      </c>
      <c r="DM6" s="64">
        <f t="shared" si="9"/>
        <v>71</v>
      </c>
      <c r="DN6" s="64">
        <f t="shared" si="9"/>
        <v>67.099999999999994</v>
      </c>
      <c r="DO6" s="64">
        <f t="shared" si="9"/>
        <v>63.3</v>
      </c>
      <c r="DP6" s="64">
        <f t="shared" si="9"/>
        <v>185.2</v>
      </c>
      <c r="DQ6" s="64">
        <f t="shared" si="9"/>
        <v>184.1</v>
      </c>
      <c r="DR6" s="64">
        <f t="shared" si="9"/>
        <v>186.8</v>
      </c>
      <c r="DS6" s="64">
        <f t="shared" si="9"/>
        <v>184.2</v>
      </c>
      <c r="DT6" s="64">
        <f t="shared" si="9"/>
        <v>184.2</v>
      </c>
      <c r="DU6" s="61" t="str">
        <f>IF(DU8="-","",IF(DU8="-","【-】","【"&amp;SUBSTITUTE(TEXT(DU8,"#,##0.0"),"-","△")&amp;"】"))</f>
        <v>【205.9】</v>
      </c>
    </row>
    <row r="7" spans="1:125" s="66" customFormat="1">
      <c r="A7" s="49" t="s">
        <v>109</v>
      </c>
      <c r="B7" s="60">
        <f t="shared" ref="B7:X7" si="10">B8</f>
        <v>2019</v>
      </c>
      <c r="C7" s="60">
        <f t="shared" si="10"/>
        <v>271004</v>
      </c>
      <c r="D7" s="60">
        <f t="shared" si="10"/>
        <v>47</v>
      </c>
      <c r="E7" s="60">
        <f t="shared" si="10"/>
        <v>14</v>
      </c>
      <c r="F7" s="60">
        <f t="shared" si="10"/>
        <v>0</v>
      </c>
      <c r="G7" s="60">
        <f t="shared" si="10"/>
        <v>18</v>
      </c>
      <c r="H7" s="60" t="str">
        <f t="shared" si="10"/>
        <v>大阪府　大阪市</v>
      </c>
      <c r="I7" s="60" t="str">
        <f t="shared" si="10"/>
        <v>土佐堀駐車場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22</v>
      </c>
      <c r="S7" s="62" t="str">
        <f t="shared" si="10"/>
        <v>駅</v>
      </c>
      <c r="T7" s="62" t="str">
        <f t="shared" si="10"/>
        <v>有</v>
      </c>
      <c r="U7" s="63">
        <f t="shared" si="10"/>
        <v>8314</v>
      </c>
      <c r="V7" s="63">
        <f t="shared" si="10"/>
        <v>210</v>
      </c>
      <c r="W7" s="63">
        <f t="shared" si="10"/>
        <v>400</v>
      </c>
      <c r="X7" s="62" t="str">
        <f t="shared" si="10"/>
        <v>利用料金制</v>
      </c>
      <c r="Y7" s="64">
        <f>Y8</f>
        <v>136</v>
      </c>
      <c r="Z7" s="64">
        <f t="shared" ref="Z7:AH7" si="11">Z8</f>
        <v>142</v>
      </c>
      <c r="AA7" s="64">
        <f t="shared" si="11"/>
        <v>85.7</v>
      </c>
      <c r="AB7" s="64">
        <f t="shared" si="11"/>
        <v>72</v>
      </c>
      <c r="AC7" s="64">
        <f t="shared" si="11"/>
        <v>45.8</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27</v>
      </c>
      <c r="BG7" s="64">
        <f t="shared" ref="BG7:BO7" si="14">BG8</f>
        <v>30</v>
      </c>
      <c r="BH7" s="64">
        <f t="shared" si="14"/>
        <v>-16.7</v>
      </c>
      <c r="BI7" s="64">
        <f t="shared" si="14"/>
        <v>-39</v>
      </c>
      <c r="BJ7" s="64">
        <f t="shared" si="14"/>
        <v>-118.3</v>
      </c>
      <c r="BK7" s="64">
        <f t="shared" si="14"/>
        <v>17.5</v>
      </c>
      <c r="BL7" s="64">
        <f t="shared" si="14"/>
        <v>14.3</v>
      </c>
      <c r="BM7" s="64">
        <f t="shared" si="14"/>
        <v>11.8</v>
      </c>
      <c r="BN7" s="64">
        <f t="shared" si="14"/>
        <v>9.1</v>
      </c>
      <c r="BO7" s="64">
        <f t="shared" si="14"/>
        <v>1.4</v>
      </c>
      <c r="BP7" s="61"/>
      <c r="BQ7" s="65">
        <f>BQ8</f>
        <v>18951</v>
      </c>
      <c r="BR7" s="65">
        <f t="shared" ref="BR7:BZ7" si="15">BR8</f>
        <v>20818</v>
      </c>
      <c r="BS7" s="65">
        <f t="shared" si="15"/>
        <v>-11567</v>
      </c>
      <c r="BT7" s="65">
        <f t="shared" si="15"/>
        <v>-26056</v>
      </c>
      <c r="BU7" s="65">
        <f t="shared" si="15"/>
        <v>-79844</v>
      </c>
      <c r="BV7" s="65">
        <f t="shared" si="15"/>
        <v>36318</v>
      </c>
      <c r="BW7" s="65">
        <f t="shared" si="15"/>
        <v>37745</v>
      </c>
      <c r="BX7" s="65">
        <f t="shared" si="15"/>
        <v>35151</v>
      </c>
      <c r="BY7" s="65">
        <f t="shared" si="15"/>
        <v>21556</v>
      </c>
      <c r="BZ7" s="65">
        <f t="shared" si="15"/>
        <v>18053</v>
      </c>
      <c r="CA7" s="63"/>
      <c r="CB7" s="64" t="s">
        <v>110</v>
      </c>
      <c r="CC7" s="64" t="s">
        <v>110</v>
      </c>
      <c r="CD7" s="64" t="s">
        <v>110</v>
      </c>
      <c r="CE7" s="64" t="s">
        <v>110</v>
      </c>
      <c r="CF7" s="64" t="s">
        <v>110</v>
      </c>
      <c r="CG7" s="64" t="s">
        <v>110</v>
      </c>
      <c r="CH7" s="64" t="s">
        <v>110</v>
      </c>
      <c r="CI7" s="64" t="s">
        <v>110</v>
      </c>
      <c r="CJ7" s="64" t="s">
        <v>110</v>
      </c>
      <c r="CK7" s="64" t="s">
        <v>111</v>
      </c>
      <c r="CL7" s="61"/>
      <c r="CM7" s="63">
        <f>CM8</f>
        <v>0</v>
      </c>
      <c r="CN7" s="63">
        <f>CN8</f>
        <v>531386</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75.7</v>
      </c>
      <c r="DL7" s="64">
        <f t="shared" ref="DL7:DT7" si="17">DL8</f>
        <v>74.8</v>
      </c>
      <c r="DM7" s="64">
        <f t="shared" si="17"/>
        <v>71</v>
      </c>
      <c r="DN7" s="64">
        <f t="shared" si="17"/>
        <v>67.099999999999994</v>
      </c>
      <c r="DO7" s="64">
        <f t="shared" si="17"/>
        <v>63.3</v>
      </c>
      <c r="DP7" s="64">
        <f t="shared" si="17"/>
        <v>185.2</v>
      </c>
      <c r="DQ7" s="64">
        <f t="shared" si="17"/>
        <v>184.1</v>
      </c>
      <c r="DR7" s="64">
        <f t="shared" si="17"/>
        <v>186.8</v>
      </c>
      <c r="DS7" s="64">
        <f t="shared" si="17"/>
        <v>184.2</v>
      </c>
      <c r="DT7" s="64">
        <f t="shared" si="17"/>
        <v>184.2</v>
      </c>
      <c r="DU7" s="61"/>
    </row>
    <row r="8" spans="1:125" s="66" customFormat="1">
      <c r="A8" s="49"/>
      <c r="B8" s="67">
        <v>2019</v>
      </c>
      <c r="C8" s="67">
        <v>271004</v>
      </c>
      <c r="D8" s="67">
        <v>47</v>
      </c>
      <c r="E8" s="67">
        <v>14</v>
      </c>
      <c r="F8" s="67">
        <v>0</v>
      </c>
      <c r="G8" s="67">
        <v>18</v>
      </c>
      <c r="H8" s="67" t="s">
        <v>112</v>
      </c>
      <c r="I8" s="67" t="s">
        <v>113</v>
      </c>
      <c r="J8" s="67" t="s">
        <v>114</v>
      </c>
      <c r="K8" s="67" t="s">
        <v>115</v>
      </c>
      <c r="L8" s="67" t="s">
        <v>116</v>
      </c>
      <c r="M8" s="67" t="s">
        <v>117</v>
      </c>
      <c r="N8" s="67" t="s">
        <v>118</v>
      </c>
      <c r="O8" s="68" t="s">
        <v>119</v>
      </c>
      <c r="P8" s="69" t="s">
        <v>120</v>
      </c>
      <c r="Q8" s="69" t="s">
        <v>121</v>
      </c>
      <c r="R8" s="70">
        <v>22</v>
      </c>
      <c r="S8" s="69" t="s">
        <v>122</v>
      </c>
      <c r="T8" s="69" t="s">
        <v>123</v>
      </c>
      <c r="U8" s="70">
        <v>8314</v>
      </c>
      <c r="V8" s="70">
        <v>210</v>
      </c>
      <c r="W8" s="70">
        <v>400</v>
      </c>
      <c r="X8" s="69" t="s">
        <v>124</v>
      </c>
      <c r="Y8" s="71">
        <v>136</v>
      </c>
      <c r="Z8" s="71">
        <v>142</v>
      </c>
      <c r="AA8" s="71">
        <v>85.7</v>
      </c>
      <c r="AB8" s="71">
        <v>72</v>
      </c>
      <c r="AC8" s="71">
        <v>45.8</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27</v>
      </c>
      <c r="BG8" s="71">
        <v>30</v>
      </c>
      <c r="BH8" s="71">
        <v>-16.7</v>
      </c>
      <c r="BI8" s="71">
        <v>-39</v>
      </c>
      <c r="BJ8" s="71">
        <v>-118.3</v>
      </c>
      <c r="BK8" s="71">
        <v>17.5</v>
      </c>
      <c r="BL8" s="71">
        <v>14.3</v>
      </c>
      <c r="BM8" s="71">
        <v>11.8</v>
      </c>
      <c r="BN8" s="71">
        <v>9.1</v>
      </c>
      <c r="BO8" s="71">
        <v>1.4</v>
      </c>
      <c r="BP8" s="68">
        <v>20.8</v>
      </c>
      <c r="BQ8" s="72">
        <v>18951</v>
      </c>
      <c r="BR8" s="72">
        <v>20818</v>
      </c>
      <c r="BS8" s="72">
        <v>-11567</v>
      </c>
      <c r="BT8" s="73">
        <v>-26056</v>
      </c>
      <c r="BU8" s="73">
        <v>-79844</v>
      </c>
      <c r="BV8" s="72">
        <v>36318</v>
      </c>
      <c r="BW8" s="72">
        <v>37745</v>
      </c>
      <c r="BX8" s="72">
        <v>35151</v>
      </c>
      <c r="BY8" s="72">
        <v>21556</v>
      </c>
      <c r="BZ8" s="72">
        <v>18053</v>
      </c>
      <c r="CA8" s="70">
        <v>14290</v>
      </c>
      <c r="CB8" s="71" t="s">
        <v>116</v>
      </c>
      <c r="CC8" s="71" t="s">
        <v>116</v>
      </c>
      <c r="CD8" s="71" t="s">
        <v>116</v>
      </c>
      <c r="CE8" s="71" t="s">
        <v>116</v>
      </c>
      <c r="CF8" s="71" t="s">
        <v>116</v>
      </c>
      <c r="CG8" s="71" t="s">
        <v>116</v>
      </c>
      <c r="CH8" s="71" t="s">
        <v>116</v>
      </c>
      <c r="CI8" s="71" t="s">
        <v>116</v>
      </c>
      <c r="CJ8" s="71" t="s">
        <v>116</v>
      </c>
      <c r="CK8" s="71" t="s">
        <v>116</v>
      </c>
      <c r="CL8" s="68" t="s">
        <v>116</v>
      </c>
      <c r="CM8" s="70">
        <v>0</v>
      </c>
      <c r="CN8" s="70">
        <v>531386</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278.89999999999998</v>
      </c>
      <c r="DF8" s="71">
        <v>205.5</v>
      </c>
      <c r="DG8" s="71">
        <v>187.9</v>
      </c>
      <c r="DH8" s="71">
        <v>143.19999999999999</v>
      </c>
      <c r="DI8" s="71">
        <v>128.9</v>
      </c>
      <c r="DJ8" s="68">
        <v>425.4</v>
      </c>
      <c r="DK8" s="71">
        <v>75.7</v>
      </c>
      <c r="DL8" s="71">
        <v>74.8</v>
      </c>
      <c r="DM8" s="71">
        <v>71</v>
      </c>
      <c r="DN8" s="71">
        <v>67.099999999999994</v>
      </c>
      <c r="DO8" s="71">
        <v>63.3</v>
      </c>
      <c r="DP8" s="71">
        <v>185.2</v>
      </c>
      <c r="DQ8" s="71">
        <v>184.1</v>
      </c>
      <c r="DR8" s="71">
        <v>186.8</v>
      </c>
      <c r="DS8" s="71">
        <v>184.2</v>
      </c>
      <c r="DT8" s="71">
        <v>184.2</v>
      </c>
      <c r="DU8" s="68">
        <v>205.9</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Microsoft Office User</cp:lastModifiedBy>
  <dcterms:created xsi:type="dcterms:W3CDTF">2020-12-04T03:34:15Z</dcterms:created>
  <dcterms:modified xsi:type="dcterms:W3CDTF">2021-01-19T01:21:26Z</dcterms:modified>
  <cp:category/>
</cp:coreProperties>
</file>