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LANDISK3\soumu\総務\200 経理共通\04_経営比較分析表\R1（R3.2.公表分）\"/>
    </mc:Choice>
  </mc:AlternateContent>
  <xr:revisionPtr revIDLastSave="0" documentId="13_ncr:1_{E7D0D15A-1C3A-4198-A8BC-BB195FAB6AB4}" xr6:coauthVersionLast="46" xr6:coauthVersionMax="46" xr10:uidLastSave="{00000000-0000-0000-0000-000000000000}"/>
  <workbookProtection workbookAlgorithmName="SHA-512" workbookHashValue="fbIQPfWNC6zBMH8jls/2FO2ubWtRLFKZJOT4D/n192U/TMAQeZIDYj1+COHu6IMvzAbdDiwA9t3GjPiSRwnpjw==" workbookSaltValue="FZXiuL9rrhFy2uQ9nDkHm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E85" i="4"/>
  <c r="BB10" i="4"/>
  <c r="AT10" i="4"/>
  <c r="AL10" i="4"/>
  <c r="W10" i="4"/>
  <c r="I10" i="4"/>
  <c r="B10" i="4"/>
  <c r="AT8" i="4"/>
  <c r="AL8" i="4"/>
  <c r="P8" i="4"/>
  <c r="I8" i="4"/>
  <c r="B6" i="4"/>
</calcChain>
</file>

<file path=xl/sharedStrings.xml><?xml version="1.0" encoding="utf-8"?>
<sst xmlns="http://schemas.openxmlformats.org/spreadsheetml/2006/main" count="231" uniqueCount="112">
  <si>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</si>
  <si>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</si>
  <si>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</si>
  <si>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</si>
  <si>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</si>
  <si>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</si>
  <si>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</si>
  <si>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</si>
  <si>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</si>
  <si>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</si>
  <si>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</si>
  <si>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</si>
  <si>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</si>
  <si>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</si>
  <si>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</si>
  <si>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</si>
  <si>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</si>
  <si>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</si>
  <si>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</si>
  <si>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</si>
  <si>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</si>
  <si>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</si>
  <si>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</si>
  <si>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</si>
  <si>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</si>
  <si>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</si>
  <si>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</si>
  <si>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</si>
  <si>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</si>
  <si>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</si>
  <si>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</si>
  <si>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</si>
  <si>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</si>
  <si>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</si>
  <si>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</si>
  <si>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</si>
  <si>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</si>
  <si>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</si>
  <si>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</si>
  <si>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</si>
  <si>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</si>
  <si>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</si>
  <si>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</si>
  <si>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</si>
  <si>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</si>
  <si>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</si>
  <si>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</si>
  <si>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</si>
  <si>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</si>
  <si>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</si>
  <si>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</si>
  <si>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</si>
  <si>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</si>
  <si>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</si>
  <si>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</si>
  <si>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</si>
  <si>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</si>
  <si>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</si>
  <si>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</si>
  <si>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</si>
  <si>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</si>
  <si>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</si>
  <si>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</si>
  <si>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</si>
  <si>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</si>
  <si>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</si>
  <si>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</si>
  <si>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</si>
  <si>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</si>
  <si>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</si>
  <si>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</si>
  <si>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</si>
  <si>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</si>
  <si>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</si>
  <si>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</si>
  <si>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</si>
  <si>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</si>
  <si>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</si>
  <si>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</si>
  <si>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</si>
  <si>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</si>
  <si>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</si>
  <si>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</si>
  <si>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</si>
  <si>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</si>
  <si>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</si>
  <si>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</si>
  <si>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</si>
  <si>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</si>
  <si>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</si>
  <si>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</si>
  <si>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</si>
  <si>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岡山県南部水道企業団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</si>
  <si>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</si>
  <si>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</si>
  <si>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</si>
  <si>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</si>
  <si>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</si>
  <si>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</si>
  <si>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</si>
  <si>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</si>
  <si>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</si>
  <si>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</si>
  <si>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</si>
  <si>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</si>
  <si>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</si>
  <si>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</si>
  <si>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</si>
  <si>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</si>
  <si>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経営状況について、これまでのところ健全で効率的な運営ができており、堅調に推移していると考えられる。
　今後、施設全体の大規模更新事業が本格化し、事業費が大幅に増加する中、水需要は減少傾向にあり経営の健全性を維持することは困難になると考えられる。
　平成３０年度には、施設更新の基礎となる「第二次整備計画」が完成し、令和元年度には経営戦略を策定した。地域水道ビジョンの見直しも進めており、増大する更新需要に対し、料金改定を含む資金の確保に努め、計画的かつ効率的な更新事業を進めていく予定である。</t>
    <rPh sb="1" eb="3">
      <t>ケイエイ</t>
    </rPh>
    <rPh sb="3" eb="5">
      <t>ジョウキョウ</t>
    </rPh>
    <rPh sb="18" eb="20">
      <t>ケンゼン</t>
    </rPh>
    <rPh sb="21" eb="24">
      <t>コウリツテキ</t>
    </rPh>
    <rPh sb="25" eb="27">
      <t>ウンエイ</t>
    </rPh>
    <rPh sb="34" eb="36">
      <t>ケンチョウ</t>
    </rPh>
    <rPh sb="37" eb="39">
      <t>スイイ</t>
    </rPh>
    <rPh sb="44" eb="45">
      <t>カンガ</t>
    </rPh>
    <rPh sb="53" eb="55">
      <t>コンゴ</t>
    </rPh>
    <rPh sb="56" eb="58">
      <t>シセツ</t>
    </rPh>
    <rPh sb="58" eb="60">
      <t>ゼンタイ</t>
    </rPh>
    <rPh sb="61" eb="64">
      <t>ダイキボ</t>
    </rPh>
    <rPh sb="64" eb="66">
      <t>コウシン</t>
    </rPh>
    <rPh sb="66" eb="68">
      <t>ジギョウ</t>
    </rPh>
    <rPh sb="69" eb="72">
      <t>ホンカクカ</t>
    </rPh>
    <rPh sb="74" eb="77">
      <t>ジギョウヒ</t>
    </rPh>
    <rPh sb="78" eb="80">
      <t>オオハバ</t>
    </rPh>
    <rPh sb="81" eb="83">
      <t>ゾウカ</t>
    </rPh>
    <rPh sb="85" eb="86">
      <t>ナカ</t>
    </rPh>
    <rPh sb="87" eb="88">
      <t>ミズ</t>
    </rPh>
    <rPh sb="88" eb="90">
      <t>ジュヨウ</t>
    </rPh>
    <rPh sb="91" eb="93">
      <t>ゲンショウ</t>
    </rPh>
    <rPh sb="93" eb="95">
      <t>ケイコウ</t>
    </rPh>
    <rPh sb="98" eb="100">
      <t>ケイエイ</t>
    </rPh>
    <rPh sb="101" eb="104">
      <t>ケンゼンセイ</t>
    </rPh>
    <rPh sb="105" eb="107">
      <t>イジ</t>
    </rPh>
    <rPh sb="112" eb="114">
      <t>コンナン</t>
    </rPh>
    <rPh sb="118" eb="119">
      <t>カンガ</t>
    </rPh>
    <rPh sb="127" eb="129">
      <t>ヘイセイ</t>
    </rPh>
    <rPh sb="131" eb="133">
      <t>ネンド</t>
    </rPh>
    <rPh sb="136" eb="138">
      <t>シセツ</t>
    </rPh>
    <rPh sb="138" eb="140">
      <t>コウシン</t>
    </rPh>
    <rPh sb="141" eb="143">
      <t>キソ</t>
    </rPh>
    <rPh sb="147" eb="148">
      <t>ダイ</t>
    </rPh>
    <rPh sb="148" eb="150">
      <t>ニジ</t>
    </rPh>
    <rPh sb="150" eb="152">
      <t>セイビ</t>
    </rPh>
    <rPh sb="152" eb="154">
      <t>ケイカク</t>
    </rPh>
    <rPh sb="156" eb="158">
      <t>カンセイ</t>
    </rPh>
    <rPh sb="160" eb="162">
      <t>レイワ</t>
    </rPh>
    <rPh sb="162" eb="163">
      <t>ガン</t>
    </rPh>
    <rPh sb="163" eb="165">
      <t>ネンド</t>
    </rPh>
    <rPh sb="167" eb="169">
      <t>ケイエイ</t>
    </rPh>
    <rPh sb="169" eb="171">
      <t>センリャク</t>
    </rPh>
    <rPh sb="172" eb="174">
      <t>サクテイ</t>
    </rPh>
    <rPh sb="177" eb="179">
      <t>チイキ</t>
    </rPh>
    <rPh sb="179" eb="181">
      <t>スイドウ</t>
    </rPh>
    <rPh sb="186" eb="188">
      <t>ミナオ</t>
    </rPh>
    <rPh sb="190" eb="191">
      <t>スス</t>
    </rPh>
    <rPh sb="196" eb="198">
      <t>ゾウダイ</t>
    </rPh>
    <rPh sb="200" eb="202">
      <t>コウシン</t>
    </rPh>
    <rPh sb="202" eb="204">
      <t>ジュヨウ</t>
    </rPh>
    <rPh sb="205" eb="206">
      <t>タイ</t>
    </rPh>
    <rPh sb="208" eb="210">
      <t>リョウキン</t>
    </rPh>
    <rPh sb="210" eb="212">
      <t>カイテイ</t>
    </rPh>
    <rPh sb="213" eb="214">
      <t>フク</t>
    </rPh>
    <rPh sb="215" eb="217">
      <t>シキン</t>
    </rPh>
    <rPh sb="218" eb="220">
      <t>カクホ</t>
    </rPh>
    <rPh sb="221" eb="222">
      <t>ツト</t>
    </rPh>
    <rPh sb="224" eb="227">
      <t>ケイカクテキ</t>
    </rPh>
    <rPh sb="229" eb="232">
      <t>コウリツテキ</t>
    </rPh>
    <rPh sb="233" eb="235">
      <t>コウシン</t>
    </rPh>
    <rPh sb="235" eb="237">
      <t>ジギョウ</t>
    </rPh>
    <rPh sb="238" eb="239">
      <t>スス</t>
    </rPh>
    <rPh sb="243" eb="245">
      <t>ヨテイ</t>
    </rPh>
    <phoneticPr fontId="4"/>
  </si>
  <si>
    <t>　①経常収支比率は、送水収益の減少や修繕費の増加等により低下傾向にあるものの１００％を超えて良好に推移しており、健全な水準を維持している。
　②累積欠損金比率は、０％を維持しており、送水収益が減少傾向にあるものの当面欠損金が発生することはないと考えられる。
　③流動比率は、１００％を大きく上回っており、短期的債務に対する十分な支払能力を有している。
　④企業債残高対給水収益比率は、企業債の発行抑制により良好に推移しているが、大規模な施設更新が控えており、将来的には当該比率の上昇が考えられる。
　⑤料金回収率は、給水原価の増加により低下傾向にあるものの１００％超えて良好に推移しており、送水に係る費用を料金で賄うことができている。
　⑥給水原価は、前年度より増加したものの類似団体平均値と比較して低水準で推移している。
　⑦施設利用率は、平成２９年度は上昇したものの低下傾向にあり、施設更新時には、適正な施設規模を考慮し、施設の統廃合・ダウンサイジング等の検討が必要である。
　⑧有収率は、概ね１００％で推移しており、送水する水量が収益に高く反映されている。</t>
    <rPh sb="2" eb="4">
      <t>ケイジョウ</t>
    </rPh>
    <rPh sb="4" eb="6">
      <t>シュウシ</t>
    </rPh>
    <rPh sb="6" eb="8">
      <t>ヒリツ</t>
    </rPh>
    <rPh sb="10" eb="12">
      <t>ソウスイ</t>
    </rPh>
    <rPh sb="12" eb="14">
      <t>シュウエキ</t>
    </rPh>
    <rPh sb="15" eb="17">
      <t>ゲンショウ</t>
    </rPh>
    <rPh sb="18" eb="21">
      <t>シュウゼンヒ</t>
    </rPh>
    <rPh sb="22" eb="24">
      <t>ゾウカ</t>
    </rPh>
    <rPh sb="24" eb="25">
      <t>トウ</t>
    </rPh>
    <rPh sb="28" eb="30">
      <t>テイカ</t>
    </rPh>
    <rPh sb="30" eb="32">
      <t>ケイコウ</t>
    </rPh>
    <rPh sb="43" eb="44">
      <t>コ</t>
    </rPh>
    <rPh sb="46" eb="48">
      <t>リョウコウ</t>
    </rPh>
    <rPh sb="49" eb="51">
      <t>スイイ</t>
    </rPh>
    <rPh sb="56" eb="58">
      <t>ケンゼン</t>
    </rPh>
    <rPh sb="59" eb="61">
      <t>スイジュン</t>
    </rPh>
    <rPh sb="62" eb="64">
      <t>イジ</t>
    </rPh>
    <rPh sb="72" eb="74">
      <t>ルイセキ</t>
    </rPh>
    <rPh sb="74" eb="76">
      <t>ケッソン</t>
    </rPh>
    <rPh sb="76" eb="77">
      <t>キン</t>
    </rPh>
    <rPh sb="77" eb="79">
      <t>ヒリツ</t>
    </rPh>
    <rPh sb="84" eb="86">
      <t>イジ</t>
    </rPh>
    <rPh sb="91" eb="93">
      <t>ソウスイ</t>
    </rPh>
    <rPh sb="93" eb="95">
      <t>シュウエキ</t>
    </rPh>
    <rPh sb="96" eb="98">
      <t>ゲンショウ</t>
    </rPh>
    <rPh sb="98" eb="100">
      <t>ケイコウ</t>
    </rPh>
    <rPh sb="106" eb="108">
      <t>トウメン</t>
    </rPh>
    <rPh sb="108" eb="110">
      <t>ケッソン</t>
    </rPh>
    <rPh sb="110" eb="111">
      <t>キン</t>
    </rPh>
    <rPh sb="112" eb="114">
      <t>ハッセイ</t>
    </rPh>
    <rPh sb="122" eb="123">
      <t>カンガ</t>
    </rPh>
    <rPh sb="131" eb="133">
      <t>リュウドウ</t>
    </rPh>
    <rPh sb="133" eb="135">
      <t>ヒリツ</t>
    </rPh>
    <rPh sb="142" eb="143">
      <t>オオ</t>
    </rPh>
    <rPh sb="145" eb="147">
      <t>ウワマワ</t>
    </rPh>
    <rPh sb="152" eb="155">
      <t>タンキテキ</t>
    </rPh>
    <rPh sb="155" eb="157">
      <t>サイム</t>
    </rPh>
    <rPh sb="158" eb="159">
      <t>タイ</t>
    </rPh>
    <rPh sb="161" eb="163">
      <t>ジュウブン</t>
    </rPh>
    <rPh sb="164" eb="166">
      <t>シハライ</t>
    </rPh>
    <rPh sb="166" eb="168">
      <t>ノウリョク</t>
    </rPh>
    <rPh sb="169" eb="170">
      <t>ユウ</t>
    </rPh>
    <rPh sb="178" eb="180">
      <t>キギョウ</t>
    </rPh>
    <rPh sb="180" eb="181">
      <t>サイ</t>
    </rPh>
    <rPh sb="181" eb="183">
      <t>ザンダカ</t>
    </rPh>
    <rPh sb="183" eb="184">
      <t>タイ</t>
    </rPh>
    <rPh sb="184" eb="186">
      <t>キュウスイ</t>
    </rPh>
    <rPh sb="186" eb="188">
      <t>シュウエキ</t>
    </rPh>
    <rPh sb="188" eb="190">
      <t>ヒリツ</t>
    </rPh>
    <rPh sb="192" eb="194">
      <t>キギョウ</t>
    </rPh>
    <rPh sb="194" eb="195">
      <t>サイ</t>
    </rPh>
    <rPh sb="196" eb="198">
      <t>ハッコウ</t>
    </rPh>
    <rPh sb="198" eb="200">
      <t>ヨクセイ</t>
    </rPh>
    <rPh sb="203" eb="205">
      <t>リョウコウ</t>
    </rPh>
    <rPh sb="206" eb="208">
      <t>スイイ</t>
    </rPh>
    <rPh sb="214" eb="217">
      <t>ダイキボ</t>
    </rPh>
    <rPh sb="218" eb="220">
      <t>シセツ</t>
    </rPh>
    <rPh sb="220" eb="222">
      <t>コウシン</t>
    </rPh>
    <rPh sb="223" eb="224">
      <t>ヒカ</t>
    </rPh>
    <rPh sb="229" eb="232">
      <t>ショウライテキ</t>
    </rPh>
    <rPh sb="234" eb="236">
      <t>トウガイ</t>
    </rPh>
    <rPh sb="236" eb="238">
      <t>ヒリツ</t>
    </rPh>
    <rPh sb="239" eb="241">
      <t>ジョウショウ</t>
    </rPh>
    <rPh sb="242" eb="243">
      <t>カンガ</t>
    </rPh>
    <rPh sb="251" eb="253">
      <t>リョウキン</t>
    </rPh>
    <rPh sb="253" eb="255">
      <t>カイシュウ</t>
    </rPh>
    <rPh sb="255" eb="256">
      <t>リツ</t>
    </rPh>
    <rPh sb="258" eb="260">
      <t>キュウスイ</t>
    </rPh>
    <rPh sb="260" eb="262">
      <t>ゲンカ</t>
    </rPh>
    <rPh sb="263" eb="265">
      <t>ゾウカ</t>
    </rPh>
    <rPh sb="268" eb="270">
      <t>テイカ</t>
    </rPh>
    <rPh sb="270" eb="272">
      <t>ケイコウ</t>
    </rPh>
    <rPh sb="282" eb="283">
      <t>コ</t>
    </rPh>
    <rPh sb="285" eb="287">
      <t>リョウコウ</t>
    </rPh>
    <rPh sb="288" eb="290">
      <t>スイイ</t>
    </rPh>
    <rPh sb="295" eb="297">
      <t>ソウスイ</t>
    </rPh>
    <rPh sb="298" eb="299">
      <t>カカ</t>
    </rPh>
    <rPh sb="300" eb="302">
      <t>ヒヨウ</t>
    </rPh>
    <rPh sb="303" eb="305">
      <t>リョウキン</t>
    </rPh>
    <rPh sb="306" eb="307">
      <t>マカナ</t>
    </rPh>
    <rPh sb="320" eb="322">
      <t>キュウスイ</t>
    </rPh>
    <rPh sb="322" eb="324">
      <t>ゲンカ</t>
    </rPh>
    <rPh sb="326" eb="329">
      <t>ゼンネンド</t>
    </rPh>
    <rPh sb="331" eb="333">
      <t>ゾウカ</t>
    </rPh>
    <rPh sb="338" eb="340">
      <t>ルイジ</t>
    </rPh>
    <rPh sb="340" eb="342">
      <t>ダンタイ</t>
    </rPh>
    <rPh sb="342" eb="345">
      <t>ヘイキンチ</t>
    </rPh>
    <rPh sb="346" eb="348">
      <t>ヒカク</t>
    </rPh>
    <rPh sb="350" eb="353">
      <t>テイスイジュン</t>
    </rPh>
    <rPh sb="354" eb="356">
      <t>スイイ</t>
    </rPh>
    <rPh sb="364" eb="366">
      <t>シセツ</t>
    </rPh>
    <rPh sb="366" eb="368">
      <t>リヨウ</t>
    </rPh>
    <rPh sb="368" eb="369">
      <t>リツ</t>
    </rPh>
    <rPh sb="371" eb="373">
      <t>ヘイセイ</t>
    </rPh>
    <rPh sb="375" eb="377">
      <t>ネンド</t>
    </rPh>
    <rPh sb="378" eb="380">
      <t>ジョウショウ</t>
    </rPh>
    <rPh sb="385" eb="387">
      <t>テイカ</t>
    </rPh>
    <rPh sb="387" eb="389">
      <t>ケイコウ</t>
    </rPh>
    <rPh sb="393" eb="395">
      <t>シセツ</t>
    </rPh>
    <rPh sb="395" eb="397">
      <t>コウシン</t>
    </rPh>
    <rPh sb="397" eb="398">
      <t>ジ</t>
    </rPh>
    <rPh sb="401" eb="403">
      <t>テキセイ</t>
    </rPh>
    <rPh sb="404" eb="406">
      <t>シセツ</t>
    </rPh>
    <rPh sb="406" eb="408">
      <t>キボ</t>
    </rPh>
    <rPh sb="409" eb="411">
      <t>コウリョ</t>
    </rPh>
    <rPh sb="413" eb="415">
      <t>シセツ</t>
    </rPh>
    <rPh sb="416" eb="419">
      <t>トウハイゴウ</t>
    </rPh>
    <rPh sb="428" eb="429">
      <t>トウ</t>
    </rPh>
    <rPh sb="430" eb="432">
      <t>ケントウ</t>
    </rPh>
    <rPh sb="433" eb="435">
      <t>ヒツヨウ</t>
    </rPh>
    <rPh sb="442" eb="444">
      <t>ユウシュウ</t>
    </rPh>
    <rPh sb="444" eb="445">
      <t>リツ</t>
    </rPh>
    <rPh sb="447" eb="448">
      <t>オオム</t>
    </rPh>
    <rPh sb="454" eb="456">
      <t>スイイ</t>
    </rPh>
    <rPh sb="461" eb="463">
      <t>ソウスイ</t>
    </rPh>
    <rPh sb="465" eb="467">
      <t>スイリョウ</t>
    </rPh>
    <rPh sb="468" eb="470">
      <t>シュウエキ</t>
    </rPh>
    <rPh sb="471" eb="472">
      <t>タカ</t>
    </rPh>
    <rPh sb="473" eb="475">
      <t>ハンエイ</t>
    </rPh>
    <phoneticPr fontId="4"/>
  </si>
  <si>
    <t>　①有形固定資産減価償却率は、類似団体平均値を上回る水準で、施設の老朽化がかなり進んでいる。緊急性・優先度等を考慮し、計画的な施設更新が必要である。
　②管路経年化率は、類似団体平均値を大きく上回る水準で、管路の老朽化がかなり進んでいる。漏水発生頻度も増えており、耐震化を含む早急な更新が必要である。
　③管路更新率は、近年ほぼ０％で、特に基幹道路の更新はほとんど進んでいない状況である。耐震化を含む積極的な更新が必要である。</t>
    <rPh sb="2" eb="4">
      <t>ユウケイ</t>
    </rPh>
    <rPh sb="4" eb="6">
      <t>コテイ</t>
    </rPh>
    <rPh sb="6" eb="8">
      <t>シサン</t>
    </rPh>
    <rPh sb="8" eb="10">
      <t>ゲンカ</t>
    </rPh>
    <rPh sb="10" eb="12">
      <t>ショウキャク</t>
    </rPh>
    <rPh sb="12" eb="13">
      <t>リツ</t>
    </rPh>
    <rPh sb="15" eb="17">
      <t>ルイジ</t>
    </rPh>
    <rPh sb="17" eb="19">
      <t>ダンタイ</t>
    </rPh>
    <rPh sb="19" eb="22">
      <t>ヘイキンチ</t>
    </rPh>
    <rPh sb="23" eb="25">
      <t>ウワマワ</t>
    </rPh>
    <rPh sb="26" eb="28">
      <t>スイジュン</t>
    </rPh>
    <rPh sb="30" eb="32">
      <t>シセツ</t>
    </rPh>
    <rPh sb="33" eb="36">
      <t>ロウキュウカ</t>
    </rPh>
    <rPh sb="40" eb="41">
      <t>スス</t>
    </rPh>
    <rPh sb="46" eb="49">
      <t>キンキュウセイ</t>
    </rPh>
    <rPh sb="50" eb="53">
      <t>ユウセンド</t>
    </rPh>
    <rPh sb="53" eb="54">
      <t>トウ</t>
    </rPh>
    <rPh sb="55" eb="57">
      <t>コウリョ</t>
    </rPh>
    <rPh sb="59" eb="62">
      <t>ケイカクテキ</t>
    </rPh>
    <rPh sb="63" eb="65">
      <t>シセツ</t>
    </rPh>
    <rPh sb="65" eb="67">
      <t>コウシン</t>
    </rPh>
    <rPh sb="68" eb="70">
      <t>ヒツヨウ</t>
    </rPh>
    <rPh sb="77" eb="79">
      <t>カンロ</t>
    </rPh>
    <rPh sb="79" eb="82">
      <t>ケイネンカ</t>
    </rPh>
    <rPh sb="82" eb="83">
      <t>リツ</t>
    </rPh>
    <rPh sb="85" eb="87">
      <t>ルイジ</t>
    </rPh>
    <rPh sb="87" eb="89">
      <t>ダンタイ</t>
    </rPh>
    <rPh sb="89" eb="92">
      <t>ヘイキンチ</t>
    </rPh>
    <rPh sb="93" eb="94">
      <t>オオ</t>
    </rPh>
    <rPh sb="96" eb="98">
      <t>ウワマワ</t>
    </rPh>
    <rPh sb="99" eb="101">
      <t>スイジュン</t>
    </rPh>
    <rPh sb="103" eb="105">
      <t>カンロ</t>
    </rPh>
    <rPh sb="106" eb="109">
      <t>ロウキュウカ</t>
    </rPh>
    <rPh sb="113" eb="114">
      <t>スス</t>
    </rPh>
    <rPh sb="119" eb="121">
      <t>ロウスイ</t>
    </rPh>
    <rPh sb="121" eb="123">
      <t>ハッセイ</t>
    </rPh>
    <rPh sb="123" eb="125">
      <t>ヒンド</t>
    </rPh>
    <rPh sb="126" eb="127">
      <t>フ</t>
    </rPh>
    <rPh sb="132" eb="135">
      <t>タイシンカ</t>
    </rPh>
    <rPh sb="136" eb="137">
      <t>フク</t>
    </rPh>
    <rPh sb="138" eb="140">
      <t>サッキュウ</t>
    </rPh>
    <rPh sb="141" eb="143">
      <t>コウシン</t>
    </rPh>
    <rPh sb="144" eb="146">
      <t>ヒツヨウ</t>
    </rPh>
    <rPh sb="153" eb="155">
      <t>カンロ</t>
    </rPh>
    <rPh sb="155" eb="157">
      <t>コウシン</t>
    </rPh>
    <rPh sb="157" eb="158">
      <t>リツ</t>
    </rPh>
    <rPh sb="160" eb="162">
      <t>キンネン</t>
    </rPh>
    <rPh sb="168" eb="169">
      <t>トク</t>
    </rPh>
    <rPh sb="170" eb="172">
      <t>キカン</t>
    </rPh>
    <rPh sb="172" eb="174">
      <t>ドウロ</t>
    </rPh>
    <rPh sb="175" eb="177">
      <t>コウシン</t>
    </rPh>
    <rPh sb="182" eb="183">
      <t>スス</t>
    </rPh>
    <rPh sb="188" eb="190">
      <t>ジョウキョウ</t>
    </rPh>
    <rPh sb="194" eb="197">
      <t>タイシンカ</t>
    </rPh>
    <rPh sb="198" eb="199">
      <t>フク</t>
    </rPh>
    <rPh sb="200" eb="203">
      <t>セッキョクテキ</t>
    </rPh>
    <rPh sb="204" eb="206">
      <t>コウシン</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</si>
</sst>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0.17</c:v>
                </c:pt>
                <c:pt idx="2" formatCode="#,##0.00;&quot;△&quot;#,##0.00">
                  <c:v>0</c:v>
                </c:pt>
                <c:pt idx="3" formatCode="#,##0.00;&quot;△&quot;#,##0.00">
                  <c:v>0</c:v>
                </c:pt>
                <c:pt idx="4">
                  <c:v>0.06</c:v>
                </c:pt>
              </c:numCache>
            </c:numRef>
          </c:val>
          <c:extLst>
            <c:ext xmlns:c16="http://schemas.microsoft.com/office/drawing/2014/chart" uri="{C3380CC4-5D6E-409C-BE32-E72D297353CC}">
              <c16:uniqueId val="{00000000-8DBF-47CB-B56C-8695806F274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8DBF-47CB-B56C-8695806F274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62.08</c:v>
                </c:pt>
                <c:pt idx="1">
                  <c:v>62.02</c:v>
                </c:pt>
                <c:pt idx="2">
                  <c:v>64.040000000000006</c:v>
                </c:pt>
                <c:pt idx="3">
                  <c:v>62.68</c:v>
                </c:pt>
                <c:pt idx="4">
                  <c:v>61.87</c:v>
                </c:pt>
              </c:numCache>
            </c:numRef>
          </c:val>
          <c:extLst>
            <c:ext xmlns:c16="http://schemas.microsoft.com/office/drawing/2014/chart" uri="{C3380CC4-5D6E-409C-BE32-E72D297353CC}">
              <c16:uniqueId val="{00000000-1DE9-4C60-B8E3-44178E6770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1DE9-4C60-B8E3-44178E6770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99.99</c:v>
                </c:pt>
                <c:pt idx="4">
                  <c:v>99.99</c:v>
                </c:pt>
              </c:numCache>
            </c:numRef>
          </c:val>
          <c:extLst>
            <c:ext xmlns:c16="http://schemas.microsoft.com/office/drawing/2014/chart" uri="{C3380CC4-5D6E-409C-BE32-E72D297353CC}">
              <c16:uniqueId val="{00000000-845A-4F8C-9D14-7E867C6E5DD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845A-4F8C-9D14-7E867C6E5DD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118.18</c:v>
                </c:pt>
                <c:pt idx="1">
                  <c:v>125.7</c:v>
                </c:pt>
                <c:pt idx="2">
                  <c:v>127.58</c:v>
                </c:pt>
                <c:pt idx="3">
                  <c:v>125.66</c:v>
                </c:pt>
                <c:pt idx="4">
                  <c:v>119.54</c:v>
                </c:pt>
              </c:numCache>
            </c:numRef>
          </c:val>
          <c:extLst>
            <c:ext xmlns:c16="http://schemas.microsoft.com/office/drawing/2014/chart" uri="{C3380CC4-5D6E-409C-BE32-E72D297353CC}">
              <c16:uniqueId val="{00000000-F21E-4A16-AA7A-C866DAD042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F21E-4A16-AA7A-C866DAD042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64.849999999999994</c:v>
                </c:pt>
                <c:pt idx="1">
                  <c:v>61.74</c:v>
                </c:pt>
                <c:pt idx="2">
                  <c:v>63.09</c:v>
                </c:pt>
                <c:pt idx="3">
                  <c:v>64.12</c:v>
                </c:pt>
                <c:pt idx="4">
                  <c:v>65.400000000000006</c:v>
                </c:pt>
              </c:numCache>
            </c:numRef>
          </c:val>
          <c:extLst>
            <c:ext xmlns:c16="http://schemas.microsoft.com/office/drawing/2014/chart" uri="{C3380CC4-5D6E-409C-BE32-E72D297353CC}">
              <c16:uniqueId val="{00000000-570D-4568-B38C-55A2842CA78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570D-4568-B38C-55A2842CA78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60.58</c:v>
                </c:pt>
                <c:pt idx="1">
                  <c:v>67.66</c:v>
                </c:pt>
                <c:pt idx="2">
                  <c:v>70.38</c:v>
                </c:pt>
                <c:pt idx="3">
                  <c:v>73.849999999999994</c:v>
                </c:pt>
                <c:pt idx="4">
                  <c:v>73.790000000000006</c:v>
                </c:pt>
              </c:numCache>
            </c:numRef>
          </c:val>
          <c:extLst>
            <c:ext xmlns:c16="http://schemas.microsoft.com/office/drawing/2014/chart" uri="{C3380CC4-5D6E-409C-BE32-E72D297353CC}">
              <c16:uniqueId val="{00000000-DB9C-4041-BF68-AF03068BD6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DB9C-4041-BF68-AF03068BD6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E7-4BB4-8C85-40FCC2205B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90E7-4BB4-8C85-40FCC2205B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698.59</c:v>
                </c:pt>
                <c:pt idx="1">
                  <c:v>922.89</c:v>
                </c:pt>
                <c:pt idx="2">
                  <c:v>781.49</c:v>
                </c:pt>
                <c:pt idx="3">
                  <c:v>840.35</c:v>
                </c:pt>
                <c:pt idx="4">
                  <c:v>935.29</c:v>
                </c:pt>
              </c:numCache>
            </c:numRef>
          </c:val>
          <c:extLst>
            <c:ext xmlns:c16="http://schemas.microsoft.com/office/drawing/2014/chart" uri="{C3380CC4-5D6E-409C-BE32-E72D297353CC}">
              <c16:uniqueId val="{00000000-91E0-4414-AF4F-904083CCE3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91E0-4414-AF4F-904083CCE3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244.82</c:v>
                </c:pt>
                <c:pt idx="1">
                  <c:v>226.1</c:v>
                </c:pt>
                <c:pt idx="2">
                  <c:v>203.4</c:v>
                </c:pt>
                <c:pt idx="3">
                  <c:v>192.21</c:v>
                </c:pt>
                <c:pt idx="4">
                  <c:v>178.03</c:v>
                </c:pt>
              </c:numCache>
            </c:numRef>
          </c:val>
          <c:extLst>
            <c:ext xmlns:c16="http://schemas.microsoft.com/office/drawing/2014/chart" uri="{C3380CC4-5D6E-409C-BE32-E72D297353CC}">
              <c16:uniqueId val="{00000000-2A05-450D-ACEA-F8E1619657E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2A05-450D-ACEA-F8E1619657E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117.82</c:v>
                </c:pt>
                <c:pt idx="1">
                  <c:v>125.46</c:v>
                </c:pt>
                <c:pt idx="2">
                  <c:v>127.22</c:v>
                </c:pt>
                <c:pt idx="3">
                  <c:v>125.4</c:v>
                </c:pt>
                <c:pt idx="4">
                  <c:v>118.16</c:v>
                </c:pt>
              </c:numCache>
            </c:numRef>
          </c:val>
          <c:extLst>
            <c:ext xmlns:c16="http://schemas.microsoft.com/office/drawing/2014/chart" uri="{C3380CC4-5D6E-409C-BE32-E72D297353CC}">
              <c16:uniqueId val="{00000000-3038-43FD-8B2F-F54996C2B2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3038-43FD-8B2F-F54996C2B2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47.53</c:v>
                </c:pt>
                <c:pt idx="1">
                  <c:v>44.64</c:v>
                </c:pt>
                <c:pt idx="2">
                  <c:v>44.02</c:v>
                </c:pt>
                <c:pt idx="3">
                  <c:v>44.66</c:v>
                </c:pt>
                <c:pt idx="4">
                  <c:v>47.39</c:v>
                </c:pt>
              </c:numCache>
            </c:numRef>
          </c:val>
          <c:extLst>
            <c:ext xmlns:c16="http://schemas.microsoft.com/office/drawing/2014/chart" uri="{C3380CC4-5D6E-409C-BE32-E72D297353CC}">
              <c16:uniqueId val="{00000000-84A2-46C2-977A-04F6156F5E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84A2-46C2-977A-04F6156F5E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岡山県　岡山県南部水道企業団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73.75</v>
      </c>
      <c r="J10" s="68"/>
      <c r="K10" s="68"/>
      <c r="L10" s="68"/>
      <c r="M10" s="68"/>
      <c r="N10" s="68"/>
      <c r="O10" s="69"/>
      <c r="P10" s="70">
        <f>データ!$P$6</f>
        <v>99.85</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1246183</v>
      </c>
      <c r="AM10" s="71"/>
      <c r="AN10" s="71"/>
      <c r="AO10" s="71"/>
      <c r="AP10" s="71"/>
      <c r="AQ10" s="71"/>
      <c r="AR10" s="71"/>
      <c r="AS10" s="71"/>
      <c r="AT10" s="67">
        <f>データ!$V$6</f>
        <v>1209.3</v>
      </c>
      <c r="AU10" s="68"/>
      <c r="AV10" s="68"/>
      <c r="AW10" s="68"/>
      <c r="AX10" s="68"/>
      <c r="AY10" s="68"/>
      <c r="AZ10" s="68"/>
      <c r="BA10" s="68"/>
      <c r="BB10" s="70">
        <f>データ!$W$6</f>
        <v>1030.5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109</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INLQ4Mx/jrw9ZP+fM8fhxGMUVImcTLxQjRYimLNkTDYI5iIGTB2+OOhAxcR1NM2zmo7CKu/DOHYQqhmNeKuPNA==" saltValue="tRdElUArGVXnrJntIVfPR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338427</v>
      </c>
      <c r="D6" s="34">
        <f t="shared" si="3"/>
        <v>46</v>
      </c>
      <c r="E6" s="34">
        <f t="shared" si="3"/>
        <v>1</v>
      </c>
      <c r="F6" s="34">
        <f t="shared" si="3"/>
        <v>0</v>
      </c>
      <c r="G6" s="34">
        <f t="shared" si="3"/>
        <v>2</v>
      </c>
      <c r="H6" s="34" t="str">
        <f t="shared" si="3"/>
        <v>岡山県　岡山県南部水道企業団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73.75</v>
      </c>
      <c r="P6" s="35">
        <f t="shared" si="3"/>
        <v>99.85</v>
      </c>
      <c r="Q6" s="35">
        <f t="shared" si="3"/>
        <v>0</v>
      </c>
      <c r="R6" s="35" t="str">
        <f t="shared" si="3"/>
        <v>-</v>
      </c>
      <c r="S6" s="35" t="str">
        <f t="shared" si="3"/>
        <v>-</v>
      </c>
      <c r="T6" s="35" t="str">
        <f t="shared" si="3"/>
        <v>-</v>
      </c>
      <c r="U6" s="35">
        <f t="shared" si="3"/>
        <v>1246183</v>
      </c>
      <c r="V6" s="35">
        <f t="shared" si="3"/>
        <v>1209.3</v>
      </c>
      <c r="W6" s="35">
        <f t="shared" si="3"/>
        <v>1030.5</v>
      </c>
      <c r="X6" s="36">
        <f>IF(X7="",NA(),X7)</f>
        <v>118.18</v>
      </c>
      <c r="Y6" s="36">
        <f t="shared" ref="Y6:AG6" si="4">IF(Y7="",NA(),Y7)</f>
        <v>125.7</v>
      </c>
      <c r="Z6" s="36">
        <f t="shared" si="4"/>
        <v>127.58</v>
      </c>
      <c r="AA6" s="36">
        <f t="shared" si="4"/>
        <v>125.66</v>
      </c>
      <c r="AB6" s="36">
        <f t="shared" si="4"/>
        <v>119.54</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698.59</v>
      </c>
      <c r="AU6" s="36">
        <f t="shared" ref="AU6:BC6" si="6">IF(AU7="",NA(),AU7)</f>
        <v>922.89</v>
      </c>
      <c r="AV6" s="36">
        <f t="shared" si="6"/>
        <v>781.49</v>
      </c>
      <c r="AW6" s="36">
        <f t="shared" si="6"/>
        <v>840.35</v>
      </c>
      <c r="AX6" s="36">
        <f t="shared" si="6"/>
        <v>935.29</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244.82</v>
      </c>
      <c r="BF6" s="36">
        <f t="shared" ref="BF6:BN6" si="7">IF(BF7="",NA(),BF7)</f>
        <v>226.1</v>
      </c>
      <c r="BG6" s="36">
        <f t="shared" si="7"/>
        <v>203.4</v>
      </c>
      <c r="BH6" s="36">
        <f t="shared" si="7"/>
        <v>192.21</v>
      </c>
      <c r="BI6" s="36">
        <f t="shared" si="7"/>
        <v>178.03</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117.82</v>
      </c>
      <c r="BQ6" s="36">
        <f t="shared" ref="BQ6:BY6" si="8">IF(BQ7="",NA(),BQ7)</f>
        <v>125.46</v>
      </c>
      <c r="BR6" s="36">
        <f t="shared" si="8"/>
        <v>127.22</v>
      </c>
      <c r="BS6" s="36">
        <f t="shared" si="8"/>
        <v>125.4</v>
      </c>
      <c r="BT6" s="36">
        <f t="shared" si="8"/>
        <v>118.16</v>
      </c>
      <c r="BU6" s="36">
        <f t="shared" si="8"/>
        <v>112.81</v>
      </c>
      <c r="BV6" s="36">
        <f t="shared" si="8"/>
        <v>113.88</v>
      </c>
      <c r="BW6" s="36">
        <f t="shared" si="8"/>
        <v>114.14</v>
      </c>
      <c r="BX6" s="36">
        <f t="shared" si="8"/>
        <v>112.83</v>
      </c>
      <c r="BY6" s="36">
        <f t="shared" si="8"/>
        <v>112.84</v>
      </c>
      <c r="BZ6" s="35" t="str">
        <f>IF(BZ7="","",IF(BZ7="-","【-】","【"&amp;SUBSTITUTE(TEXT(BZ7,"#,##0.00"),"-","△")&amp;"】"))</f>
        <v>【112.84】</v>
      </c>
      <c r="CA6" s="36">
        <f>IF(CA7="",NA(),CA7)</f>
        <v>47.53</v>
      </c>
      <c r="CB6" s="36">
        <f t="shared" ref="CB6:CJ6" si="9">IF(CB7="",NA(),CB7)</f>
        <v>44.64</v>
      </c>
      <c r="CC6" s="36">
        <f t="shared" si="9"/>
        <v>44.02</v>
      </c>
      <c r="CD6" s="36">
        <f t="shared" si="9"/>
        <v>44.66</v>
      </c>
      <c r="CE6" s="36">
        <f t="shared" si="9"/>
        <v>47.39</v>
      </c>
      <c r="CF6" s="36">
        <f t="shared" si="9"/>
        <v>75.3</v>
      </c>
      <c r="CG6" s="36">
        <f t="shared" si="9"/>
        <v>74.02</v>
      </c>
      <c r="CH6" s="36">
        <f t="shared" si="9"/>
        <v>73.03</v>
      </c>
      <c r="CI6" s="36">
        <f t="shared" si="9"/>
        <v>73.86</v>
      </c>
      <c r="CJ6" s="36">
        <f t="shared" si="9"/>
        <v>73.849999999999994</v>
      </c>
      <c r="CK6" s="35" t="str">
        <f>IF(CK7="","",IF(CK7="-","【-】","【"&amp;SUBSTITUTE(TEXT(CK7,"#,##0.00"),"-","△")&amp;"】"))</f>
        <v>【73.85】</v>
      </c>
      <c r="CL6" s="36">
        <f>IF(CL7="",NA(),CL7)</f>
        <v>62.08</v>
      </c>
      <c r="CM6" s="36">
        <f t="shared" ref="CM6:CU6" si="10">IF(CM7="",NA(),CM7)</f>
        <v>62.02</v>
      </c>
      <c r="CN6" s="36">
        <f t="shared" si="10"/>
        <v>64.040000000000006</v>
      </c>
      <c r="CO6" s="36">
        <f t="shared" si="10"/>
        <v>62.68</v>
      </c>
      <c r="CP6" s="36">
        <f t="shared" si="10"/>
        <v>61.87</v>
      </c>
      <c r="CQ6" s="36">
        <f t="shared" si="10"/>
        <v>61.82</v>
      </c>
      <c r="CR6" s="36">
        <f t="shared" si="10"/>
        <v>61.66</v>
      </c>
      <c r="CS6" s="36">
        <f t="shared" si="10"/>
        <v>62.19</v>
      </c>
      <c r="CT6" s="36">
        <f t="shared" si="10"/>
        <v>61.77</v>
      </c>
      <c r="CU6" s="36">
        <f t="shared" si="10"/>
        <v>61.69</v>
      </c>
      <c r="CV6" s="35" t="str">
        <f>IF(CV7="","",IF(CV7="-","【-】","【"&amp;SUBSTITUTE(TEXT(CV7,"#,##0.00"),"-","△")&amp;"】"))</f>
        <v>【61.69】</v>
      </c>
      <c r="CW6" s="36">
        <f>IF(CW7="",NA(),CW7)</f>
        <v>100</v>
      </c>
      <c r="CX6" s="36">
        <f t="shared" ref="CX6:DF6" si="11">IF(CX7="",NA(),CX7)</f>
        <v>100</v>
      </c>
      <c r="CY6" s="36">
        <f t="shared" si="11"/>
        <v>100</v>
      </c>
      <c r="CZ6" s="36">
        <f t="shared" si="11"/>
        <v>99.99</v>
      </c>
      <c r="DA6" s="36">
        <f t="shared" si="11"/>
        <v>99.99</v>
      </c>
      <c r="DB6" s="36">
        <f t="shared" si="11"/>
        <v>100.03</v>
      </c>
      <c r="DC6" s="36">
        <f t="shared" si="11"/>
        <v>100.05</v>
      </c>
      <c r="DD6" s="36">
        <f t="shared" si="11"/>
        <v>100.05</v>
      </c>
      <c r="DE6" s="36">
        <f t="shared" si="11"/>
        <v>100.08</v>
      </c>
      <c r="DF6" s="36">
        <f t="shared" si="11"/>
        <v>100</v>
      </c>
      <c r="DG6" s="35" t="str">
        <f>IF(DG7="","",IF(DG7="-","【-】","【"&amp;SUBSTITUTE(TEXT(DG7,"#,##0.00"),"-","△")&amp;"】"))</f>
        <v>【100.00】</v>
      </c>
      <c r="DH6" s="36">
        <f>IF(DH7="",NA(),DH7)</f>
        <v>64.849999999999994</v>
      </c>
      <c r="DI6" s="36">
        <f t="shared" ref="DI6:DQ6" si="12">IF(DI7="",NA(),DI7)</f>
        <v>61.74</v>
      </c>
      <c r="DJ6" s="36">
        <f t="shared" si="12"/>
        <v>63.09</v>
      </c>
      <c r="DK6" s="36">
        <f t="shared" si="12"/>
        <v>64.12</v>
      </c>
      <c r="DL6" s="36">
        <f t="shared" si="12"/>
        <v>65.400000000000006</v>
      </c>
      <c r="DM6" s="36">
        <f t="shared" si="12"/>
        <v>52.4</v>
      </c>
      <c r="DN6" s="36">
        <f t="shared" si="12"/>
        <v>53.56</v>
      </c>
      <c r="DO6" s="36">
        <f t="shared" si="12"/>
        <v>54.73</v>
      </c>
      <c r="DP6" s="36">
        <f t="shared" si="12"/>
        <v>55.77</v>
      </c>
      <c r="DQ6" s="36">
        <f t="shared" si="12"/>
        <v>56.48</v>
      </c>
      <c r="DR6" s="35" t="str">
        <f>IF(DR7="","",IF(DR7="-","【-】","【"&amp;SUBSTITUTE(TEXT(DR7,"#,##0.00"),"-","△")&amp;"】"))</f>
        <v>【56.48】</v>
      </c>
      <c r="DS6" s="36">
        <f>IF(DS7="",NA(),DS7)</f>
        <v>60.58</v>
      </c>
      <c r="DT6" s="36">
        <f t="shared" ref="DT6:EB6" si="13">IF(DT7="",NA(),DT7)</f>
        <v>67.66</v>
      </c>
      <c r="DU6" s="36">
        <f t="shared" si="13"/>
        <v>70.38</v>
      </c>
      <c r="DV6" s="36">
        <f t="shared" si="13"/>
        <v>73.849999999999994</v>
      </c>
      <c r="DW6" s="36">
        <f t="shared" si="13"/>
        <v>73.790000000000006</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6">
        <f t="shared" ref="EE6:EM6" si="14">IF(EE7="",NA(),EE7)</f>
        <v>0.17</v>
      </c>
      <c r="EF6" s="35">
        <f t="shared" si="14"/>
        <v>0</v>
      </c>
      <c r="EG6" s="35">
        <f t="shared" si="14"/>
        <v>0</v>
      </c>
      <c r="EH6" s="36">
        <f t="shared" si="14"/>
        <v>0.06</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338427</v>
      </c>
      <c r="D7" s="38">
        <v>46</v>
      </c>
      <c r="E7" s="38">
        <v>1</v>
      </c>
      <c r="F7" s="38">
        <v>0</v>
      </c>
      <c r="G7" s="38">
        <v>2</v>
      </c>
      <c r="H7" s="38" t="s">
        <v>92</v>
      </c>
      <c r="I7" s="38" t="s">
        <v>93</v>
      </c>
      <c r="J7" s="38" t="s">
        <v>94</v>
      </c>
      <c r="K7" s="38" t="s">
        <v>95</v>
      </c>
      <c r="L7" s="38" t="s">
        <v>96</v>
      </c>
      <c r="M7" s="38" t="s">
        <v>97</v>
      </c>
      <c r="N7" s="39" t="s">
        <v>98</v>
      </c>
      <c r="O7" s="39">
        <v>73.75</v>
      </c>
      <c r="P7" s="39">
        <v>99.85</v>
      </c>
      <c r="Q7" s="39">
        <v>0</v>
      </c>
      <c r="R7" s="39" t="s">
        <v>98</v>
      </c>
      <c r="S7" s="39" t="s">
        <v>98</v>
      </c>
      <c r="T7" s="39" t="s">
        <v>98</v>
      </c>
      <c r="U7" s="39">
        <v>1246183</v>
      </c>
      <c r="V7" s="39">
        <v>1209.3</v>
      </c>
      <c r="W7" s="39">
        <v>1030.5</v>
      </c>
      <c r="X7" s="39">
        <v>118.18</v>
      </c>
      <c r="Y7" s="39">
        <v>125.7</v>
      </c>
      <c r="Z7" s="39">
        <v>127.58</v>
      </c>
      <c r="AA7" s="39">
        <v>125.66</v>
      </c>
      <c r="AB7" s="39">
        <v>119.54</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698.59</v>
      </c>
      <c r="AU7" s="39">
        <v>922.89</v>
      </c>
      <c r="AV7" s="39">
        <v>781.49</v>
      </c>
      <c r="AW7" s="39">
        <v>840.35</v>
      </c>
      <c r="AX7" s="39">
        <v>935.29</v>
      </c>
      <c r="AY7" s="39">
        <v>212.95</v>
      </c>
      <c r="AZ7" s="39">
        <v>224.41</v>
      </c>
      <c r="BA7" s="39">
        <v>243.44</v>
      </c>
      <c r="BB7" s="39">
        <v>258.49</v>
      </c>
      <c r="BC7" s="39">
        <v>271.10000000000002</v>
      </c>
      <c r="BD7" s="39">
        <v>271.10000000000002</v>
      </c>
      <c r="BE7" s="39">
        <v>244.82</v>
      </c>
      <c r="BF7" s="39">
        <v>226.1</v>
      </c>
      <c r="BG7" s="39">
        <v>203.4</v>
      </c>
      <c r="BH7" s="39">
        <v>192.21</v>
      </c>
      <c r="BI7" s="39">
        <v>178.03</v>
      </c>
      <c r="BJ7" s="39">
        <v>333.48</v>
      </c>
      <c r="BK7" s="39">
        <v>320.31</v>
      </c>
      <c r="BL7" s="39">
        <v>303.26</v>
      </c>
      <c r="BM7" s="39">
        <v>290.31</v>
      </c>
      <c r="BN7" s="39">
        <v>272.95999999999998</v>
      </c>
      <c r="BO7" s="39">
        <v>272.95999999999998</v>
      </c>
      <c r="BP7" s="39">
        <v>117.82</v>
      </c>
      <c r="BQ7" s="39">
        <v>125.46</v>
      </c>
      <c r="BR7" s="39">
        <v>127.22</v>
      </c>
      <c r="BS7" s="39">
        <v>125.4</v>
      </c>
      <c r="BT7" s="39">
        <v>118.16</v>
      </c>
      <c r="BU7" s="39">
        <v>112.81</v>
      </c>
      <c r="BV7" s="39">
        <v>113.88</v>
      </c>
      <c r="BW7" s="39">
        <v>114.14</v>
      </c>
      <c r="BX7" s="39">
        <v>112.83</v>
      </c>
      <c r="BY7" s="39">
        <v>112.84</v>
      </c>
      <c r="BZ7" s="39">
        <v>112.84</v>
      </c>
      <c r="CA7" s="39">
        <v>47.53</v>
      </c>
      <c r="CB7" s="39">
        <v>44.64</v>
      </c>
      <c r="CC7" s="39">
        <v>44.02</v>
      </c>
      <c r="CD7" s="39">
        <v>44.66</v>
      </c>
      <c r="CE7" s="39">
        <v>47.39</v>
      </c>
      <c r="CF7" s="39">
        <v>75.3</v>
      </c>
      <c r="CG7" s="39">
        <v>74.02</v>
      </c>
      <c r="CH7" s="39">
        <v>73.03</v>
      </c>
      <c r="CI7" s="39">
        <v>73.86</v>
      </c>
      <c r="CJ7" s="39">
        <v>73.849999999999994</v>
      </c>
      <c r="CK7" s="39">
        <v>73.849999999999994</v>
      </c>
      <c r="CL7" s="39">
        <v>62.08</v>
      </c>
      <c r="CM7" s="39">
        <v>62.02</v>
      </c>
      <c r="CN7" s="39">
        <v>64.040000000000006</v>
      </c>
      <c r="CO7" s="39">
        <v>62.68</v>
      </c>
      <c r="CP7" s="39">
        <v>61.87</v>
      </c>
      <c r="CQ7" s="39">
        <v>61.82</v>
      </c>
      <c r="CR7" s="39">
        <v>61.66</v>
      </c>
      <c r="CS7" s="39">
        <v>62.19</v>
      </c>
      <c r="CT7" s="39">
        <v>61.77</v>
      </c>
      <c r="CU7" s="39">
        <v>61.69</v>
      </c>
      <c r="CV7" s="39">
        <v>61.69</v>
      </c>
      <c r="CW7" s="39">
        <v>100</v>
      </c>
      <c r="CX7" s="39">
        <v>100</v>
      </c>
      <c r="CY7" s="39">
        <v>100</v>
      </c>
      <c r="CZ7" s="39">
        <v>99.99</v>
      </c>
      <c r="DA7" s="39">
        <v>99.99</v>
      </c>
      <c r="DB7" s="39">
        <v>100.03</v>
      </c>
      <c r="DC7" s="39">
        <v>100.05</v>
      </c>
      <c r="DD7" s="39">
        <v>100.05</v>
      </c>
      <c r="DE7" s="39">
        <v>100.08</v>
      </c>
      <c r="DF7" s="39">
        <v>100</v>
      </c>
      <c r="DG7" s="39">
        <v>100</v>
      </c>
      <c r="DH7" s="39">
        <v>64.849999999999994</v>
      </c>
      <c r="DI7" s="39">
        <v>61.74</v>
      </c>
      <c r="DJ7" s="39">
        <v>63.09</v>
      </c>
      <c r="DK7" s="39">
        <v>64.12</v>
      </c>
      <c r="DL7" s="39">
        <v>65.400000000000006</v>
      </c>
      <c r="DM7" s="39">
        <v>52.4</v>
      </c>
      <c r="DN7" s="39">
        <v>53.56</v>
      </c>
      <c r="DO7" s="39">
        <v>54.73</v>
      </c>
      <c r="DP7" s="39">
        <v>55.77</v>
      </c>
      <c r="DQ7" s="39">
        <v>56.48</v>
      </c>
      <c r="DR7" s="39">
        <v>56.48</v>
      </c>
      <c r="DS7" s="39">
        <v>60.58</v>
      </c>
      <c r="DT7" s="39">
        <v>67.66</v>
      </c>
      <c r="DU7" s="39">
        <v>70.38</v>
      </c>
      <c r="DV7" s="39">
        <v>73.849999999999994</v>
      </c>
      <c r="DW7" s="39">
        <v>73.790000000000006</v>
      </c>
      <c r="DX7" s="39">
        <v>18.05</v>
      </c>
      <c r="DY7" s="39">
        <v>19.440000000000001</v>
      </c>
      <c r="DZ7" s="39">
        <v>22.46</v>
      </c>
      <c r="EA7" s="39">
        <v>25.84</v>
      </c>
      <c r="EB7" s="39">
        <v>27.61</v>
      </c>
      <c r="EC7" s="39">
        <v>27.61</v>
      </c>
      <c r="ED7" s="39">
        <v>0</v>
      </c>
      <c r="EE7" s="39">
        <v>0.17</v>
      </c>
      <c r="EF7" s="39">
        <v>0</v>
      </c>
      <c r="EG7" s="39">
        <v>0</v>
      </c>
      <c r="EH7" s="39">
        <v>0.06</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2021-02-01T05:38:51Z</cp:lastPrinted>
  <dcterms:created xsi:type="dcterms:W3CDTF">2020-12-04T02:13:31Z</dcterms:created>
  <dcterms:modified xsi:type="dcterms:W3CDTF">2021-02-01T05:42:37Z</dcterms:modified>
  <cp:category/>
</cp:coreProperties>
</file>