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2\01庶務\02予算・決算\02_R2年度予算\00_照会・回答\●公営企業関係\030112_【〆切1.22（金）】公営企業に係る経営比較分析表（令和元年度決算）の分析等について（依頼）\02_回答\修正後データ\"/>
    </mc:Choice>
  </mc:AlternateContent>
  <bookViews>
    <workbookView xWindow="0" yWindow="0" windowWidth="20490" windowHeight="705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KO52" i="4" s="1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BG31" i="4" s="1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CS30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HP76" i="4"/>
  <c r="BG30" i="4"/>
  <c r="BG51" i="4"/>
  <c r="FX30" i="4"/>
  <c r="AV76" i="4"/>
  <c r="KO51" i="4"/>
  <c r="LE76" i="4"/>
  <c r="FX51" i="4"/>
  <c r="KO30" i="4"/>
  <c r="HA76" i="4"/>
  <c r="AN51" i="4"/>
  <c r="FE30" i="4"/>
  <c r="AN30" i="4"/>
  <c r="FE51" i="4"/>
  <c r="AG76" i="4"/>
  <c r="JV51" i="4"/>
  <c r="KP76" i="4"/>
  <c r="JV30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<sst xmlns="http://schemas.openxmlformats.org/spreadsheetml/2006/main" count="278" uniqueCount="134">
  <si>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</si>
  <si>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</si>
  <si>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</si>
  <si>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</si>
  <si>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</si>
  <si>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</si>
  <si>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</si>
  <si>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</si>
  <si>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</si>
  <si>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</si>
  <si>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</si>
  <si>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</si>
  <si>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</si>
  <si>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</si>
  <si>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</si>
  <si>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</si>
  <si>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</si>
  <si>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</si>
  <si>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</si>
  <si>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</si>
  <si>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</si>
  <si>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</si>
  <si>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</si>
  <si>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</si>
  <si>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</si>
  <si>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</si>
  <si>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</si>
  <si>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</si>
  <si>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</si>
  <si>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</si>
  <si>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</si>
  <si>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</si>
  <si>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</si>
  <si>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</si>
  <si>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</si>
  <si>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</si>
  <si>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</si>
  <si>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</si>
  <si>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</si>
  <si>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</si>
  <si>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</si>
  <si>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</si>
  <si>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</si>
  <si>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</si>
  <si>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</si>
  <si>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</si>
  <si>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</si>
  <si>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</si>
  <si>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</si>
  <si>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</si>
  <si>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</si>
  <si>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</si>
  <si>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</si>
  <si>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</si>
  <si>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</si>
  <si>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</si>
  <si>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</si>
  <si>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</si>
  <si>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</si>
  <si>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</si>
  <si>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</si>
  <si>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</si>
  <si>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</si>
  <si>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</si>
  <si>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</si>
  <si>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</si>
  <si>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</si>
  <si>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</si>
  <si>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</si>
  <si>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</si>
  <si>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</si>
  <si>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</si>
  <si>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</si>
  <si>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</si>
  <si>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</si>
  <si>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</si>
  <si>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</si>
  <si>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</si>
  <si>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</si>
  <si>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</si>
  <si>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</si>
  <si>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</si>
  <si>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</si>
  <si>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</si>
  <si>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</si>
  <si>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</si>
  <si>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</si>
  <si>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</si>
  <si>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</si>
  <si>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</si>
  <si>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</si>
  <si>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</si>
  <si>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</si>
  <si>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</si>
  <si>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</si>
  <si>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</si>
  <si>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</si>
  <si>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</si>
  <si>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</si>
  <si>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</si>
  <si>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</si>
  <si>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</si>
  <si>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</si>
  <si>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</si>
  <si>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</si>
  <si>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</si>
  <si>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</si>
  <si>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</si>
  <si>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</si>
  <si>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</si>
  <si>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</si>
  <si>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</si>
  <si>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</si>
  <si>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中島町駐車場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</si>
  <si>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</si>
  <si>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</si>
  <si>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</si>
  <si>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</si>
  <si>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</si>
  <si>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</si>
  <si>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</si>
  <si>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</si>
  <si>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</si>
  <si>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</si>
  <si>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</si>
  <si>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</si>
  <si>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</si>
  <si>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</si>
  <si>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</si>
  <si>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</si>
  <si>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類似施設平均値を大幅に下回っているものの、黒字で推移しています。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1" eb="33">
      <t>クロジ</t>
    </rPh>
    <rPh sb="34" eb="36">
      <t>スイイ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19" eb="121">
      <t>ルイジ</t>
    </rPh>
    <rPh sb="121" eb="123">
      <t>シセツ</t>
    </rPh>
    <rPh sb="123" eb="126">
      <t>ヘイキンチ</t>
    </rPh>
    <rPh sb="127" eb="129">
      <t>オオハバ</t>
    </rPh>
    <rPh sb="130" eb="132">
      <t>ウワマワ</t>
    </rPh>
    <rPh sb="137" eb="138">
      <t>タカ</t>
    </rPh>
    <rPh sb="139" eb="141">
      <t>エイギョウ</t>
    </rPh>
    <rPh sb="141" eb="144">
      <t>ソウリエキ</t>
    </rPh>
    <rPh sb="145" eb="147">
      <t>カクホ</t>
    </rPh>
    <rPh sb="163" eb="165">
      <t>ルイジ</t>
    </rPh>
    <rPh sb="165" eb="167">
      <t>シセツ</t>
    </rPh>
    <rPh sb="167" eb="170">
      <t>ヘイキンチ</t>
    </rPh>
    <rPh sb="171" eb="173">
      <t>オオハバ</t>
    </rPh>
    <rPh sb="174" eb="176">
      <t>ウワマワ</t>
    </rPh>
    <rPh sb="181" eb="183">
      <t>アンテイ</t>
    </rPh>
    <rPh sb="185" eb="188">
      <t>シュウエキセイ</t>
    </rPh>
    <rPh sb="189" eb="191">
      <t>カクホ</t>
    </rPh>
    <phoneticPr fontId="15"/>
  </si>
  <si>
    <t>⑦敷地の地価
　道路上に設置しています。
⑧設備投資見込額
  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</si>
  <si>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⑪稼働率
　類似施設平均値を大きく上回っています。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5">
      <t>オオ</t>
    </rPh>
    <rPh sb="17" eb="19">
      <t>ウワマワ</t>
    </rPh>
    <rPh sb="27" eb="29">
      <t>ヘイワ</t>
    </rPh>
    <rPh sb="29" eb="31">
      <t>オオドオ</t>
    </rPh>
    <rPh sb="32" eb="33">
      <t>ゾ</t>
    </rPh>
    <rPh sb="35" eb="38">
      <t>リベンセイ</t>
    </rPh>
    <rPh sb="39" eb="40">
      <t>ヨ</t>
    </rPh>
    <rPh sb="41" eb="43">
      <t>イチ</t>
    </rPh>
    <rPh sb="44" eb="46">
      <t>セッチ</t>
    </rPh>
    <rPh sb="52" eb="54">
      <t>コンゴ</t>
    </rPh>
    <rPh sb="55" eb="56">
      <t>タカ</t>
    </rPh>
    <rPh sb="57" eb="59">
      <t>カドウ</t>
    </rPh>
    <rPh sb="59" eb="60">
      <t>リツ</t>
    </rPh>
    <rPh sb="61" eb="63">
      <t>ミコ</t>
    </rPh>
    <phoneticPr fontId="15"/>
  </si>
  <si>
    <t>　収益性、稼働率共に非常に安定した駐車場です。引き続き、利用者の声を反映させながら運営を推進していきます。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ヒジョウ</t>
    </rPh>
    <rPh sb="13" eb="15">
      <t>アンテイ</t>
    </rPh>
    <rPh sb="17" eb="19">
      <t>チュウシャ</t>
    </rPh>
    <rPh sb="19" eb="20">
      <t>ジョウ</t>
    </rPh>
    <rPh sb="23" eb="24">
      <t>ヒ</t>
    </rPh>
    <rPh sb="25" eb="26">
      <t>ツヅ</t>
    </rPh>
    <rPh sb="28" eb="31">
      <t>リヨウシャ</t>
    </rPh>
    <rPh sb="32" eb="33">
      <t>コエ</t>
    </rPh>
    <rPh sb="34" eb="36">
      <t>ハンエイ</t>
    </rPh>
    <rPh sb="41" eb="43">
      <t>ウンエイ</t>
    </rPh>
    <rPh sb="44" eb="46">
      <t>スイシン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</si>
</sst>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620.29999999999995</c:v>
                </c:pt>
                <c:pt idx="1">
                  <c:v>618.79999999999995</c:v>
                </c:pt>
                <c:pt idx="2">
                  <c:v>642.70000000000005</c:v>
                </c:pt>
                <c:pt idx="3">
                  <c:v>559.29999999999995</c:v>
                </c:pt>
                <c:pt idx="4">
                  <c:v>571.9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F-4365-93A2-6A214AD29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F-4365-93A2-6A214AD29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A-4F21-9F5E-736898A08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A-4F21-9F5E-736898A08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500-4880-9533-D9493B07B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0-4880-9533-D9493B07B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E94-4255-83B9-CD39D37C6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94-4255-83B9-CD39D37C6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A-49A2-AC63-A9EE39187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A-49A2-AC63-A9EE39187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A-4A95-A555-802540283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6A-4A95-A555-802540283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504.8</c:v>
                </c:pt>
                <c:pt idx="1">
                  <c:v>519</c:v>
                </c:pt>
                <c:pt idx="2">
                  <c:v>523.79999999999995</c:v>
                </c:pt>
                <c:pt idx="3">
                  <c:v>519</c:v>
                </c:pt>
                <c:pt idx="4">
                  <c:v>514.29999999999995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8-474B-977C-671F1A5A6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8-474B-977C-671F1A5A6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83.9</c:v>
                </c:pt>
                <c:pt idx="1">
                  <c:v>83.8</c:v>
                </c:pt>
                <c:pt idx="2">
                  <c:v>84.4</c:v>
                </c:pt>
                <c:pt idx="3">
                  <c:v>82.1</c:v>
                </c:pt>
                <c:pt idx="4">
                  <c:v>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E-4361-87F5-66333F60D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BE-4361-87F5-66333F60D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33091</c:v>
                </c:pt>
                <c:pt idx="1">
                  <c:v>34560</c:v>
                </c:pt>
                <c:pt idx="2">
                  <c:v>35191</c:v>
                </c:pt>
                <c:pt idx="3">
                  <c:v>33710</c:v>
                </c:pt>
                <c:pt idx="4">
                  <c:v>32841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D-4CA6-B978-2A437F06E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5D-4CA6-B978-2A437F06E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22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広島県広島市　中島町駐車場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530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120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46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42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45" t="s">
        <v>130</v>
      </c>
      <c r="NE15" s="146"/>
      <c r="NF15" s="146"/>
      <c r="NG15" s="146"/>
      <c r="NH15" s="146"/>
      <c r="NI15" s="146"/>
      <c r="NJ15" s="146"/>
      <c r="NK15" s="146"/>
      <c r="NL15" s="146"/>
      <c r="NM15" s="146"/>
      <c r="NN15" s="146"/>
      <c r="NO15" s="146"/>
      <c r="NP15" s="146"/>
      <c r="NQ15" s="146"/>
      <c r="NR15" s="147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45"/>
      <c r="NE16" s="146"/>
      <c r="NF16" s="146"/>
      <c r="NG16" s="146"/>
      <c r="NH16" s="146"/>
      <c r="NI16" s="146"/>
      <c r="NJ16" s="146"/>
      <c r="NK16" s="146"/>
      <c r="NL16" s="146"/>
      <c r="NM16" s="146"/>
      <c r="NN16" s="146"/>
      <c r="NO16" s="146"/>
      <c r="NP16" s="146"/>
      <c r="NQ16" s="146"/>
      <c r="NR16" s="147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45"/>
      <c r="NE17" s="146"/>
      <c r="NF17" s="146"/>
      <c r="NG17" s="146"/>
      <c r="NH17" s="146"/>
      <c r="NI17" s="146"/>
      <c r="NJ17" s="146"/>
      <c r="NK17" s="146"/>
      <c r="NL17" s="146"/>
      <c r="NM17" s="146"/>
      <c r="NN17" s="146"/>
      <c r="NO17" s="146"/>
      <c r="NP17" s="146"/>
      <c r="NQ17" s="146"/>
      <c r="NR17" s="147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45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147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45"/>
      <c r="NE19" s="146"/>
      <c r="NF19" s="146"/>
      <c r="NG19" s="146"/>
      <c r="NH19" s="146"/>
      <c r="NI19" s="146"/>
      <c r="NJ19" s="146"/>
      <c r="NK19" s="146"/>
      <c r="NL19" s="146"/>
      <c r="NM19" s="146"/>
      <c r="NN19" s="146"/>
      <c r="NO19" s="146"/>
      <c r="NP19" s="146"/>
      <c r="NQ19" s="146"/>
      <c r="NR19" s="147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45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147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45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147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45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147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45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7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45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7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45"/>
      <c r="NE25" s="146"/>
      <c r="NF25" s="146"/>
      <c r="NG25" s="146"/>
      <c r="NH25" s="146"/>
      <c r="NI25" s="146"/>
      <c r="NJ25" s="146"/>
      <c r="NK25" s="146"/>
      <c r="NL25" s="146"/>
      <c r="NM25" s="146"/>
      <c r="NN25" s="146"/>
      <c r="NO25" s="146"/>
      <c r="NP25" s="146"/>
      <c r="NQ25" s="146"/>
      <c r="NR25" s="147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45"/>
      <c r="NE26" s="146"/>
      <c r="NF26" s="146"/>
      <c r="NG26" s="146"/>
      <c r="NH26" s="146"/>
      <c r="NI26" s="146"/>
      <c r="NJ26" s="146"/>
      <c r="NK26" s="146"/>
      <c r="NL26" s="146"/>
      <c r="NM26" s="146"/>
      <c r="NN26" s="146"/>
      <c r="NO26" s="146"/>
      <c r="NP26" s="146"/>
      <c r="NQ26" s="146"/>
      <c r="NR26" s="147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45"/>
      <c r="NE27" s="146"/>
      <c r="NF27" s="146"/>
      <c r="NG27" s="146"/>
      <c r="NH27" s="146"/>
      <c r="NI27" s="146"/>
      <c r="NJ27" s="146"/>
      <c r="NK27" s="146"/>
      <c r="NL27" s="146"/>
      <c r="NM27" s="146"/>
      <c r="NN27" s="146"/>
      <c r="NO27" s="146"/>
      <c r="NP27" s="146"/>
      <c r="NQ27" s="146"/>
      <c r="NR27" s="147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45"/>
      <c r="NE28" s="146"/>
      <c r="NF28" s="146"/>
      <c r="NG28" s="146"/>
      <c r="NH28" s="146"/>
      <c r="NI28" s="146"/>
      <c r="NJ28" s="146"/>
      <c r="NK28" s="146"/>
      <c r="NL28" s="146"/>
      <c r="NM28" s="146"/>
      <c r="NN28" s="146"/>
      <c r="NO28" s="146"/>
      <c r="NP28" s="146"/>
      <c r="NQ28" s="146"/>
      <c r="NR28" s="147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45"/>
      <c r="NE29" s="146"/>
      <c r="NF29" s="146"/>
      <c r="NG29" s="146"/>
      <c r="NH29" s="146"/>
      <c r="NI29" s="146"/>
      <c r="NJ29" s="146"/>
      <c r="NK29" s="146"/>
      <c r="NL29" s="146"/>
      <c r="NM29" s="146"/>
      <c r="NN29" s="146"/>
      <c r="NO29" s="146"/>
      <c r="NP29" s="146"/>
      <c r="NQ29" s="146"/>
      <c r="NR29" s="147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45"/>
      <c r="NE30" s="146"/>
      <c r="NF30" s="146"/>
      <c r="NG30" s="146"/>
      <c r="NH30" s="146"/>
      <c r="NI30" s="146"/>
      <c r="NJ30" s="146"/>
      <c r="NK30" s="146"/>
      <c r="NL30" s="146"/>
      <c r="NM30" s="146"/>
      <c r="NN30" s="146"/>
      <c r="NO30" s="146"/>
      <c r="NP30" s="146"/>
      <c r="NQ30" s="146"/>
      <c r="NR30" s="147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5">
        <f>データ!Y7</f>
        <v>620.29999999999995</v>
      </c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>
        <f>データ!Z7</f>
        <v>618.79999999999995</v>
      </c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>
        <f>データ!AA7</f>
        <v>642.70000000000005</v>
      </c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>
        <f>データ!AB7</f>
        <v>559.29999999999995</v>
      </c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>
        <f>データ!AC7</f>
        <v>571.9</v>
      </c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5">
        <f>データ!AJ7</f>
        <v>0</v>
      </c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>
        <f>データ!AK7</f>
        <v>0</v>
      </c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>
        <f>データ!AL7</f>
        <v>0</v>
      </c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>
        <f>データ!AM7</f>
        <v>0</v>
      </c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>
        <f>データ!AN7</f>
        <v>0</v>
      </c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116">
        <f>データ!DK7</f>
        <v>504.8</v>
      </c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8"/>
      <c r="JV31" s="116">
        <f>データ!DL7</f>
        <v>519</v>
      </c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8"/>
      <c r="KO31" s="116">
        <f>データ!DM7</f>
        <v>523.79999999999995</v>
      </c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8"/>
      <c r="LH31" s="116">
        <f>データ!DN7</f>
        <v>519</v>
      </c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8"/>
      <c r="MA31" s="116">
        <f>データ!DO7</f>
        <v>514.29999999999995</v>
      </c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8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5">
        <f>データ!AD7</f>
        <v>443.6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>
        <f>データ!AE7</f>
        <v>355.6</v>
      </c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>
        <f>データ!AF7</f>
        <v>358.6</v>
      </c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>
        <f>データ!AG7</f>
        <v>464.8</v>
      </c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>
        <f>データ!AH7</f>
        <v>1721.5</v>
      </c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5">
        <f>データ!AO7</f>
        <v>2.2999999999999998</v>
      </c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>
        <f>データ!AP7</f>
        <v>2.7</v>
      </c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>
        <f>データ!AQ7</f>
        <v>2.2999999999999998</v>
      </c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>
        <f>データ!AR7</f>
        <v>9.6999999999999993</v>
      </c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>
        <f>データ!AS7</f>
        <v>1.3</v>
      </c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116">
        <f>データ!DP7</f>
        <v>154.1</v>
      </c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8"/>
      <c r="JV32" s="116">
        <f>データ!DQ7</f>
        <v>151.6</v>
      </c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8"/>
      <c r="KO32" s="116">
        <f>データ!DR7</f>
        <v>151.19999999999999</v>
      </c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8"/>
      <c r="LH32" s="116">
        <f>データ!DS7</f>
        <v>159.69999999999999</v>
      </c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8"/>
      <c r="MA32" s="116">
        <f>データ!DT7</f>
        <v>176</v>
      </c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8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45" t="s">
        <v>131</v>
      </c>
      <c r="NE32" s="146"/>
      <c r="NF32" s="146"/>
      <c r="NG32" s="146"/>
      <c r="NH32" s="146"/>
      <c r="NI32" s="146"/>
      <c r="NJ32" s="146"/>
      <c r="NK32" s="146"/>
      <c r="NL32" s="146"/>
      <c r="NM32" s="146"/>
      <c r="NN32" s="146"/>
      <c r="NO32" s="146"/>
      <c r="NP32" s="146"/>
      <c r="NQ32" s="146"/>
      <c r="NR32" s="147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45"/>
      <c r="NE33" s="146"/>
      <c r="NF33" s="146"/>
      <c r="NG33" s="146"/>
      <c r="NH33" s="146"/>
      <c r="NI33" s="146"/>
      <c r="NJ33" s="146"/>
      <c r="NK33" s="146"/>
      <c r="NL33" s="146"/>
      <c r="NM33" s="146"/>
      <c r="NN33" s="146"/>
      <c r="NO33" s="146"/>
      <c r="NP33" s="146"/>
      <c r="NQ33" s="146"/>
      <c r="NR33" s="147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45"/>
      <c r="NE34" s="146"/>
      <c r="NF34" s="146"/>
      <c r="NG34" s="146"/>
      <c r="NH34" s="146"/>
      <c r="NI34" s="146"/>
      <c r="NJ34" s="146"/>
      <c r="NK34" s="146"/>
      <c r="NL34" s="146"/>
      <c r="NM34" s="146"/>
      <c r="NN34" s="146"/>
      <c r="NO34" s="146"/>
      <c r="NP34" s="146"/>
      <c r="NQ34" s="146"/>
      <c r="NR34" s="147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45"/>
      <c r="NE35" s="146"/>
      <c r="NF35" s="146"/>
      <c r="NG35" s="146"/>
      <c r="NH35" s="146"/>
      <c r="NI35" s="146"/>
      <c r="NJ35" s="146"/>
      <c r="NK35" s="146"/>
      <c r="NL35" s="146"/>
      <c r="NM35" s="146"/>
      <c r="NN35" s="146"/>
      <c r="NO35" s="146"/>
      <c r="NP35" s="146"/>
      <c r="NQ35" s="146"/>
      <c r="NR35" s="147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45"/>
      <c r="NE36" s="146"/>
      <c r="NF36" s="146"/>
      <c r="NG36" s="146"/>
      <c r="NH36" s="146"/>
      <c r="NI36" s="146"/>
      <c r="NJ36" s="146"/>
      <c r="NK36" s="146"/>
      <c r="NL36" s="146"/>
      <c r="NM36" s="146"/>
      <c r="NN36" s="146"/>
      <c r="NO36" s="146"/>
      <c r="NP36" s="146"/>
      <c r="NQ36" s="146"/>
      <c r="NR36" s="147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45"/>
      <c r="NE37" s="146"/>
      <c r="NF37" s="146"/>
      <c r="NG37" s="146"/>
      <c r="NH37" s="146"/>
      <c r="NI37" s="146"/>
      <c r="NJ37" s="146"/>
      <c r="NK37" s="146"/>
      <c r="NL37" s="146"/>
      <c r="NM37" s="146"/>
      <c r="NN37" s="146"/>
      <c r="NO37" s="146"/>
      <c r="NP37" s="146"/>
      <c r="NQ37" s="146"/>
      <c r="NR37" s="147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45"/>
      <c r="NE38" s="146"/>
      <c r="NF38" s="146"/>
      <c r="NG38" s="146"/>
      <c r="NH38" s="146"/>
      <c r="NI38" s="146"/>
      <c r="NJ38" s="146"/>
      <c r="NK38" s="146"/>
      <c r="NL38" s="146"/>
      <c r="NM38" s="146"/>
      <c r="NN38" s="146"/>
      <c r="NO38" s="146"/>
      <c r="NP38" s="146"/>
      <c r="NQ38" s="146"/>
      <c r="NR38" s="147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45"/>
      <c r="NE39" s="146"/>
      <c r="NF39" s="146"/>
      <c r="NG39" s="146"/>
      <c r="NH39" s="146"/>
      <c r="NI39" s="146"/>
      <c r="NJ39" s="146"/>
      <c r="NK39" s="146"/>
      <c r="NL39" s="146"/>
      <c r="NM39" s="146"/>
      <c r="NN39" s="146"/>
      <c r="NO39" s="146"/>
      <c r="NP39" s="146"/>
      <c r="NQ39" s="146"/>
      <c r="NR39" s="147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45"/>
      <c r="NE40" s="146"/>
      <c r="NF40" s="146"/>
      <c r="NG40" s="146"/>
      <c r="NH40" s="146"/>
      <c r="NI40" s="146"/>
      <c r="NJ40" s="146"/>
      <c r="NK40" s="146"/>
      <c r="NL40" s="146"/>
      <c r="NM40" s="146"/>
      <c r="NN40" s="146"/>
      <c r="NO40" s="146"/>
      <c r="NP40" s="146"/>
      <c r="NQ40" s="146"/>
      <c r="NR40" s="147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45"/>
      <c r="NE41" s="146"/>
      <c r="NF41" s="146"/>
      <c r="NG41" s="146"/>
      <c r="NH41" s="146"/>
      <c r="NI41" s="146"/>
      <c r="NJ41" s="146"/>
      <c r="NK41" s="146"/>
      <c r="NL41" s="146"/>
      <c r="NM41" s="146"/>
      <c r="NN41" s="146"/>
      <c r="NO41" s="146"/>
      <c r="NP41" s="146"/>
      <c r="NQ41" s="146"/>
      <c r="NR41" s="147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45"/>
      <c r="NE42" s="146"/>
      <c r="NF42" s="146"/>
      <c r="NG42" s="146"/>
      <c r="NH42" s="146"/>
      <c r="NI42" s="146"/>
      <c r="NJ42" s="146"/>
      <c r="NK42" s="146"/>
      <c r="NL42" s="146"/>
      <c r="NM42" s="146"/>
      <c r="NN42" s="146"/>
      <c r="NO42" s="146"/>
      <c r="NP42" s="146"/>
      <c r="NQ42" s="146"/>
      <c r="NR42" s="147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45"/>
      <c r="NE43" s="146"/>
      <c r="NF43" s="146"/>
      <c r="NG43" s="146"/>
      <c r="NH43" s="146"/>
      <c r="NI43" s="146"/>
      <c r="NJ43" s="146"/>
      <c r="NK43" s="146"/>
      <c r="NL43" s="146"/>
      <c r="NM43" s="146"/>
      <c r="NN43" s="146"/>
      <c r="NO43" s="146"/>
      <c r="NP43" s="146"/>
      <c r="NQ43" s="146"/>
      <c r="NR43" s="147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45"/>
      <c r="NE44" s="146"/>
      <c r="NF44" s="146"/>
      <c r="NG44" s="146"/>
      <c r="NH44" s="146"/>
      <c r="NI44" s="146"/>
      <c r="NJ44" s="146"/>
      <c r="NK44" s="146"/>
      <c r="NL44" s="146"/>
      <c r="NM44" s="146"/>
      <c r="NN44" s="146"/>
      <c r="NO44" s="146"/>
      <c r="NP44" s="146"/>
      <c r="NQ44" s="146"/>
      <c r="NR44" s="147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45"/>
      <c r="NE45" s="146"/>
      <c r="NF45" s="146"/>
      <c r="NG45" s="146"/>
      <c r="NH45" s="146"/>
      <c r="NI45" s="146"/>
      <c r="NJ45" s="146"/>
      <c r="NK45" s="146"/>
      <c r="NL45" s="146"/>
      <c r="NM45" s="146"/>
      <c r="NN45" s="146"/>
      <c r="NO45" s="146"/>
      <c r="NP45" s="146"/>
      <c r="NQ45" s="146"/>
      <c r="NR45" s="147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45"/>
      <c r="NE46" s="146"/>
      <c r="NF46" s="146"/>
      <c r="NG46" s="146"/>
      <c r="NH46" s="146"/>
      <c r="NI46" s="146"/>
      <c r="NJ46" s="146"/>
      <c r="NK46" s="146"/>
      <c r="NL46" s="146"/>
      <c r="NM46" s="146"/>
      <c r="NN46" s="146"/>
      <c r="NO46" s="146"/>
      <c r="NP46" s="146"/>
      <c r="NQ46" s="146"/>
      <c r="NR46" s="147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45"/>
      <c r="NE47" s="146"/>
      <c r="NF47" s="146"/>
      <c r="NG47" s="146"/>
      <c r="NH47" s="146"/>
      <c r="NI47" s="146"/>
      <c r="NJ47" s="146"/>
      <c r="NK47" s="146"/>
      <c r="NL47" s="146"/>
      <c r="NM47" s="146"/>
      <c r="NN47" s="146"/>
      <c r="NO47" s="146"/>
      <c r="NP47" s="146"/>
      <c r="NQ47" s="146"/>
      <c r="NR47" s="147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45" t="s">
        <v>132</v>
      </c>
      <c r="NE49" s="146"/>
      <c r="NF49" s="146"/>
      <c r="NG49" s="146"/>
      <c r="NH49" s="146"/>
      <c r="NI49" s="146"/>
      <c r="NJ49" s="146"/>
      <c r="NK49" s="146"/>
      <c r="NL49" s="146"/>
      <c r="NM49" s="146"/>
      <c r="NN49" s="146"/>
      <c r="NO49" s="146"/>
      <c r="NP49" s="146"/>
      <c r="NQ49" s="146"/>
      <c r="NR49" s="147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45"/>
      <c r="NE50" s="146"/>
      <c r="NF50" s="146"/>
      <c r="NG50" s="146"/>
      <c r="NH50" s="146"/>
      <c r="NI50" s="146"/>
      <c r="NJ50" s="146"/>
      <c r="NK50" s="146"/>
      <c r="NL50" s="146"/>
      <c r="NM50" s="146"/>
      <c r="NN50" s="146"/>
      <c r="NO50" s="146"/>
      <c r="NP50" s="146"/>
      <c r="NQ50" s="146"/>
      <c r="NR50" s="147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45"/>
      <c r="NE51" s="146"/>
      <c r="NF51" s="146"/>
      <c r="NG51" s="146"/>
      <c r="NH51" s="146"/>
      <c r="NI51" s="146"/>
      <c r="NJ51" s="146"/>
      <c r="NK51" s="146"/>
      <c r="NL51" s="146"/>
      <c r="NM51" s="146"/>
      <c r="NN51" s="146"/>
      <c r="NO51" s="146"/>
      <c r="NP51" s="146"/>
      <c r="NQ51" s="146"/>
      <c r="NR51" s="147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9">
        <f>データ!AU7</f>
        <v>0</v>
      </c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>
        <f>データ!AV7</f>
        <v>0</v>
      </c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>
        <f>データ!AW7</f>
        <v>0</v>
      </c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>
        <f>データ!AX7</f>
        <v>0</v>
      </c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>
        <f>データ!AY7</f>
        <v>0</v>
      </c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5">
        <f>データ!BF7</f>
        <v>83.9</v>
      </c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>
        <f>データ!BG7</f>
        <v>83.8</v>
      </c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>
        <f>データ!BH7</f>
        <v>84.4</v>
      </c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>
        <f>データ!BI7</f>
        <v>82.1</v>
      </c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>
        <f>データ!BJ7</f>
        <v>82.5</v>
      </c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9">
        <f>データ!BQ7</f>
        <v>33091</v>
      </c>
      <c r="JD52" s="119"/>
      <c r="JE52" s="119"/>
      <c r="JF52" s="119"/>
      <c r="JG52" s="119"/>
      <c r="JH52" s="119"/>
      <c r="JI52" s="119"/>
      <c r="JJ52" s="119"/>
      <c r="JK52" s="119"/>
      <c r="JL52" s="119"/>
      <c r="JM52" s="119"/>
      <c r="JN52" s="119"/>
      <c r="JO52" s="119"/>
      <c r="JP52" s="119"/>
      <c r="JQ52" s="119"/>
      <c r="JR52" s="119"/>
      <c r="JS52" s="119"/>
      <c r="JT52" s="119"/>
      <c r="JU52" s="119"/>
      <c r="JV52" s="119">
        <f>データ!BR7</f>
        <v>34560</v>
      </c>
      <c r="JW52" s="119"/>
      <c r="JX52" s="119"/>
      <c r="JY52" s="119"/>
      <c r="JZ52" s="119"/>
      <c r="KA52" s="119"/>
      <c r="KB52" s="119"/>
      <c r="KC52" s="119"/>
      <c r="KD52" s="119"/>
      <c r="KE52" s="119"/>
      <c r="KF52" s="119"/>
      <c r="KG52" s="119"/>
      <c r="KH52" s="119"/>
      <c r="KI52" s="119"/>
      <c r="KJ52" s="119"/>
      <c r="KK52" s="119"/>
      <c r="KL52" s="119"/>
      <c r="KM52" s="119"/>
      <c r="KN52" s="119"/>
      <c r="KO52" s="119">
        <f>データ!BS7</f>
        <v>35191</v>
      </c>
      <c r="KP52" s="119"/>
      <c r="KQ52" s="119"/>
      <c r="KR52" s="119"/>
      <c r="KS52" s="119"/>
      <c r="KT52" s="119"/>
      <c r="KU52" s="119"/>
      <c r="KV52" s="119"/>
      <c r="KW52" s="119"/>
      <c r="KX52" s="119"/>
      <c r="KY52" s="119"/>
      <c r="KZ52" s="119"/>
      <c r="LA52" s="119"/>
      <c r="LB52" s="119"/>
      <c r="LC52" s="119"/>
      <c r="LD52" s="119"/>
      <c r="LE52" s="119"/>
      <c r="LF52" s="119"/>
      <c r="LG52" s="119"/>
      <c r="LH52" s="119">
        <f>データ!BT7</f>
        <v>33710</v>
      </c>
      <c r="LI52" s="119"/>
      <c r="LJ52" s="119"/>
      <c r="LK52" s="119"/>
      <c r="LL52" s="119"/>
      <c r="LM52" s="119"/>
      <c r="LN52" s="119"/>
      <c r="LO52" s="119"/>
      <c r="LP52" s="119"/>
      <c r="LQ52" s="119"/>
      <c r="LR52" s="119"/>
      <c r="LS52" s="119"/>
      <c r="LT52" s="119"/>
      <c r="LU52" s="119"/>
      <c r="LV52" s="119"/>
      <c r="LW52" s="119"/>
      <c r="LX52" s="119"/>
      <c r="LY52" s="119"/>
      <c r="LZ52" s="119"/>
      <c r="MA52" s="119">
        <f>データ!BU7</f>
        <v>32841</v>
      </c>
      <c r="MB52" s="119"/>
      <c r="MC52" s="119"/>
      <c r="MD52" s="119"/>
      <c r="ME52" s="119"/>
      <c r="MF52" s="119"/>
      <c r="MG52" s="119"/>
      <c r="MH52" s="119"/>
      <c r="MI52" s="119"/>
      <c r="MJ52" s="119"/>
      <c r="MK52" s="119"/>
      <c r="ML52" s="119"/>
      <c r="MM52" s="119"/>
      <c r="MN52" s="119"/>
      <c r="MO52" s="119"/>
      <c r="MP52" s="119"/>
      <c r="MQ52" s="119"/>
      <c r="MR52" s="119"/>
      <c r="MS52" s="11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45"/>
      <c r="NE52" s="146"/>
      <c r="NF52" s="146"/>
      <c r="NG52" s="146"/>
      <c r="NH52" s="146"/>
      <c r="NI52" s="146"/>
      <c r="NJ52" s="146"/>
      <c r="NK52" s="146"/>
      <c r="NL52" s="146"/>
      <c r="NM52" s="146"/>
      <c r="NN52" s="146"/>
      <c r="NO52" s="146"/>
      <c r="NP52" s="146"/>
      <c r="NQ52" s="146"/>
      <c r="NR52" s="147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9">
        <f>データ!AZ7</f>
        <v>48</v>
      </c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>
        <f>データ!BA7</f>
        <v>54</v>
      </c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>
        <f>データ!BB7</f>
        <v>33</v>
      </c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>
        <f>データ!BC7</f>
        <v>14</v>
      </c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>
        <f>データ!BD7</f>
        <v>4</v>
      </c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5">
        <f>データ!BK7</f>
        <v>33.4</v>
      </c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>
        <f>データ!BL7</f>
        <v>32.299999999999997</v>
      </c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>
        <f>データ!BM7</f>
        <v>22.3</v>
      </c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>
        <f>データ!BN7</f>
        <v>33.6</v>
      </c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>
        <f>データ!BO7</f>
        <v>35.299999999999997</v>
      </c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9">
        <f>データ!BV7</f>
        <v>9663</v>
      </c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>
        <f>データ!BW7</f>
        <v>9019</v>
      </c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>
        <f>データ!BX7</f>
        <v>8406</v>
      </c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>
        <f>データ!BY7</f>
        <v>7531</v>
      </c>
      <c r="LI53" s="119"/>
      <c r="LJ53" s="119"/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/>
      <c r="LY53" s="119"/>
      <c r="LZ53" s="119"/>
      <c r="MA53" s="119">
        <f>データ!BZ7</f>
        <v>8442</v>
      </c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/>
      <c r="MM53" s="119"/>
      <c r="MN53" s="119"/>
      <c r="MO53" s="119"/>
      <c r="MP53" s="119"/>
      <c r="MQ53" s="119"/>
      <c r="MR53" s="119"/>
      <c r="MS53" s="11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45"/>
      <c r="NE53" s="146"/>
      <c r="NF53" s="146"/>
      <c r="NG53" s="146"/>
      <c r="NH53" s="146"/>
      <c r="NI53" s="146"/>
      <c r="NJ53" s="146"/>
      <c r="NK53" s="146"/>
      <c r="NL53" s="146"/>
      <c r="NM53" s="146"/>
      <c r="NN53" s="146"/>
      <c r="NO53" s="146"/>
      <c r="NP53" s="146"/>
      <c r="NQ53" s="146"/>
      <c r="NR53" s="147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45"/>
      <c r="NE54" s="146"/>
      <c r="NF54" s="146"/>
      <c r="NG54" s="146"/>
      <c r="NH54" s="146"/>
      <c r="NI54" s="146"/>
      <c r="NJ54" s="146"/>
      <c r="NK54" s="146"/>
      <c r="NL54" s="146"/>
      <c r="NM54" s="146"/>
      <c r="NN54" s="146"/>
      <c r="NO54" s="146"/>
      <c r="NP54" s="146"/>
      <c r="NQ54" s="146"/>
      <c r="NR54" s="147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45"/>
      <c r="NE55" s="146"/>
      <c r="NF55" s="146"/>
      <c r="NG55" s="146"/>
      <c r="NH55" s="146"/>
      <c r="NI55" s="146"/>
      <c r="NJ55" s="146"/>
      <c r="NK55" s="146"/>
      <c r="NL55" s="146"/>
      <c r="NM55" s="146"/>
      <c r="NN55" s="146"/>
      <c r="NO55" s="146"/>
      <c r="NP55" s="146"/>
      <c r="NQ55" s="146"/>
      <c r="NR55" s="147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45"/>
      <c r="NE56" s="146"/>
      <c r="NF56" s="146"/>
      <c r="NG56" s="146"/>
      <c r="NH56" s="146"/>
      <c r="NI56" s="146"/>
      <c r="NJ56" s="146"/>
      <c r="NK56" s="146"/>
      <c r="NL56" s="146"/>
      <c r="NM56" s="146"/>
      <c r="NN56" s="146"/>
      <c r="NO56" s="146"/>
      <c r="NP56" s="146"/>
      <c r="NQ56" s="146"/>
      <c r="NR56" s="147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45"/>
      <c r="NE57" s="146"/>
      <c r="NF57" s="146"/>
      <c r="NG57" s="146"/>
      <c r="NH57" s="146"/>
      <c r="NI57" s="146"/>
      <c r="NJ57" s="146"/>
      <c r="NK57" s="146"/>
      <c r="NL57" s="146"/>
      <c r="NM57" s="146"/>
      <c r="NN57" s="146"/>
      <c r="NO57" s="146"/>
      <c r="NP57" s="146"/>
      <c r="NQ57" s="146"/>
      <c r="NR57" s="147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45"/>
      <c r="NE58" s="146"/>
      <c r="NF58" s="146"/>
      <c r="NG58" s="146"/>
      <c r="NH58" s="146"/>
      <c r="NI58" s="146"/>
      <c r="NJ58" s="146"/>
      <c r="NK58" s="146"/>
      <c r="NL58" s="146"/>
      <c r="NM58" s="146"/>
      <c r="NN58" s="146"/>
      <c r="NO58" s="146"/>
      <c r="NP58" s="146"/>
      <c r="NQ58" s="146"/>
      <c r="NR58" s="147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45"/>
      <c r="NE59" s="146"/>
      <c r="NF59" s="146"/>
      <c r="NG59" s="146"/>
      <c r="NH59" s="146"/>
      <c r="NI59" s="146"/>
      <c r="NJ59" s="146"/>
      <c r="NK59" s="146"/>
      <c r="NL59" s="146"/>
      <c r="NM59" s="146"/>
      <c r="NN59" s="146"/>
      <c r="NO59" s="146"/>
      <c r="NP59" s="146"/>
      <c r="NQ59" s="146"/>
      <c r="NR59" s="147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45"/>
      <c r="NE60" s="146"/>
      <c r="NF60" s="146"/>
      <c r="NG60" s="146"/>
      <c r="NH60" s="146"/>
      <c r="NI60" s="146"/>
      <c r="NJ60" s="146"/>
      <c r="NK60" s="146"/>
      <c r="NL60" s="146"/>
      <c r="NM60" s="146"/>
      <c r="NN60" s="146"/>
      <c r="NO60" s="146"/>
      <c r="NP60" s="146"/>
      <c r="NQ60" s="146"/>
      <c r="NR60" s="147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45"/>
      <c r="NE61" s="146"/>
      <c r="NF61" s="146"/>
      <c r="NG61" s="146"/>
      <c r="NH61" s="146"/>
      <c r="NI61" s="146"/>
      <c r="NJ61" s="146"/>
      <c r="NK61" s="146"/>
      <c r="NL61" s="146"/>
      <c r="NM61" s="146"/>
      <c r="NN61" s="146"/>
      <c r="NO61" s="146"/>
      <c r="NP61" s="146"/>
      <c r="NQ61" s="146"/>
      <c r="NR61" s="147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45"/>
      <c r="NE62" s="146"/>
      <c r="NF62" s="146"/>
      <c r="NG62" s="146"/>
      <c r="NH62" s="146"/>
      <c r="NI62" s="146"/>
      <c r="NJ62" s="146"/>
      <c r="NK62" s="146"/>
      <c r="NL62" s="146"/>
      <c r="NM62" s="146"/>
      <c r="NN62" s="146"/>
      <c r="NO62" s="146"/>
      <c r="NP62" s="146"/>
      <c r="NQ62" s="146"/>
      <c r="NR62" s="147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0" t="s">
        <v>32</v>
      </c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45"/>
      <c r="NE63" s="146"/>
      <c r="NF63" s="146"/>
      <c r="NG63" s="146"/>
      <c r="NH63" s="146"/>
      <c r="NI63" s="146"/>
      <c r="NJ63" s="146"/>
      <c r="NK63" s="146"/>
      <c r="NL63" s="146"/>
      <c r="NM63" s="146"/>
      <c r="NN63" s="146"/>
      <c r="NO63" s="146"/>
      <c r="NP63" s="146"/>
      <c r="NQ63" s="146"/>
      <c r="NR63" s="147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48"/>
      <c r="NE64" s="149"/>
      <c r="NF64" s="149"/>
      <c r="NG64" s="149"/>
      <c r="NH64" s="149"/>
      <c r="NI64" s="149"/>
      <c r="NJ64" s="149"/>
      <c r="NK64" s="149"/>
      <c r="NL64" s="149"/>
      <c r="NM64" s="149"/>
      <c r="NN64" s="149"/>
      <c r="NO64" s="149"/>
      <c r="NP64" s="149"/>
      <c r="NQ64" s="149"/>
      <c r="NR64" s="150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45" t="s">
        <v>133</v>
      </c>
      <c r="NE66" s="146"/>
      <c r="NF66" s="146"/>
      <c r="NG66" s="146"/>
      <c r="NH66" s="146"/>
      <c r="NI66" s="146"/>
      <c r="NJ66" s="146"/>
      <c r="NK66" s="146"/>
      <c r="NL66" s="146"/>
      <c r="NM66" s="146"/>
      <c r="NN66" s="146"/>
      <c r="NO66" s="146"/>
      <c r="NP66" s="146"/>
      <c r="NQ66" s="146"/>
      <c r="NR66" s="147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1">
        <f>データ!CM7</f>
        <v>0</v>
      </c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3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45"/>
      <c r="NE67" s="146"/>
      <c r="NF67" s="146"/>
      <c r="NG67" s="146"/>
      <c r="NH67" s="146"/>
      <c r="NI67" s="146"/>
      <c r="NJ67" s="146"/>
      <c r="NK67" s="146"/>
      <c r="NL67" s="146"/>
      <c r="NM67" s="146"/>
      <c r="NN67" s="146"/>
      <c r="NO67" s="146"/>
      <c r="NP67" s="146"/>
      <c r="NQ67" s="146"/>
      <c r="NR67" s="147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24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6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45"/>
      <c r="NE68" s="146"/>
      <c r="NF68" s="146"/>
      <c r="NG68" s="146"/>
      <c r="NH68" s="146"/>
      <c r="NI68" s="146"/>
      <c r="NJ68" s="146"/>
      <c r="NK68" s="146"/>
      <c r="NL68" s="146"/>
      <c r="NM68" s="146"/>
      <c r="NN68" s="146"/>
      <c r="NO68" s="146"/>
      <c r="NP68" s="146"/>
      <c r="NQ68" s="146"/>
      <c r="NR68" s="147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24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6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45"/>
      <c r="NE69" s="146"/>
      <c r="NF69" s="146"/>
      <c r="NG69" s="146"/>
      <c r="NH69" s="146"/>
      <c r="NI69" s="146"/>
      <c r="NJ69" s="146"/>
      <c r="NK69" s="146"/>
      <c r="NL69" s="146"/>
      <c r="NM69" s="146"/>
      <c r="NN69" s="146"/>
      <c r="NO69" s="146"/>
      <c r="NP69" s="146"/>
      <c r="NQ69" s="146"/>
      <c r="NR69" s="147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27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9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45"/>
      <c r="NE70" s="146"/>
      <c r="NF70" s="146"/>
      <c r="NG70" s="146"/>
      <c r="NH70" s="146"/>
      <c r="NI70" s="146"/>
      <c r="NJ70" s="146"/>
      <c r="NK70" s="146"/>
      <c r="NL70" s="146"/>
      <c r="NM70" s="146"/>
      <c r="NN70" s="146"/>
      <c r="NO70" s="146"/>
      <c r="NP70" s="146"/>
      <c r="NQ70" s="146"/>
      <c r="NR70" s="147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45"/>
      <c r="NE71" s="146"/>
      <c r="NF71" s="146"/>
      <c r="NG71" s="146"/>
      <c r="NH71" s="146"/>
      <c r="NI71" s="146"/>
      <c r="NJ71" s="146"/>
      <c r="NK71" s="146"/>
      <c r="NL71" s="146"/>
      <c r="NM71" s="146"/>
      <c r="NN71" s="146"/>
      <c r="NO71" s="146"/>
      <c r="NP71" s="146"/>
      <c r="NQ71" s="146"/>
      <c r="NR71" s="147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0" t="s">
        <v>34</v>
      </c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45"/>
      <c r="NE72" s="146"/>
      <c r="NF72" s="146"/>
      <c r="NG72" s="146"/>
      <c r="NH72" s="146"/>
      <c r="NI72" s="146"/>
      <c r="NJ72" s="146"/>
      <c r="NK72" s="146"/>
      <c r="NL72" s="146"/>
      <c r="NM72" s="146"/>
      <c r="NN72" s="146"/>
      <c r="NO72" s="146"/>
      <c r="NP72" s="146"/>
      <c r="NQ72" s="146"/>
      <c r="NR72" s="147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45"/>
      <c r="NE73" s="146"/>
      <c r="NF73" s="146"/>
      <c r="NG73" s="146"/>
      <c r="NH73" s="146"/>
      <c r="NI73" s="146"/>
      <c r="NJ73" s="146"/>
      <c r="NK73" s="146"/>
      <c r="NL73" s="146"/>
      <c r="NM73" s="146"/>
      <c r="NN73" s="146"/>
      <c r="NO73" s="146"/>
      <c r="NP73" s="146"/>
      <c r="NQ73" s="146"/>
      <c r="NR73" s="147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45"/>
      <c r="NE74" s="146"/>
      <c r="NF74" s="146"/>
      <c r="NG74" s="146"/>
      <c r="NH74" s="146"/>
      <c r="NI74" s="146"/>
      <c r="NJ74" s="146"/>
      <c r="NK74" s="146"/>
      <c r="NL74" s="146"/>
      <c r="NM74" s="146"/>
      <c r="NN74" s="146"/>
      <c r="NO74" s="146"/>
      <c r="NP74" s="146"/>
      <c r="NQ74" s="146"/>
      <c r="NR74" s="147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45"/>
      <c r="NE75" s="146"/>
      <c r="NF75" s="146"/>
      <c r="NG75" s="146"/>
      <c r="NH75" s="146"/>
      <c r="NI75" s="146"/>
      <c r="NJ75" s="146"/>
      <c r="NK75" s="146"/>
      <c r="NL75" s="146"/>
      <c r="NM75" s="146"/>
      <c r="NN75" s="146"/>
      <c r="NO75" s="146"/>
      <c r="NP75" s="146"/>
      <c r="NQ75" s="146"/>
      <c r="NR75" s="147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0" t="str">
        <f>データ!$B$11</f>
        <v>H27</v>
      </c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2"/>
      <c r="AG76" s="130" t="str">
        <f>データ!$C$11</f>
        <v>H28</v>
      </c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2"/>
      <c r="AV76" s="130" t="str">
        <f>データ!$D$11</f>
        <v>H29</v>
      </c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2"/>
      <c r="BK76" s="130" t="str">
        <f>データ!$E$11</f>
        <v>H30</v>
      </c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2"/>
      <c r="BZ76" s="130" t="str">
        <f>データ!$F$11</f>
        <v>R01</v>
      </c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2"/>
      <c r="CO76" s="4"/>
      <c r="CP76" s="4"/>
      <c r="CQ76" s="4"/>
      <c r="CR76" s="4"/>
      <c r="CS76" s="4"/>
      <c r="CT76" s="4"/>
      <c r="CU76" s="4"/>
      <c r="CV76" s="121">
        <f>データ!CN7</f>
        <v>0</v>
      </c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3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0" t="str">
        <f>データ!$B$11</f>
        <v>H27</v>
      </c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2"/>
      <c r="HA76" s="130" t="str">
        <f>データ!$C$11</f>
        <v>H28</v>
      </c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2"/>
      <c r="HP76" s="130" t="str">
        <f>データ!$D$11</f>
        <v>H29</v>
      </c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2"/>
      <c r="IE76" s="130" t="str">
        <f>データ!$E$11</f>
        <v>H30</v>
      </c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2"/>
      <c r="IT76" s="130" t="str">
        <f>データ!$F$11</f>
        <v>R01</v>
      </c>
      <c r="IU76" s="131"/>
      <c r="IV76" s="131"/>
      <c r="IW76" s="131"/>
      <c r="IX76" s="131"/>
      <c r="IY76" s="131"/>
      <c r="IZ76" s="131"/>
      <c r="JA76" s="131"/>
      <c r="JB76" s="131"/>
      <c r="JC76" s="131"/>
      <c r="JD76" s="131"/>
      <c r="JE76" s="131"/>
      <c r="JF76" s="131"/>
      <c r="JG76" s="131"/>
      <c r="JH76" s="132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0" t="str">
        <f>データ!$B$11</f>
        <v>H27</v>
      </c>
      <c r="KB76" s="131"/>
      <c r="KC76" s="131"/>
      <c r="KD76" s="131"/>
      <c r="KE76" s="131"/>
      <c r="KF76" s="131"/>
      <c r="KG76" s="131"/>
      <c r="KH76" s="131"/>
      <c r="KI76" s="131"/>
      <c r="KJ76" s="131"/>
      <c r="KK76" s="131"/>
      <c r="KL76" s="131"/>
      <c r="KM76" s="131"/>
      <c r="KN76" s="131"/>
      <c r="KO76" s="132"/>
      <c r="KP76" s="130" t="str">
        <f>データ!$C$11</f>
        <v>H28</v>
      </c>
      <c r="KQ76" s="131"/>
      <c r="KR76" s="131"/>
      <c r="KS76" s="131"/>
      <c r="KT76" s="131"/>
      <c r="KU76" s="131"/>
      <c r="KV76" s="131"/>
      <c r="KW76" s="131"/>
      <c r="KX76" s="131"/>
      <c r="KY76" s="131"/>
      <c r="KZ76" s="131"/>
      <c r="LA76" s="131"/>
      <c r="LB76" s="131"/>
      <c r="LC76" s="131"/>
      <c r="LD76" s="132"/>
      <c r="LE76" s="130" t="str">
        <f>データ!$D$11</f>
        <v>H29</v>
      </c>
      <c r="LF76" s="131"/>
      <c r="LG76" s="131"/>
      <c r="LH76" s="131"/>
      <c r="LI76" s="131"/>
      <c r="LJ76" s="131"/>
      <c r="LK76" s="131"/>
      <c r="LL76" s="131"/>
      <c r="LM76" s="131"/>
      <c r="LN76" s="131"/>
      <c r="LO76" s="131"/>
      <c r="LP76" s="131"/>
      <c r="LQ76" s="131"/>
      <c r="LR76" s="131"/>
      <c r="LS76" s="132"/>
      <c r="LT76" s="130" t="str">
        <f>データ!$E$11</f>
        <v>H30</v>
      </c>
      <c r="LU76" s="131"/>
      <c r="LV76" s="131"/>
      <c r="LW76" s="131"/>
      <c r="LX76" s="131"/>
      <c r="LY76" s="131"/>
      <c r="LZ76" s="131"/>
      <c r="MA76" s="131"/>
      <c r="MB76" s="131"/>
      <c r="MC76" s="131"/>
      <c r="MD76" s="131"/>
      <c r="ME76" s="131"/>
      <c r="MF76" s="131"/>
      <c r="MG76" s="131"/>
      <c r="MH76" s="132"/>
      <c r="MI76" s="130" t="str">
        <f>データ!$F$11</f>
        <v>R01</v>
      </c>
      <c r="MJ76" s="131"/>
      <c r="MK76" s="131"/>
      <c r="ML76" s="131"/>
      <c r="MM76" s="131"/>
      <c r="MN76" s="131"/>
      <c r="MO76" s="131"/>
      <c r="MP76" s="131"/>
      <c r="MQ76" s="131"/>
      <c r="MR76" s="131"/>
      <c r="MS76" s="131"/>
      <c r="MT76" s="131"/>
      <c r="MU76" s="131"/>
      <c r="MV76" s="131"/>
      <c r="MW76" s="132"/>
      <c r="MX76" s="4"/>
      <c r="MY76" s="4"/>
      <c r="MZ76" s="4"/>
      <c r="NA76" s="4"/>
      <c r="NB76" s="4"/>
      <c r="NC76" s="44"/>
      <c r="ND76" s="145"/>
      <c r="NE76" s="146"/>
      <c r="NF76" s="146"/>
      <c r="NG76" s="146"/>
      <c r="NH76" s="146"/>
      <c r="NI76" s="146"/>
      <c r="NJ76" s="146"/>
      <c r="NK76" s="146"/>
      <c r="NL76" s="146"/>
      <c r="NM76" s="146"/>
      <c r="NN76" s="146"/>
      <c r="NO76" s="146"/>
      <c r="NP76" s="146"/>
      <c r="NQ76" s="146"/>
      <c r="NR76" s="147"/>
    </row>
    <row r="77" spans="1:382" ht="13.5" customHeight="1" x14ac:dyDescent="0.15">
      <c r="A77" s="2"/>
      <c r="B77" s="22"/>
      <c r="C77" s="4"/>
      <c r="D77" s="4"/>
      <c r="E77" s="4"/>
      <c r="F77" s="4"/>
      <c r="I77" s="133" t="s">
        <v>27</v>
      </c>
      <c r="J77" s="133"/>
      <c r="K77" s="133"/>
      <c r="L77" s="133"/>
      <c r="M77" s="133"/>
      <c r="N77" s="133"/>
      <c r="O77" s="133"/>
      <c r="P77" s="133"/>
      <c r="Q77" s="133"/>
      <c r="R77" s="116" t="str">
        <f>データ!CB7</f>
        <v xml:space="preserve"> </v>
      </c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8"/>
      <c r="AG77" s="116" t="str">
        <f>データ!CC7</f>
        <v xml:space="preserve"> </v>
      </c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8"/>
      <c r="AV77" s="116" t="str">
        <f>データ!CD7</f>
        <v xml:space="preserve"> </v>
      </c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8"/>
      <c r="BK77" s="116" t="str">
        <f>データ!CE7</f>
        <v xml:space="preserve"> </v>
      </c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8"/>
      <c r="BZ77" s="116" t="str">
        <f>データ!CF7</f>
        <v xml:space="preserve"> </v>
      </c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8"/>
      <c r="CO77" s="4"/>
      <c r="CP77" s="4"/>
      <c r="CQ77" s="4"/>
      <c r="CR77" s="4"/>
      <c r="CS77" s="4"/>
      <c r="CT77" s="4"/>
      <c r="CU77" s="4"/>
      <c r="CV77" s="124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6"/>
      <c r="FY77" s="4"/>
      <c r="FZ77" s="4"/>
      <c r="GA77" s="4"/>
      <c r="GB77" s="4"/>
      <c r="GC77" s="133" t="s">
        <v>27</v>
      </c>
      <c r="GD77" s="133"/>
      <c r="GE77" s="133"/>
      <c r="GF77" s="133"/>
      <c r="GG77" s="133"/>
      <c r="GH77" s="133"/>
      <c r="GI77" s="133"/>
      <c r="GJ77" s="133"/>
      <c r="GK77" s="133"/>
      <c r="GL77" s="116" t="str">
        <f>データ!CO7</f>
        <v xml:space="preserve"> </v>
      </c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8"/>
      <c r="HA77" s="116" t="str">
        <f>データ!CP7</f>
        <v xml:space="preserve"> </v>
      </c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8"/>
      <c r="HP77" s="116" t="str">
        <f>データ!CQ7</f>
        <v xml:space="preserve"> </v>
      </c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8"/>
      <c r="IE77" s="116" t="str">
        <f>データ!CR7</f>
        <v xml:space="preserve"> </v>
      </c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8"/>
      <c r="IT77" s="116" t="str">
        <f>データ!CS7</f>
        <v xml:space="preserve"> </v>
      </c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8"/>
      <c r="JL77" s="4"/>
      <c r="JM77" s="4"/>
      <c r="JN77" s="4"/>
      <c r="JO77" s="4"/>
      <c r="JP77" s="4"/>
      <c r="JQ77" s="4"/>
      <c r="JR77" s="133" t="s">
        <v>27</v>
      </c>
      <c r="JS77" s="133"/>
      <c r="JT77" s="133"/>
      <c r="JU77" s="133"/>
      <c r="JV77" s="133"/>
      <c r="JW77" s="133"/>
      <c r="JX77" s="133"/>
      <c r="JY77" s="133"/>
      <c r="JZ77" s="133"/>
      <c r="KA77" s="116">
        <f>データ!CZ7</f>
        <v>0</v>
      </c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8"/>
      <c r="KP77" s="116">
        <f>データ!DA7</f>
        <v>0</v>
      </c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8"/>
      <c r="LE77" s="116">
        <f>データ!DB7</f>
        <v>0</v>
      </c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8"/>
      <c r="LT77" s="116">
        <f>データ!DC7</f>
        <v>0</v>
      </c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8"/>
      <c r="MI77" s="116">
        <f>データ!DD7</f>
        <v>0</v>
      </c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8"/>
      <c r="MX77" s="4"/>
      <c r="MY77" s="4"/>
      <c r="MZ77" s="4"/>
      <c r="NA77" s="4"/>
      <c r="NB77" s="4"/>
      <c r="NC77" s="44"/>
      <c r="ND77" s="145"/>
      <c r="NE77" s="146"/>
      <c r="NF77" s="146"/>
      <c r="NG77" s="146"/>
      <c r="NH77" s="146"/>
      <c r="NI77" s="146"/>
      <c r="NJ77" s="146"/>
      <c r="NK77" s="146"/>
      <c r="NL77" s="146"/>
      <c r="NM77" s="146"/>
      <c r="NN77" s="146"/>
      <c r="NO77" s="146"/>
      <c r="NP77" s="146"/>
      <c r="NQ77" s="146"/>
      <c r="NR77" s="147"/>
    </row>
    <row r="78" spans="1:382" ht="13.5" customHeight="1" x14ac:dyDescent="0.15">
      <c r="A78" s="2"/>
      <c r="B78" s="22"/>
      <c r="C78" s="4"/>
      <c r="D78" s="4"/>
      <c r="E78" s="4"/>
      <c r="F78" s="4"/>
      <c r="I78" s="133" t="s">
        <v>29</v>
      </c>
      <c r="J78" s="133"/>
      <c r="K78" s="133"/>
      <c r="L78" s="133"/>
      <c r="M78" s="133"/>
      <c r="N78" s="133"/>
      <c r="O78" s="133"/>
      <c r="P78" s="133"/>
      <c r="Q78" s="133"/>
      <c r="R78" s="116" t="str">
        <f>データ!CG7</f>
        <v xml:space="preserve"> </v>
      </c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8"/>
      <c r="AG78" s="116" t="str">
        <f>データ!CH7</f>
        <v xml:space="preserve"> 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8"/>
      <c r="AV78" s="116" t="str">
        <f>データ!CI7</f>
        <v xml:space="preserve"> </v>
      </c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8"/>
      <c r="BK78" s="116" t="str">
        <f>データ!CJ7</f>
        <v xml:space="preserve"> </v>
      </c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8"/>
      <c r="BZ78" s="116" t="str">
        <f>データ!CK7</f>
        <v xml:space="preserve"> </v>
      </c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8"/>
      <c r="CO78" s="4"/>
      <c r="CP78" s="4"/>
      <c r="CQ78" s="4"/>
      <c r="CR78" s="4"/>
      <c r="CS78" s="4"/>
      <c r="CT78" s="4"/>
      <c r="CU78" s="4"/>
      <c r="CV78" s="124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6"/>
      <c r="FY78" s="4"/>
      <c r="FZ78" s="4"/>
      <c r="GA78" s="4"/>
      <c r="GB78" s="4"/>
      <c r="GC78" s="133" t="s">
        <v>29</v>
      </c>
      <c r="GD78" s="133"/>
      <c r="GE78" s="133"/>
      <c r="GF78" s="133"/>
      <c r="GG78" s="133"/>
      <c r="GH78" s="133"/>
      <c r="GI78" s="133"/>
      <c r="GJ78" s="133"/>
      <c r="GK78" s="133"/>
      <c r="GL78" s="116" t="str">
        <f>データ!CT7</f>
        <v xml:space="preserve"> </v>
      </c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8"/>
      <c r="HA78" s="116" t="str">
        <f>データ!CU7</f>
        <v xml:space="preserve"> </v>
      </c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8"/>
      <c r="HP78" s="116" t="str">
        <f>データ!CV7</f>
        <v xml:space="preserve"> </v>
      </c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8"/>
      <c r="IE78" s="116" t="str">
        <f>データ!CW7</f>
        <v xml:space="preserve"> </v>
      </c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8"/>
      <c r="IT78" s="116" t="str">
        <f>データ!CX7</f>
        <v xml:space="preserve"> </v>
      </c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8"/>
      <c r="JL78" s="4"/>
      <c r="JM78" s="4"/>
      <c r="JN78" s="4"/>
      <c r="JO78" s="4"/>
      <c r="JP78" s="4"/>
      <c r="JQ78" s="4"/>
      <c r="JR78" s="133" t="s">
        <v>29</v>
      </c>
      <c r="JS78" s="133"/>
      <c r="JT78" s="133"/>
      <c r="JU78" s="133"/>
      <c r="JV78" s="133"/>
      <c r="JW78" s="133"/>
      <c r="JX78" s="133"/>
      <c r="JY78" s="133"/>
      <c r="JZ78" s="133"/>
      <c r="KA78" s="116">
        <f>データ!DE7</f>
        <v>85.4</v>
      </c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8"/>
      <c r="KP78" s="116">
        <f>データ!DF7</f>
        <v>69.900000000000006</v>
      </c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8"/>
      <c r="LE78" s="116">
        <f>データ!DG7</f>
        <v>59.6</v>
      </c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8"/>
      <c r="LT78" s="116">
        <f>データ!DH7</f>
        <v>51.8</v>
      </c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8"/>
      <c r="MI78" s="116">
        <f>データ!DI7</f>
        <v>51</v>
      </c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8"/>
      <c r="MX78" s="4"/>
      <c r="MY78" s="4"/>
      <c r="MZ78" s="4"/>
      <c r="NA78" s="4"/>
      <c r="NB78" s="4"/>
      <c r="NC78" s="44"/>
      <c r="ND78" s="145"/>
      <c r="NE78" s="146"/>
      <c r="NF78" s="146"/>
      <c r="NG78" s="146"/>
      <c r="NH78" s="146"/>
      <c r="NI78" s="146"/>
      <c r="NJ78" s="146"/>
      <c r="NK78" s="146"/>
      <c r="NL78" s="146"/>
      <c r="NM78" s="146"/>
      <c r="NN78" s="146"/>
      <c r="NO78" s="146"/>
      <c r="NP78" s="146"/>
      <c r="NQ78" s="146"/>
      <c r="NR78" s="147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27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9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45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7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45"/>
      <c r="NE80" s="146"/>
      <c r="NF80" s="146"/>
      <c r="NG80" s="146"/>
      <c r="NH80" s="146"/>
      <c r="NI80" s="146"/>
      <c r="NJ80" s="146"/>
      <c r="NK80" s="146"/>
      <c r="NL80" s="146"/>
      <c r="NM80" s="146"/>
      <c r="NN80" s="146"/>
      <c r="NO80" s="146"/>
      <c r="NP80" s="146"/>
      <c r="NQ80" s="146"/>
      <c r="NR80" s="147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45"/>
      <c r="NE81" s="146"/>
      <c r="NF81" s="146"/>
      <c r="NG81" s="146"/>
      <c r="NH81" s="146"/>
      <c r="NI81" s="146"/>
      <c r="NJ81" s="146"/>
      <c r="NK81" s="146"/>
      <c r="NL81" s="146"/>
      <c r="NM81" s="146"/>
      <c r="NN81" s="146"/>
      <c r="NO81" s="146"/>
      <c r="NP81" s="146"/>
      <c r="NQ81" s="146"/>
      <c r="NR81" s="147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48"/>
      <c r="NE82" s="149"/>
      <c r="NF82" s="149"/>
      <c r="NG82" s="149"/>
      <c r="NH82" s="149"/>
      <c r="NI82" s="149"/>
      <c r="NJ82" s="149"/>
      <c r="NK82" s="149"/>
      <c r="NL82" s="149"/>
      <c r="NM82" s="149"/>
      <c r="NN82" s="149"/>
      <c r="NO82" s="149"/>
      <c r="NP82" s="149"/>
      <c r="NQ82" s="149"/>
      <c r="NR82" s="150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CR4" workbookViewId="0">
      <selection activeCell="DD8" sqref="DD8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37" t="s">
        <v>58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34" t="s">
        <v>62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6"/>
      <c r="AJ4" s="141" t="s">
        <v>63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2" t="s">
        <v>64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65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2" t="s">
        <v>66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67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3" t="s">
        <v>68</v>
      </c>
      <c r="CN4" s="143" t="s">
        <v>69</v>
      </c>
      <c r="CO4" s="134" t="s">
        <v>70</v>
      </c>
      <c r="CP4" s="135"/>
      <c r="CQ4" s="135"/>
      <c r="CR4" s="135"/>
      <c r="CS4" s="135"/>
      <c r="CT4" s="135"/>
      <c r="CU4" s="135"/>
      <c r="CV4" s="135"/>
      <c r="CW4" s="135"/>
      <c r="CX4" s="135"/>
      <c r="CY4" s="136"/>
      <c r="CZ4" s="141" t="s">
        <v>71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34" t="s">
        <v>72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6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90</v>
      </c>
      <c r="AM5" s="59" t="s">
        <v>101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102</v>
      </c>
      <c r="AV5" s="59" t="s">
        <v>103</v>
      </c>
      <c r="AW5" s="59" t="s">
        <v>104</v>
      </c>
      <c r="AX5" s="59" t="s">
        <v>101</v>
      </c>
      <c r="AY5" s="59" t="s">
        <v>105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99</v>
      </c>
      <c r="BG5" s="59" t="s">
        <v>103</v>
      </c>
      <c r="BH5" s="59" t="s">
        <v>90</v>
      </c>
      <c r="BI5" s="59" t="s">
        <v>106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102</v>
      </c>
      <c r="BR5" s="59" t="s">
        <v>100</v>
      </c>
      <c r="BS5" s="59" t="s">
        <v>104</v>
      </c>
      <c r="BT5" s="59" t="s">
        <v>101</v>
      </c>
      <c r="BU5" s="59" t="s">
        <v>107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102</v>
      </c>
      <c r="CC5" s="59" t="s">
        <v>100</v>
      </c>
      <c r="CD5" s="59" t="s">
        <v>104</v>
      </c>
      <c r="CE5" s="59" t="s">
        <v>91</v>
      </c>
      <c r="CF5" s="59" t="s">
        <v>107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44"/>
      <c r="CN5" s="144"/>
      <c r="CO5" s="59" t="s">
        <v>102</v>
      </c>
      <c r="CP5" s="59" t="s">
        <v>89</v>
      </c>
      <c r="CQ5" s="59" t="s">
        <v>90</v>
      </c>
      <c r="CR5" s="59" t="s">
        <v>106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100</v>
      </c>
      <c r="DB5" s="59" t="s">
        <v>90</v>
      </c>
      <c r="DC5" s="59" t="s">
        <v>101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102</v>
      </c>
      <c r="DL5" s="59" t="s">
        <v>100</v>
      </c>
      <c r="DM5" s="59" t="s">
        <v>90</v>
      </c>
      <c r="DN5" s="59" t="s">
        <v>101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108</v>
      </c>
      <c r="B6" s="60">
        <f>B8</f>
        <v>2019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11</v>
      </c>
      <c r="H6" s="60" t="str">
        <f>SUBSTITUTE(H8,"　","")</f>
        <v>広島県広島市</v>
      </c>
      <c r="I6" s="60" t="str">
        <f t="shared" si="1"/>
        <v>中島町駐車場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46</v>
      </c>
      <c r="S6" s="62" t="str">
        <f t="shared" si="1"/>
        <v>公共施設</v>
      </c>
      <c r="T6" s="62" t="str">
        <f t="shared" si="1"/>
        <v>無</v>
      </c>
      <c r="U6" s="63">
        <f t="shared" si="1"/>
        <v>530</v>
      </c>
      <c r="V6" s="63">
        <f t="shared" si="1"/>
        <v>42</v>
      </c>
      <c r="W6" s="63">
        <f t="shared" si="1"/>
        <v>300</v>
      </c>
      <c r="X6" s="62" t="str">
        <f t="shared" si="1"/>
        <v>利用料金制</v>
      </c>
      <c r="Y6" s="64">
        <f>IF(Y8="-",NA(),Y8)</f>
        <v>620.29999999999995</v>
      </c>
      <c r="Z6" s="64">
        <f t="shared" ref="Z6:AH6" si="2">IF(Z8="-",NA(),Z8)</f>
        <v>618.79999999999995</v>
      </c>
      <c r="AA6" s="64">
        <f t="shared" si="2"/>
        <v>642.70000000000005</v>
      </c>
      <c r="AB6" s="64">
        <f t="shared" si="2"/>
        <v>559.29999999999995</v>
      </c>
      <c r="AC6" s="64">
        <f t="shared" si="2"/>
        <v>571.9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83.9</v>
      </c>
      <c r="BG6" s="64">
        <f t="shared" ref="BG6:BO6" si="5">IF(BG8="-",NA(),BG8)</f>
        <v>83.8</v>
      </c>
      <c r="BH6" s="64">
        <f t="shared" si="5"/>
        <v>84.4</v>
      </c>
      <c r="BI6" s="64">
        <f t="shared" si="5"/>
        <v>82.1</v>
      </c>
      <c r="BJ6" s="64">
        <f t="shared" si="5"/>
        <v>82.5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33091</v>
      </c>
      <c r="BR6" s="65">
        <f t="shared" ref="BR6:BZ6" si="6">IF(BR8="-",NA(),BR8)</f>
        <v>34560</v>
      </c>
      <c r="BS6" s="65">
        <f t="shared" si="6"/>
        <v>35191</v>
      </c>
      <c r="BT6" s="65">
        <f t="shared" si="6"/>
        <v>33710</v>
      </c>
      <c r="BU6" s="65">
        <f t="shared" si="6"/>
        <v>32841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504.8</v>
      </c>
      <c r="DL6" s="64">
        <f t="shared" ref="DL6:DT6" si="9">IF(DL8="-",NA(),DL8)</f>
        <v>519</v>
      </c>
      <c r="DM6" s="64">
        <f t="shared" si="9"/>
        <v>523.79999999999995</v>
      </c>
      <c r="DN6" s="64">
        <f t="shared" si="9"/>
        <v>519</v>
      </c>
      <c r="DO6" s="64">
        <f t="shared" si="9"/>
        <v>514.29999999999995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110</v>
      </c>
      <c r="B7" s="60">
        <f t="shared" ref="B7:X7" si="10">B8</f>
        <v>2019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11</v>
      </c>
      <c r="H7" s="60" t="str">
        <f t="shared" si="10"/>
        <v>広島県　広島市</v>
      </c>
      <c r="I7" s="60" t="str">
        <f t="shared" si="10"/>
        <v>中島町駐車場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46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530</v>
      </c>
      <c r="V7" s="63">
        <f t="shared" si="10"/>
        <v>42</v>
      </c>
      <c r="W7" s="63">
        <f t="shared" si="10"/>
        <v>300</v>
      </c>
      <c r="X7" s="62" t="str">
        <f t="shared" si="10"/>
        <v>利用料金制</v>
      </c>
      <c r="Y7" s="64">
        <f>Y8</f>
        <v>620.29999999999995</v>
      </c>
      <c r="Z7" s="64">
        <f t="shared" ref="Z7:AH7" si="11">Z8</f>
        <v>618.79999999999995</v>
      </c>
      <c r="AA7" s="64">
        <f t="shared" si="11"/>
        <v>642.70000000000005</v>
      </c>
      <c r="AB7" s="64">
        <f t="shared" si="11"/>
        <v>559.29999999999995</v>
      </c>
      <c r="AC7" s="64">
        <f t="shared" si="11"/>
        <v>571.9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83.9</v>
      </c>
      <c r="BG7" s="64">
        <f t="shared" ref="BG7:BO7" si="14">BG8</f>
        <v>83.8</v>
      </c>
      <c r="BH7" s="64">
        <f t="shared" si="14"/>
        <v>84.4</v>
      </c>
      <c r="BI7" s="64">
        <f t="shared" si="14"/>
        <v>82.1</v>
      </c>
      <c r="BJ7" s="64">
        <f t="shared" si="14"/>
        <v>82.5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33091</v>
      </c>
      <c r="BR7" s="65">
        <f t="shared" ref="BR7:BZ7" si="15">BR8</f>
        <v>34560</v>
      </c>
      <c r="BS7" s="65">
        <f t="shared" si="15"/>
        <v>35191</v>
      </c>
      <c r="BT7" s="65">
        <f t="shared" si="15"/>
        <v>33710</v>
      </c>
      <c r="BU7" s="65">
        <f t="shared" si="15"/>
        <v>32841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109</v>
      </c>
      <c r="CL7" s="61"/>
      <c r="CM7" s="63">
        <f>CM8</f>
        <v>0</v>
      </c>
      <c r="CN7" s="63">
        <f>CN8</f>
        <v>0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109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504.8</v>
      </c>
      <c r="DL7" s="64">
        <f t="shared" ref="DL7:DT7" si="17">DL8</f>
        <v>519</v>
      </c>
      <c r="DM7" s="64">
        <f t="shared" si="17"/>
        <v>523.79999999999995</v>
      </c>
      <c r="DN7" s="64">
        <f t="shared" si="17"/>
        <v>519</v>
      </c>
      <c r="DO7" s="64">
        <f t="shared" si="17"/>
        <v>514.29999999999995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341002</v>
      </c>
      <c r="D8" s="67">
        <v>47</v>
      </c>
      <c r="E8" s="67">
        <v>14</v>
      </c>
      <c r="F8" s="67">
        <v>0</v>
      </c>
      <c r="G8" s="67">
        <v>11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46</v>
      </c>
      <c r="S8" s="69" t="s">
        <v>122</v>
      </c>
      <c r="T8" s="69" t="s">
        <v>123</v>
      </c>
      <c r="U8" s="70">
        <v>530</v>
      </c>
      <c r="V8" s="70">
        <v>42</v>
      </c>
      <c r="W8" s="70">
        <v>300</v>
      </c>
      <c r="X8" s="69" t="s">
        <v>124</v>
      </c>
      <c r="Y8" s="71">
        <v>620.29999999999995</v>
      </c>
      <c r="Z8" s="71">
        <v>618.79999999999995</v>
      </c>
      <c r="AA8" s="71">
        <v>642.70000000000005</v>
      </c>
      <c r="AB8" s="71">
        <v>559.29999999999995</v>
      </c>
      <c r="AC8" s="71">
        <v>571.9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83.9</v>
      </c>
      <c r="BG8" s="71">
        <v>83.8</v>
      </c>
      <c r="BH8" s="71">
        <v>84.4</v>
      </c>
      <c r="BI8" s="71">
        <v>82.1</v>
      </c>
      <c r="BJ8" s="71">
        <v>82.5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33091</v>
      </c>
      <c r="BR8" s="72">
        <v>34560</v>
      </c>
      <c r="BS8" s="72">
        <v>35191</v>
      </c>
      <c r="BT8" s="73">
        <v>33710</v>
      </c>
      <c r="BU8" s="73">
        <v>32841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0</v>
      </c>
      <c r="CN8" s="70">
        <v>0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504.8</v>
      </c>
      <c r="DL8" s="71">
        <v>519</v>
      </c>
      <c r="DM8" s="71">
        <v>523.79999999999995</v>
      </c>
      <c r="DN8" s="71">
        <v>519</v>
      </c>
      <c r="DO8" s="71">
        <v>514.29999999999995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2020-12-04T03:37:05Z</dcterms:created>
  <dcterms:modified xsi:type="dcterms:W3CDTF">2021-01-24T08:11:42Z</dcterms:modified>
  <cp:category/>
</cp:coreProperties>
</file>