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LE76" i="4"/>
  <c r="FX51" i="4"/>
  <c r="KO30" i="4"/>
  <c r="HP76" i="4"/>
  <c r="BG51" i="4"/>
  <c r="HA76" i="4"/>
  <c r="AN51" i="4"/>
  <c r="FE30" i="4"/>
  <c r="AN30" i="4"/>
  <c r="AG76" i="4"/>
  <c r="JV51" i="4"/>
  <c r="KP76" i="4"/>
  <c r="FE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<sst xmlns="http://schemas.openxmlformats.org/spreadsheetml/2006/main" count="278" uniqueCount="134">
  <si>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</si>
  <si>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</si>
  <si>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</si>
  <si>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</si>
  <si>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</si>
  <si>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</si>
  <si>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</si>
  <si>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</si>
  <si>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</si>
  <si>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</si>
  <si>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</si>
  <si>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</si>
  <si>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</si>
  <si>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</si>
  <si>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</si>
  <si>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</si>
  <si>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</si>
  <si>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</si>
  <si>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</si>
  <si>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</si>
  <si>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</si>
  <si>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</si>
  <si>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</si>
  <si>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</si>
  <si>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</si>
  <si>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</si>
  <si>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</si>
  <si>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</si>
  <si>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</si>
  <si>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</si>
  <si>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</si>
  <si>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</si>
  <si>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</si>
  <si>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</si>
  <si>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</si>
  <si>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</si>
  <si>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</si>
  <si>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</si>
  <si>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</si>
  <si>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</si>
  <si>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</si>
  <si>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</si>
  <si>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</si>
  <si>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</si>
  <si>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</si>
  <si>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</si>
  <si>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</si>
  <si>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</si>
  <si>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</si>
  <si>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</si>
  <si>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</si>
  <si>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</si>
  <si>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</si>
  <si>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</si>
  <si>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</si>
  <si>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</si>
  <si>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</si>
  <si>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</si>
  <si>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</si>
  <si>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</si>
  <si>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</si>
  <si>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</si>
  <si>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</si>
  <si>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</si>
  <si>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</si>
  <si>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</si>
  <si>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</si>
  <si>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</si>
  <si>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</si>
  <si>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</si>
  <si>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</si>
  <si>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</si>
  <si>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</si>
  <si>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</si>
  <si>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</si>
  <si>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</si>
  <si>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</si>
  <si>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</si>
  <si>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</si>
  <si>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</si>
  <si>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</si>
  <si>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</si>
  <si>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</si>
  <si>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</si>
  <si>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</si>
  <si>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</si>
  <si>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</si>
  <si>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</si>
  <si>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</si>
  <si>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</si>
  <si>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</si>
  <si>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</si>
  <si>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</si>
  <si>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</si>
  <si>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</si>
  <si>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</si>
  <si>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</si>
  <si>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</si>
  <si>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</si>
  <si>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</si>
  <si>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</si>
  <si>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</si>
  <si>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</si>
  <si>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</si>
  <si>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</si>
  <si>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</si>
  <si>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</si>
  <si>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</si>
  <si>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</si>
  <si>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</si>
  <si>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</si>
  <si>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</si>
  <si>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</si>
  <si>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福島町駐車場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</si>
  <si>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</si>
  <si>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</si>
  <si>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</si>
  <si>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</si>
  <si>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</si>
  <si>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</si>
  <si>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</si>
  <si>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</si>
  <si>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</si>
  <si>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</si>
  <si>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</si>
  <si>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</si>
  <si>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</si>
  <si>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</si>
  <si>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</si>
  <si>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</si>
  <si>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類似施設平均値を大幅に下回っていますが、収益性を確保しています。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ウワマワ</t>
    </rPh>
    <rPh sb="128" eb="130">
      <t>エイギョウ</t>
    </rPh>
    <rPh sb="130" eb="133">
      <t>ソウリエキ</t>
    </rPh>
    <rPh sb="134" eb="136">
      <t>カクホ</t>
    </rPh>
    <rPh sb="152" eb="154">
      <t>ルイジ</t>
    </rPh>
    <rPh sb="154" eb="156">
      <t>シセツ</t>
    </rPh>
    <rPh sb="156" eb="159">
      <t>ヘイキンチ</t>
    </rPh>
    <rPh sb="160" eb="162">
      <t>オオハバ</t>
    </rPh>
    <rPh sb="163" eb="165">
      <t>シタマワ</t>
    </rPh>
    <rPh sb="172" eb="175">
      <t>シュウエキセイ</t>
    </rPh>
    <rPh sb="176" eb="178">
      <t>カクホ</t>
    </rPh>
    <phoneticPr fontId="1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</si>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</sst>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337.1</c:v>
                </c:pt>
                <c:pt idx="1">
                  <c:v>266.60000000000002</c:v>
                </c:pt>
                <c:pt idx="2">
                  <c:v>244.2</c:v>
                </c:pt>
                <c:pt idx="3">
                  <c:v>203.7</c:v>
                </c:pt>
                <c:pt idx="4">
                  <c:v>220.7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6-464B-BC0D-4F232706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6-464B-BC0D-4F232706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7-413D-B9CB-8952ADA4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7-413D-B9CB-8952ADA4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F72-4CDA-8A90-70CBA38F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2-4CDA-8A90-70CBA38F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C6C-4712-95D2-D5CBFE0D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C-4712-95D2-D5CBFE0D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9-4766-A959-1A2562F9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9-4766-A959-1A2562F9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F-4FD4-8F0F-5299C563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F-4FD4-8F0F-5299C563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304.8</c:v>
                </c:pt>
                <c:pt idx="1">
                  <c:v>276.2</c:v>
                </c:pt>
                <c:pt idx="2">
                  <c:v>252.4</c:v>
                </c:pt>
                <c:pt idx="3">
                  <c:v>238.1</c:v>
                </c:pt>
                <c:pt idx="4">
                  <c:v>252.4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F-4431-81A4-9AF70F25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F-4431-81A4-9AF70F25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62.5</c:v>
                </c:pt>
                <c:pt idx="2">
                  <c:v>59</c:v>
                </c:pt>
                <c:pt idx="3">
                  <c:v>50.9</c:v>
                </c:pt>
                <c:pt idx="4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0-4C07-9BAC-302CBC8E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0-4C07-9BAC-302CBC8E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7539</c:v>
                </c:pt>
                <c:pt idx="1">
                  <c:v>5549</c:v>
                </c:pt>
                <c:pt idx="2">
                  <c:v>4675</c:v>
                </c:pt>
                <c:pt idx="3">
                  <c:v>3804</c:v>
                </c:pt>
                <c:pt idx="4">
                  <c:v>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A-4C8C-A153-96D733CA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A-4C8C-A153-96D733CA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福島町駐車場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304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130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337.1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266.60000000000002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244.2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203.7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220.7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304.8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276.2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252.4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238.1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252.4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131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132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70.3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62.5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59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50.9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54.7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7539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5549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4675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3804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4202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133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Y1" workbookViewId="0">
      <selection activeCell="DB8" sqref="DB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102</v>
      </c>
      <c r="AW5" s="59" t="s">
        <v>101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102</v>
      </c>
      <c r="BH5" s="59" t="s">
        <v>91</v>
      </c>
      <c r="BI5" s="59" t="s">
        <v>103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102</v>
      </c>
      <c r="BS5" s="59" t="s">
        <v>101</v>
      </c>
      <c r="BT5" s="59" t="s">
        <v>92</v>
      </c>
      <c r="BU5" s="59" t="s">
        <v>104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102</v>
      </c>
      <c r="CD5" s="59" t="s">
        <v>101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100</v>
      </c>
      <c r="CP5" s="59" t="s">
        <v>105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102</v>
      </c>
      <c r="DB5" s="59" t="s">
        <v>101</v>
      </c>
      <c r="DC5" s="59" t="s">
        <v>103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22</v>
      </c>
      <c r="H6" s="60" t="str">
        <f>SUBSTITUTE(H8,"　","")</f>
        <v>広島県広島市</v>
      </c>
      <c r="I6" s="60" t="str">
        <f t="shared" si="1"/>
        <v>福島町駐車場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公共施設</v>
      </c>
      <c r="T6" s="62" t="str">
        <f t="shared" si="1"/>
        <v>無</v>
      </c>
      <c r="U6" s="63">
        <f t="shared" si="1"/>
        <v>304</v>
      </c>
      <c r="V6" s="63">
        <f t="shared" si="1"/>
        <v>21</v>
      </c>
      <c r="W6" s="63">
        <f t="shared" si="1"/>
        <v>300</v>
      </c>
      <c r="X6" s="62" t="str">
        <f t="shared" si="1"/>
        <v>利用料金制</v>
      </c>
      <c r="Y6" s="64">
        <f>IF(Y8="-",NA(),Y8)</f>
        <v>337.1</v>
      </c>
      <c r="Z6" s="64">
        <f t="shared" ref="Z6:AH6" si="2">IF(Z8="-",NA(),Z8)</f>
        <v>266.60000000000002</v>
      </c>
      <c r="AA6" s="64">
        <f t="shared" si="2"/>
        <v>244.2</v>
      </c>
      <c r="AB6" s="64">
        <f t="shared" si="2"/>
        <v>203.7</v>
      </c>
      <c r="AC6" s="64">
        <f t="shared" si="2"/>
        <v>220.7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70.3</v>
      </c>
      <c r="BG6" s="64">
        <f t="shared" ref="BG6:BO6" si="5">IF(BG8="-",NA(),BG8)</f>
        <v>62.5</v>
      </c>
      <c r="BH6" s="64">
        <f t="shared" si="5"/>
        <v>59</v>
      </c>
      <c r="BI6" s="64">
        <f t="shared" si="5"/>
        <v>50.9</v>
      </c>
      <c r="BJ6" s="64">
        <f t="shared" si="5"/>
        <v>54.7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7539</v>
      </c>
      <c r="BR6" s="65">
        <f t="shared" ref="BR6:BZ6" si="6">IF(BR8="-",NA(),BR8)</f>
        <v>5549</v>
      </c>
      <c r="BS6" s="65">
        <f t="shared" si="6"/>
        <v>4675</v>
      </c>
      <c r="BT6" s="65">
        <f t="shared" si="6"/>
        <v>3804</v>
      </c>
      <c r="BU6" s="65">
        <f t="shared" si="6"/>
        <v>4202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304.8</v>
      </c>
      <c r="DL6" s="64">
        <f t="shared" ref="DL6:DT6" si="9">IF(DL8="-",NA(),DL8)</f>
        <v>276.2</v>
      </c>
      <c r="DM6" s="64">
        <f t="shared" si="9"/>
        <v>252.4</v>
      </c>
      <c r="DN6" s="64">
        <f t="shared" si="9"/>
        <v>238.1</v>
      </c>
      <c r="DO6" s="64">
        <f t="shared" si="9"/>
        <v>252.4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22</v>
      </c>
      <c r="H7" s="60" t="str">
        <f t="shared" si="10"/>
        <v>広島県　広島市</v>
      </c>
      <c r="I7" s="60" t="str">
        <f t="shared" si="10"/>
        <v>福島町駐車場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304</v>
      </c>
      <c r="V7" s="63">
        <f t="shared" si="10"/>
        <v>21</v>
      </c>
      <c r="W7" s="63">
        <f t="shared" si="10"/>
        <v>300</v>
      </c>
      <c r="X7" s="62" t="str">
        <f t="shared" si="10"/>
        <v>利用料金制</v>
      </c>
      <c r="Y7" s="64">
        <f>Y8</f>
        <v>337.1</v>
      </c>
      <c r="Z7" s="64">
        <f t="shared" ref="Z7:AH7" si="11">Z8</f>
        <v>266.60000000000002</v>
      </c>
      <c r="AA7" s="64">
        <f t="shared" si="11"/>
        <v>244.2</v>
      </c>
      <c r="AB7" s="64">
        <f t="shared" si="11"/>
        <v>203.7</v>
      </c>
      <c r="AC7" s="64">
        <f t="shared" si="11"/>
        <v>220.7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70.3</v>
      </c>
      <c r="BG7" s="64">
        <f t="shared" ref="BG7:BO7" si="14">BG8</f>
        <v>62.5</v>
      </c>
      <c r="BH7" s="64">
        <f t="shared" si="14"/>
        <v>59</v>
      </c>
      <c r="BI7" s="64">
        <f t="shared" si="14"/>
        <v>50.9</v>
      </c>
      <c r="BJ7" s="64">
        <f t="shared" si="14"/>
        <v>54.7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7539</v>
      </c>
      <c r="BR7" s="65">
        <f t="shared" ref="BR7:BZ7" si="15">BR8</f>
        <v>5549</v>
      </c>
      <c r="BS7" s="65">
        <f t="shared" si="15"/>
        <v>4675</v>
      </c>
      <c r="BT7" s="65">
        <f t="shared" si="15"/>
        <v>3804</v>
      </c>
      <c r="BU7" s="65">
        <f t="shared" si="15"/>
        <v>4202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304.8</v>
      </c>
      <c r="DL7" s="64">
        <f t="shared" ref="DL7:DT7" si="17">DL8</f>
        <v>276.2</v>
      </c>
      <c r="DM7" s="64">
        <f t="shared" si="17"/>
        <v>252.4</v>
      </c>
      <c r="DN7" s="64">
        <f t="shared" si="17"/>
        <v>238.1</v>
      </c>
      <c r="DO7" s="64">
        <f t="shared" si="17"/>
        <v>252.4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22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26</v>
      </c>
      <c r="S8" s="69" t="s">
        <v>122</v>
      </c>
      <c r="T8" s="69" t="s">
        <v>123</v>
      </c>
      <c r="U8" s="70">
        <v>304</v>
      </c>
      <c r="V8" s="70">
        <v>21</v>
      </c>
      <c r="W8" s="70">
        <v>300</v>
      </c>
      <c r="X8" s="69" t="s">
        <v>124</v>
      </c>
      <c r="Y8" s="71">
        <v>337.1</v>
      </c>
      <c r="Z8" s="71">
        <v>266.60000000000002</v>
      </c>
      <c r="AA8" s="71">
        <v>244.2</v>
      </c>
      <c r="AB8" s="71">
        <v>203.7</v>
      </c>
      <c r="AC8" s="71">
        <v>220.7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70.3</v>
      </c>
      <c r="BG8" s="71">
        <v>62.5</v>
      </c>
      <c r="BH8" s="71">
        <v>59</v>
      </c>
      <c r="BI8" s="71">
        <v>50.9</v>
      </c>
      <c r="BJ8" s="71">
        <v>54.7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7539</v>
      </c>
      <c r="BR8" s="72">
        <v>5549</v>
      </c>
      <c r="BS8" s="72">
        <v>4675</v>
      </c>
      <c r="BT8" s="73">
        <v>3804</v>
      </c>
      <c r="BU8" s="73">
        <v>4202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304.8</v>
      </c>
      <c r="DL8" s="71">
        <v>276.2</v>
      </c>
      <c r="DM8" s="71">
        <v>252.4</v>
      </c>
      <c r="DN8" s="71">
        <v>238.1</v>
      </c>
      <c r="DO8" s="71">
        <v>252.4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2020-12-04T03:37:19Z</dcterms:created>
  <dcterms:modified xsi:type="dcterms:W3CDTF">2021-01-25T02:51:00Z</dcterms:modified>
  <cp:category/>
</cp:coreProperties>
</file>