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wfile01\adsoumu\経理課\Ⅱ①会計係用\⑫報告書関係（業務状況、総務省統計）\総務省統計\総務省統計３１決算\09 経営比較分析\提出\"/>
    </mc:Choice>
  </mc:AlternateContent>
  <workbookProtection workbookAlgorithmName="SHA-512" workbookHashValue="q+14z9BLkS5lKM7XNOf3DNfKe77C2qpBQSuwbXLfce+p93D3p8U82qXMtem89twqKqmQE/WSEqUpdKD2FuxzUA==" workbookSaltValue="Z1vlV55MaieA3opmN5aziQ=="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2" i="5" l="1"/>
  <c r="EB10" i="5"/>
  <c r="DR10" i="5"/>
  <c r="DQ10" i="5"/>
  <c r="DG10" i="5"/>
  <c r="CJ10" i="5"/>
  <c r="BZ10" i="5"/>
  <c r="BY10" i="5"/>
  <c r="BO10" i="5"/>
  <c r="AR10" i="5"/>
  <c r="AH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AQ10" i="5"/>
  <c r="AU10" i="5"/>
  <c r="BE10" i="5"/>
  <c r="CI10" i="5"/>
  <c r="CM10" i="5"/>
  <c r="CW10" i="5"/>
  <c r="EA10" i="5"/>
  <c r="EE10" i="5"/>
  <c r="X10" i="5"/>
  <c r="BB10" i="5"/>
  <c r="BF10" i="5"/>
  <c r="BP10" i="5"/>
  <c r="CT10" i="5"/>
  <c r="CX10" i="5"/>
  <c r="DH10" i="5"/>
  <c r="U10" i="5"/>
  <c r="Y10" i="5"/>
  <c r="AI10" i="5"/>
  <c r="AS10" i="5"/>
  <c r="BC10" i="5"/>
  <c r="BM10" i="5"/>
  <c r="BQ10" i="5"/>
  <c r="CA10" i="5"/>
  <c r="CK10" i="5"/>
</calcChain>
</file>

<file path=xl/sharedStrings.xml><?xml version="1.0" encoding="utf-8"?>
<sst xmlns="http://schemas.openxmlformats.org/spreadsheetml/2006/main" count="262" uniqueCount="110">
  <si>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</si>
  <si>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</si>
  <si>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</si>
  <si>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</si>
  <si>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</si>
  <si>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</si>
  <si>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</si>
  <si>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</si>
  <si>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</si>
  <si>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</si>
  <si>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</si>
  <si>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</si>
  <si>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</si>
  <si>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</si>
  <si>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</si>
  <si>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</si>
  <si>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</si>
  <si>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</si>
  <si>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</si>
  <si>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</si>
  <si>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</si>
  <si>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</si>
  <si>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</si>
  <si>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</si>
  <si>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</si>
  <si>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</si>
  <si>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</si>
  <si>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</si>
  <si>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</si>
  <si>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</si>
  <si>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</si>
  <si>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</si>
  <si>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</si>
  <si>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</si>
  <si>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</si>
  <si>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</si>
  <si>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</si>
  <si>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</si>
  <si>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</si>
  <si>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</si>
  <si>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</si>
  <si>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</si>
  <si>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</si>
  <si>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</si>
  <si>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</si>
  <si>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</si>
  <si>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</si>
  <si>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</si>
  <si>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</si>
  <si>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</si>
  <si>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</si>
  <si>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</si>
  <si>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</si>
  <si>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</si>
  <si>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</si>
  <si>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</si>
  <si>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</si>
  <si>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</si>
  <si>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</si>
  <si>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</si>
  <si>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</si>
  <si>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</si>
  <si>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</si>
  <si>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</si>
  <si>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</si>
  <si>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</si>
  <si>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</si>
  <si>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</si>
  <si>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</si>
  <si>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</si>
  <si>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</si>
  <si>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</si>
  <si>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</si>
  <si>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</si>
  <si>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</si>
  <si>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</si>
  <si>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</si>
  <si>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</si>
  <si>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</si>
  <si>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</si>
  <si>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</si>
  <si>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</si>
  <si>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</si>
  <si>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</si>
  <si>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</si>
  <si>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</si>
  <si>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</si>
  <si>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</si>
  <si>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</si>
  <si>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</si>
  <si>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</si>
  <si>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401307</t>
  </si>
  <si>
    <t>46</t>
  </si>
  <si>
    <t>02</t>
  </si>
  <si>
    <t>0</t>
  </si>
  <si>
    <t>000</t>
  </si>
  <si>
    <t>福岡県　福岡市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</si>
  <si>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</si>
  <si>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</si>
  <si>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</si>
  <si>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</si>
  <si>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</si>
  <si>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</si>
  <si>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</si>
  <si>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</si>
  <si>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</si>
  <si>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</si>
  <si>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経常収支比率は安定して100％を超え、累積欠損金は生じていないことから、類似団体と比較して健全な状態を維持している。
　一方で、老朽化した基幹管路更新のために企業債を活用してきたことにより、企業債残高は給水収益の約5.3倍と、類似団体平均よりも高くなっている。
　給水原価は類似団体平均より高く、供給単価も累積欠損金を生じさせないようにするため高くなっており、結果として、料金回収率も高い傾向にある。
　流動比率については、類似団体平均を大きく下回っているものの、例年100％を上回っているため、支払い能力に問題はない。
　また、効率性について、施設利用率・契約率ともに類似団体平均を下回っており、新規ユーザーの獲得や契約水量の増加が課題となっている。</t>
    <rPh sb="123" eb="124">
      <t>タカ</t>
    </rPh>
    <phoneticPr fontId="5"/>
  </si>
  <si>
    <t>　管路経年化率は、法定耐用年数である「40年」を経過した基幹管路を現在も運用中のため、ほとんど一定の値を示している。なお、現在基幹管路の更新工事を既設管と別路線で整備しており、その完了後、支管の更新を行う計画で事業を進めている。
　また、管路更新率については、事業の主たる部分が基幹管路布設工事となっており、撤去する管がほとんどないことから更新率が0の年度もあるが、一部配水支管の更新を行う年度もあるため、数値としては年度によってバラつきがある。</t>
    <phoneticPr fontId="5"/>
  </si>
  <si>
    <t>　毎年度安定的に純利益を確保しており、経営の健全性は維持しているが、依然として多額の企業債残高を抱えており、中長期的に経営は厳しい状況にある。
　現在、老朽化した配水管の更新事業を進めており、企業債残高増が見込まれるため、安定経営のために経営の効率化や需要拡大が課題となっている。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</si>
</sst>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54.05</c:v>
                </c:pt>
                <c:pt idx="1">
                  <c:v>54.1</c:v>
                </c:pt>
                <c:pt idx="2">
                  <c:v>49.68</c:v>
                </c:pt>
                <c:pt idx="3">
                  <c:v>51.34</c:v>
                </c:pt>
                <c:pt idx="4">
                  <c:v>52.84</c:v>
                </c:pt>
              </c:numCache>
            </c:numRef>
          </c:val>
          <c:extLst>
            <c:ext xmlns:c16="http://schemas.microsoft.com/office/drawing/2014/chart" uri="{C3380CC4-5D6E-409C-BE32-E72D297353CC}">
              <c16:uniqueId val="{00000000-F271-4FFF-8D75-1B045C7FE88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49.38</c:v>
                </c:pt>
                <c:pt idx="1">
                  <c:v>51.15</c:v>
                </c:pt>
                <c:pt idx="2">
                  <c:v>52.15</c:v>
                </c:pt>
                <c:pt idx="3">
                  <c:v>52.21</c:v>
                </c:pt>
                <c:pt idx="4">
                  <c:v>54.51</c:v>
                </c:pt>
              </c:numCache>
            </c:numRef>
          </c:val>
          <c:smooth val="0"/>
          <c:extLst>
            <c:ext xmlns:c16="http://schemas.microsoft.com/office/drawing/2014/chart" uri="{C3380CC4-5D6E-409C-BE32-E72D297353CC}">
              <c16:uniqueId val="{00000001-F271-4FFF-8D75-1B045C7FE88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64.12</c:v>
                </c:pt>
                <c:pt idx="1">
                  <c:v>62.41</c:v>
                </c:pt>
                <c:pt idx="2">
                  <c:v>60.5</c:v>
                </c:pt>
                <c:pt idx="3">
                  <c:v>59.97</c:v>
                </c:pt>
                <c:pt idx="4">
                  <c:v>59.97</c:v>
                </c:pt>
              </c:numCache>
            </c:numRef>
          </c:val>
          <c:extLst>
            <c:ext xmlns:c16="http://schemas.microsoft.com/office/drawing/2014/chart" uri="{C3380CC4-5D6E-409C-BE32-E72D297353CC}">
              <c16:uniqueId val="{00000000-56B6-442D-8E87-05ABE127542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14.92</c:v>
                </c:pt>
                <c:pt idx="1">
                  <c:v>20.8</c:v>
                </c:pt>
                <c:pt idx="2">
                  <c:v>29.43</c:v>
                </c:pt>
                <c:pt idx="3">
                  <c:v>32.03</c:v>
                </c:pt>
                <c:pt idx="4">
                  <c:v>36.58</c:v>
                </c:pt>
              </c:numCache>
            </c:numRef>
          </c:val>
          <c:smooth val="0"/>
          <c:extLst>
            <c:ext xmlns:c16="http://schemas.microsoft.com/office/drawing/2014/chart" uri="{C3380CC4-5D6E-409C-BE32-E72D297353CC}">
              <c16:uniqueId val="{00000001-56B6-442D-8E87-05ABE127542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1.28</c:v>
                </c:pt>
                <c:pt idx="2">
                  <c:v>0</c:v>
                </c:pt>
                <c:pt idx="3">
                  <c:v>0.21</c:v>
                </c:pt>
                <c:pt idx="4">
                  <c:v>0.21</c:v>
                </c:pt>
              </c:numCache>
            </c:numRef>
          </c:val>
          <c:extLst>
            <c:ext xmlns:c16="http://schemas.microsoft.com/office/drawing/2014/chart" uri="{C3380CC4-5D6E-409C-BE32-E72D297353CC}">
              <c16:uniqueId val="{00000000-C182-42FA-89D7-76BBDFFD37A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2.36</c:v>
                </c:pt>
                <c:pt idx="1">
                  <c:v>0.11</c:v>
                </c:pt>
                <c:pt idx="2">
                  <c:v>0.11</c:v>
                </c:pt>
                <c:pt idx="3">
                  <c:v>0.11</c:v>
                </c:pt>
                <c:pt idx="4">
                  <c:v>0.36</c:v>
                </c:pt>
              </c:numCache>
            </c:numRef>
          </c:val>
          <c:smooth val="0"/>
          <c:extLst>
            <c:ext xmlns:c16="http://schemas.microsoft.com/office/drawing/2014/chart" uri="{C3380CC4-5D6E-409C-BE32-E72D297353CC}">
              <c16:uniqueId val="{00000001-C182-42FA-89D7-76BBDFFD37A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265.52999999999997</c:v>
                </c:pt>
                <c:pt idx="1">
                  <c:v>297.07</c:v>
                </c:pt>
                <c:pt idx="2">
                  <c:v>214.7</c:v>
                </c:pt>
                <c:pt idx="3">
                  <c:v>186.92</c:v>
                </c:pt>
                <c:pt idx="4">
                  <c:v>385.2</c:v>
                </c:pt>
              </c:numCache>
            </c:numRef>
          </c:val>
          <c:extLst>
            <c:ext xmlns:c16="http://schemas.microsoft.com/office/drawing/2014/chart" uri="{C3380CC4-5D6E-409C-BE32-E72D297353CC}">
              <c16:uniqueId val="{00000000-EB51-4411-A38D-B7C88127BA9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619</c:v>
                </c:pt>
                <c:pt idx="1">
                  <c:v>688.41</c:v>
                </c:pt>
                <c:pt idx="2">
                  <c:v>649.91999999999996</c:v>
                </c:pt>
                <c:pt idx="3">
                  <c:v>680.22</c:v>
                </c:pt>
                <c:pt idx="4">
                  <c:v>786.06</c:v>
                </c:pt>
              </c:numCache>
            </c:numRef>
          </c:val>
          <c:smooth val="0"/>
          <c:extLst>
            <c:ext xmlns:c16="http://schemas.microsoft.com/office/drawing/2014/chart" uri="{C3380CC4-5D6E-409C-BE32-E72D297353CC}">
              <c16:uniqueId val="{00000001-EB51-4411-A38D-B7C88127BA9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231.28</c:v>
                </c:pt>
                <c:pt idx="1">
                  <c:v>278.86</c:v>
                </c:pt>
                <c:pt idx="2">
                  <c:v>378.49</c:v>
                </c:pt>
                <c:pt idx="3">
                  <c:v>518.85</c:v>
                </c:pt>
                <c:pt idx="4">
                  <c:v>528.79</c:v>
                </c:pt>
              </c:numCache>
            </c:numRef>
          </c:val>
          <c:extLst>
            <c:ext xmlns:c16="http://schemas.microsoft.com/office/drawing/2014/chart" uri="{C3380CC4-5D6E-409C-BE32-E72D297353CC}">
              <c16:uniqueId val="{00000000-1D68-495D-ABD5-CC8F5C3A93A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552.4</c:v>
                </c:pt>
                <c:pt idx="1">
                  <c:v>505.25</c:v>
                </c:pt>
                <c:pt idx="2">
                  <c:v>531.53</c:v>
                </c:pt>
                <c:pt idx="3">
                  <c:v>504.73</c:v>
                </c:pt>
                <c:pt idx="4">
                  <c:v>450.91</c:v>
                </c:pt>
              </c:numCache>
            </c:numRef>
          </c:val>
          <c:smooth val="0"/>
          <c:extLst>
            <c:ext xmlns:c16="http://schemas.microsoft.com/office/drawing/2014/chart" uri="{C3380CC4-5D6E-409C-BE32-E72D297353CC}">
              <c16:uniqueId val="{00000001-1D68-495D-ABD5-CC8F5C3A93A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113.13</c:v>
                </c:pt>
                <c:pt idx="1">
                  <c:v>120.98</c:v>
                </c:pt>
                <c:pt idx="2">
                  <c:v>119.77</c:v>
                </c:pt>
                <c:pt idx="3">
                  <c:v>127.36</c:v>
                </c:pt>
                <c:pt idx="4">
                  <c:v>123.18</c:v>
                </c:pt>
              </c:numCache>
            </c:numRef>
          </c:val>
          <c:extLst>
            <c:ext xmlns:c16="http://schemas.microsoft.com/office/drawing/2014/chart" uri="{C3380CC4-5D6E-409C-BE32-E72D297353CC}">
              <c16:uniqueId val="{00000000-44A6-433A-AC07-BF54EE4B84C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90.99</c:v>
                </c:pt>
                <c:pt idx="1">
                  <c:v>93.58</c:v>
                </c:pt>
                <c:pt idx="2">
                  <c:v>93.31</c:v>
                </c:pt>
                <c:pt idx="3">
                  <c:v>92.2</c:v>
                </c:pt>
                <c:pt idx="4">
                  <c:v>103.39</c:v>
                </c:pt>
              </c:numCache>
            </c:numRef>
          </c:val>
          <c:smooth val="0"/>
          <c:extLst>
            <c:ext xmlns:c16="http://schemas.microsoft.com/office/drawing/2014/chart" uri="{C3380CC4-5D6E-409C-BE32-E72D297353CC}">
              <c16:uniqueId val="{00000001-44A6-433A-AC07-BF54EE4B84C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55.46</c:v>
                </c:pt>
                <c:pt idx="1">
                  <c:v>51.66</c:v>
                </c:pt>
                <c:pt idx="2">
                  <c:v>57.18</c:v>
                </c:pt>
                <c:pt idx="3">
                  <c:v>53.67</c:v>
                </c:pt>
                <c:pt idx="4">
                  <c:v>55.62</c:v>
                </c:pt>
              </c:numCache>
            </c:numRef>
          </c:val>
          <c:extLst>
            <c:ext xmlns:c16="http://schemas.microsoft.com/office/drawing/2014/chart" uri="{C3380CC4-5D6E-409C-BE32-E72D297353CC}">
              <c16:uniqueId val="{00000000-3A56-48B2-B9E6-85CBE1885D6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34.1</c:v>
                </c:pt>
                <c:pt idx="1">
                  <c:v>33.79</c:v>
                </c:pt>
                <c:pt idx="2">
                  <c:v>33.81</c:v>
                </c:pt>
                <c:pt idx="3">
                  <c:v>34.33</c:v>
                </c:pt>
                <c:pt idx="4">
                  <c:v>30.96</c:v>
                </c:pt>
              </c:numCache>
            </c:numRef>
          </c:val>
          <c:smooth val="0"/>
          <c:extLst>
            <c:ext xmlns:c16="http://schemas.microsoft.com/office/drawing/2014/chart" uri="{C3380CC4-5D6E-409C-BE32-E72D297353CC}">
              <c16:uniqueId val="{00000001-3A56-48B2-B9E6-85CBE1885D6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28.1</c:v>
                </c:pt>
                <c:pt idx="1">
                  <c:v>28.15</c:v>
                </c:pt>
                <c:pt idx="2">
                  <c:v>28.75</c:v>
                </c:pt>
                <c:pt idx="3">
                  <c:v>29.09</c:v>
                </c:pt>
                <c:pt idx="4">
                  <c:v>29.96</c:v>
                </c:pt>
              </c:numCache>
            </c:numRef>
          </c:val>
          <c:extLst>
            <c:ext xmlns:c16="http://schemas.microsoft.com/office/drawing/2014/chart" uri="{C3380CC4-5D6E-409C-BE32-E72D297353CC}">
              <c16:uniqueId val="{00000000-1AF9-4E8C-A6B4-9C72EC40F71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42.43</c:v>
                </c:pt>
                <c:pt idx="1">
                  <c:v>43.12</c:v>
                </c:pt>
                <c:pt idx="2">
                  <c:v>43.85</c:v>
                </c:pt>
                <c:pt idx="3">
                  <c:v>44.05</c:v>
                </c:pt>
                <c:pt idx="4">
                  <c:v>45.51</c:v>
                </c:pt>
              </c:numCache>
            </c:numRef>
          </c:val>
          <c:smooth val="0"/>
          <c:extLst>
            <c:ext xmlns:c16="http://schemas.microsoft.com/office/drawing/2014/chart" uri="{C3380CC4-5D6E-409C-BE32-E72D297353CC}">
              <c16:uniqueId val="{00000001-1AF9-4E8C-A6B4-9C72EC40F71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41.83</c:v>
                </c:pt>
                <c:pt idx="1">
                  <c:v>41.83</c:v>
                </c:pt>
                <c:pt idx="2">
                  <c:v>42.87</c:v>
                </c:pt>
                <c:pt idx="3">
                  <c:v>44.58</c:v>
                </c:pt>
                <c:pt idx="4">
                  <c:v>43.18</c:v>
                </c:pt>
              </c:numCache>
            </c:numRef>
          </c:val>
          <c:extLst>
            <c:ext xmlns:c16="http://schemas.microsoft.com/office/drawing/2014/chart" uri="{C3380CC4-5D6E-409C-BE32-E72D297353CC}">
              <c16:uniqueId val="{00000000-2917-4A3F-B2E8-6909F2377AF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61.07</c:v>
                </c:pt>
                <c:pt idx="1">
                  <c:v>61.62</c:v>
                </c:pt>
                <c:pt idx="2">
                  <c:v>61.64</c:v>
                </c:pt>
                <c:pt idx="3">
                  <c:v>61.85</c:v>
                </c:pt>
                <c:pt idx="4">
                  <c:v>64.14</c:v>
                </c:pt>
              </c:numCache>
            </c:numRef>
          </c:val>
          <c:smooth val="0"/>
          <c:extLst>
            <c:ext xmlns:c16="http://schemas.microsoft.com/office/drawing/2014/chart" uri="{C3380CC4-5D6E-409C-BE32-E72D297353CC}">
              <c16:uniqueId val="{00000001-2917-4A3F-B2E8-6909F2377AF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84-45FD-80FF-82654AF37FF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86.84</c:v>
                </c:pt>
                <c:pt idx="1">
                  <c:v>83.56</c:v>
                </c:pt>
                <c:pt idx="2">
                  <c:v>82.78</c:v>
                </c:pt>
                <c:pt idx="3">
                  <c:v>79.27</c:v>
                </c:pt>
                <c:pt idx="4">
                  <c:v>75.56</c:v>
                </c:pt>
              </c:numCache>
            </c:numRef>
          </c:val>
          <c:smooth val="0"/>
          <c:extLst>
            <c:ext xmlns:c16="http://schemas.microsoft.com/office/drawing/2014/chart" uri="{C3380CC4-5D6E-409C-BE32-E72D297353CC}">
              <c16:uniqueId val="{00000001-1184-45FD-80FF-82654AF37FF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113.06</c:v>
                </c:pt>
                <c:pt idx="1">
                  <c:v>120.4</c:v>
                </c:pt>
                <c:pt idx="2">
                  <c:v>119.16</c:v>
                </c:pt>
                <c:pt idx="3">
                  <c:v>126.22</c:v>
                </c:pt>
                <c:pt idx="4">
                  <c:v>122.3</c:v>
                </c:pt>
              </c:numCache>
            </c:numRef>
          </c:val>
          <c:extLst>
            <c:ext xmlns:c16="http://schemas.microsoft.com/office/drawing/2014/chart" uri="{C3380CC4-5D6E-409C-BE32-E72D297353CC}">
              <c16:uniqueId val="{00000000-A29B-424A-9770-D902152F473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108.74</c:v>
                </c:pt>
                <c:pt idx="1">
                  <c:v>109.99</c:v>
                </c:pt>
                <c:pt idx="2">
                  <c:v>109.1</c:v>
                </c:pt>
                <c:pt idx="3">
                  <c:v>108.18</c:v>
                </c:pt>
                <c:pt idx="4">
                  <c:v>114.99</c:v>
                </c:pt>
              </c:numCache>
            </c:numRef>
          </c:val>
          <c:smooth val="0"/>
          <c:extLst>
            <c:ext xmlns:c16="http://schemas.microsoft.com/office/drawing/2014/chart" uri="{C3380CC4-5D6E-409C-BE32-E72D297353CC}">
              <c16:uniqueId val="{00000001-A29B-424A-9770-D902152F473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EK52" zoomScaleNormal="100" workbookViewId="0">
      <selection activeCell="SM68" sqref="SM68:TA8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15">
      <c r="A5" s="2"/>
      <c r="B5" s="147" t="str">
        <f>データ!H7</f>
        <v>福岡県　福岡市</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15">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20000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小規模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1</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5992</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15">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15">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49.4</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30</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8636</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自治体職員</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107</v>
      </c>
      <c r="SN16" s="86"/>
      <c r="SO16" s="86"/>
      <c r="SP16" s="86"/>
      <c r="SQ16" s="86"/>
      <c r="SR16" s="86"/>
      <c r="SS16" s="86"/>
      <c r="ST16" s="86"/>
      <c r="SU16" s="86"/>
      <c r="SV16" s="86"/>
      <c r="SW16" s="86"/>
      <c r="SX16" s="86"/>
      <c r="SY16" s="86"/>
      <c r="SZ16" s="86"/>
      <c r="TA16" s="87"/>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5" customHeight="1" x14ac:dyDescent="0.15">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H27</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H28</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H29</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H30</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R01</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H27</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H28</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H29</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H30</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R01</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H27</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H28</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H29</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H30</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R01</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H27</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H28</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H29</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H30</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R01</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113.06</v>
      </c>
      <c r="Y32" s="107"/>
      <c r="Z32" s="107"/>
      <c r="AA32" s="107"/>
      <c r="AB32" s="107"/>
      <c r="AC32" s="107"/>
      <c r="AD32" s="107"/>
      <c r="AE32" s="107"/>
      <c r="AF32" s="107"/>
      <c r="AG32" s="107"/>
      <c r="AH32" s="107"/>
      <c r="AI32" s="107"/>
      <c r="AJ32" s="107"/>
      <c r="AK32" s="107"/>
      <c r="AL32" s="107"/>
      <c r="AM32" s="107"/>
      <c r="AN32" s="107"/>
      <c r="AO32" s="107"/>
      <c r="AP32" s="107"/>
      <c r="AQ32" s="108"/>
      <c r="AR32" s="106">
        <f>データ!U6</f>
        <v>120.4</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119.16</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126.22</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122.3</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265.52999999999997</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297.07</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214.7</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186.92</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385.2</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231.28</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278.86</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378.49</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518.85</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528.79</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108.74</v>
      </c>
      <c r="Y33" s="107"/>
      <c r="Z33" s="107"/>
      <c r="AA33" s="107"/>
      <c r="AB33" s="107"/>
      <c r="AC33" s="107"/>
      <c r="AD33" s="107"/>
      <c r="AE33" s="107"/>
      <c r="AF33" s="107"/>
      <c r="AG33" s="107"/>
      <c r="AH33" s="107"/>
      <c r="AI33" s="107"/>
      <c r="AJ33" s="107"/>
      <c r="AK33" s="107"/>
      <c r="AL33" s="107"/>
      <c r="AM33" s="107"/>
      <c r="AN33" s="107"/>
      <c r="AO33" s="107"/>
      <c r="AP33" s="107"/>
      <c r="AQ33" s="108"/>
      <c r="AR33" s="106">
        <f>データ!Z6</f>
        <v>109.99</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109.1</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108.18</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114.99</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86.84</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83.56</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82.78</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79.27</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75.56</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619</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688.41</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649.91999999999996</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680.22</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786.06</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552.4</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505.25</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531.53</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504.73</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450.91</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5" customHeight="1" x14ac:dyDescent="0.15">
      <c r="A34" s="2"/>
      <c r="B34" s="26"/>
      <c r="C34" s="2"/>
      <c r="D34" s="2"/>
      <c r="E34" s="2"/>
      <c r="F34" s="2"/>
      <c r="G34" s="2"/>
      <c r="H34" s="2"/>
      <c r="I34" s="2"/>
      <c r="J34" s="66"/>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8"/>
      <c r="DV34" s="2"/>
      <c r="DW34" s="2"/>
      <c r="DX34" s="2"/>
      <c r="DY34" s="2"/>
      <c r="DZ34" s="2"/>
      <c r="EA34" s="2"/>
      <c r="EB34" s="2"/>
      <c r="EC34" s="2"/>
      <c r="ED34" s="66"/>
      <c r="EE34" s="67"/>
      <c r="EF34" s="67"/>
      <c r="EG34" s="67"/>
      <c r="EH34" s="67"/>
      <c r="EI34" s="67"/>
      <c r="EJ34" s="67"/>
      <c r="EK34" s="67"/>
      <c r="EL34" s="67"/>
      <c r="EM34" s="67"/>
      <c r="EN34" s="67"/>
      <c r="EO34" s="67"/>
      <c r="EP34" s="67"/>
      <c r="EQ34" s="67"/>
      <c r="ER34" s="67"/>
      <c r="ES34" s="67"/>
      <c r="ET34" s="67"/>
      <c r="EU34" s="67"/>
      <c r="EV34" s="67"/>
      <c r="EW34" s="67"/>
      <c r="EX34" s="67"/>
      <c r="EY34" s="67"/>
      <c r="EZ34" s="67"/>
      <c r="FA34" s="67"/>
      <c r="FB34" s="67"/>
      <c r="FC34" s="67"/>
      <c r="FD34" s="67"/>
      <c r="FE34" s="67"/>
      <c r="FF34" s="67"/>
      <c r="FG34" s="67"/>
      <c r="FH34" s="67"/>
      <c r="FI34" s="67"/>
      <c r="FJ34" s="67"/>
      <c r="FK34" s="67"/>
      <c r="FL34" s="67"/>
      <c r="FM34" s="67"/>
      <c r="FN34" s="67"/>
      <c r="FO34" s="67"/>
      <c r="FP34" s="67"/>
      <c r="FQ34" s="67"/>
      <c r="FR34" s="67"/>
      <c r="FS34" s="67"/>
      <c r="FT34" s="67"/>
      <c r="FU34" s="67"/>
      <c r="FV34" s="67"/>
      <c r="FW34" s="67"/>
      <c r="FX34" s="67"/>
      <c r="FY34" s="67"/>
      <c r="FZ34" s="67"/>
      <c r="GA34" s="67"/>
      <c r="GB34" s="67"/>
      <c r="GC34" s="67"/>
      <c r="GD34" s="67"/>
      <c r="GE34" s="67"/>
      <c r="GF34" s="67"/>
      <c r="GG34" s="67"/>
      <c r="GH34" s="67"/>
      <c r="GI34" s="67"/>
      <c r="GJ34" s="67"/>
      <c r="GK34" s="67"/>
      <c r="GL34" s="67"/>
      <c r="GM34" s="67"/>
      <c r="GN34" s="67"/>
      <c r="GO34" s="67"/>
      <c r="GP34" s="67"/>
      <c r="GQ34" s="67"/>
      <c r="GR34" s="67"/>
      <c r="GS34" s="67"/>
      <c r="GT34" s="67"/>
      <c r="GU34" s="67"/>
      <c r="GV34" s="67"/>
      <c r="GW34" s="67"/>
      <c r="GX34" s="67"/>
      <c r="GY34" s="67"/>
      <c r="GZ34" s="67"/>
      <c r="HA34" s="67"/>
      <c r="HB34" s="67"/>
      <c r="HC34" s="67"/>
      <c r="HD34" s="67"/>
      <c r="HE34" s="67"/>
      <c r="HF34" s="67"/>
      <c r="HG34" s="67"/>
      <c r="HH34" s="67"/>
      <c r="HI34" s="67"/>
      <c r="HJ34" s="67"/>
      <c r="HK34" s="67"/>
      <c r="HL34" s="67"/>
      <c r="HM34" s="67"/>
      <c r="HN34" s="67"/>
      <c r="HO34" s="67"/>
      <c r="HP34" s="67"/>
      <c r="HQ34" s="67"/>
      <c r="HR34" s="67"/>
      <c r="HS34" s="67"/>
      <c r="HT34" s="67"/>
      <c r="HU34" s="67"/>
      <c r="HV34" s="67"/>
      <c r="HW34" s="67"/>
      <c r="HX34" s="67"/>
      <c r="HY34" s="67"/>
      <c r="HZ34" s="67"/>
      <c r="IA34" s="67"/>
      <c r="IB34" s="67"/>
      <c r="IC34" s="67"/>
      <c r="ID34" s="67"/>
      <c r="IE34" s="67"/>
      <c r="IF34" s="67"/>
      <c r="IG34" s="67"/>
      <c r="IH34" s="67"/>
      <c r="II34" s="67"/>
      <c r="IJ34" s="67"/>
      <c r="IK34" s="67"/>
      <c r="IL34" s="67"/>
      <c r="IM34" s="67"/>
      <c r="IN34" s="67"/>
      <c r="IO34" s="68"/>
      <c r="IP34" s="2"/>
      <c r="IQ34" s="2"/>
      <c r="IR34" s="2"/>
      <c r="IS34" s="2"/>
      <c r="IT34" s="2"/>
      <c r="IU34" s="2"/>
      <c r="IV34" s="2"/>
      <c r="IW34" s="2"/>
      <c r="IX34" s="66"/>
      <c r="IY34" s="67"/>
      <c r="IZ34" s="67"/>
      <c r="JA34" s="67"/>
      <c r="JB34" s="67"/>
      <c r="JC34" s="67"/>
      <c r="JD34" s="67"/>
      <c r="JE34" s="67"/>
      <c r="JF34" s="67"/>
      <c r="JG34" s="67"/>
      <c r="JH34" s="67"/>
      <c r="JI34" s="67"/>
      <c r="JJ34" s="67"/>
      <c r="JK34" s="67"/>
      <c r="JL34" s="67"/>
      <c r="JM34" s="67"/>
      <c r="JN34" s="67"/>
      <c r="JO34" s="67"/>
      <c r="JP34" s="67"/>
      <c r="JQ34" s="67"/>
      <c r="JR34" s="67"/>
      <c r="JS34" s="67"/>
      <c r="JT34" s="67"/>
      <c r="JU34" s="67"/>
      <c r="JV34" s="67"/>
      <c r="JW34" s="67"/>
      <c r="JX34" s="67"/>
      <c r="JY34" s="67"/>
      <c r="JZ34" s="67"/>
      <c r="KA34" s="67"/>
      <c r="KB34" s="67"/>
      <c r="KC34" s="67"/>
      <c r="KD34" s="67"/>
      <c r="KE34" s="67"/>
      <c r="KF34" s="67"/>
      <c r="KG34" s="67"/>
      <c r="KH34" s="67"/>
      <c r="KI34" s="67"/>
      <c r="KJ34" s="67"/>
      <c r="KK34" s="67"/>
      <c r="KL34" s="67"/>
      <c r="KM34" s="67"/>
      <c r="KN34" s="67"/>
      <c r="KO34" s="67"/>
      <c r="KP34" s="67"/>
      <c r="KQ34" s="67"/>
      <c r="KR34" s="67"/>
      <c r="KS34" s="67"/>
      <c r="KT34" s="67"/>
      <c r="KU34" s="67"/>
      <c r="KV34" s="67"/>
      <c r="KW34" s="67"/>
      <c r="KX34" s="67"/>
      <c r="KY34" s="67"/>
      <c r="KZ34" s="67"/>
      <c r="LA34" s="67"/>
      <c r="LB34" s="67"/>
      <c r="LC34" s="67"/>
      <c r="LD34" s="67"/>
      <c r="LE34" s="67"/>
      <c r="LF34" s="67"/>
      <c r="LG34" s="67"/>
      <c r="LH34" s="67"/>
      <c r="LI34" s="67"/>
      <c r="LJ34" s="67"/>
      <c r="LK34" s="67"/>
      <c r="LL34" s="67"/>
      <c r="LM34" s="67"/>
      <c r="LN34" s="67"/>
      <c r="LO34" s="67"/>
      <c r="LP34" s="67"/>
      <c r="LQ34" s="67"/>
      <c r="LR34" s="67"/>
      <c r="LS34" s="67"/>
      <c r="LT34" s="67"/>
      <c r="LU34" s="67"/>
      <c r="LV34" s="67"/>
      <c r="LW34" s="67"/>
      <c r="LX34" s="67"/>
      <c r="LY34" s="67"/>
      <c r="LZ34" s="67"/>
      <c r="MA34" s="67"/>
      <c r="MB34" s="67"/>
      <c r="MC34" s="67"/>
      <c r="MD34" s="67"/>
      <c r="ME34" s="67"/>
      <c r="MF34" s="67"/>
      <c r="MG34" s="67"/>
      <c r="MH34" s="67"/>
      <c r="MI34" s="67"/>
      <c r="MJ34" s="67"/>
      <c r="MK34" s="67"/>
      <c r="ML34" s="67"/>
      <c r="MM34" s="67"/>
      <c r="MN34" s="67"/>
      <c r="MO34" s="67"/>
      <c r="MP34" s="67"/>
      <c r="MQ34" s="67"/>
      <c r="MR34" s="67"/>
      <c r="MS34" s="67"/>
      <c r="MT34" s="67"/>
      <c r="MU34" s="67"/>
      <c r="MV34" s="67"/>
      <c r="MW34" s="67"/>
      <c r="MX34" s="67"/>
      <c r="MY34" s="67"/>
      <c r="MZ34" s="67"/>
      <c r="NA34" s="67"/>
      <c r="NB34" s="67"/>
      <c r="NC34" s="67"/>
      <c r="ND34" s="67"/>
      <c r="NE34" s="67"/>
      <c r="NF34" s="67"/>
      <c r="NG34" s="67"/>
      <c r="NH34" s="67"/>
      <c r="NI34" s="68"/>
      <c r="NJ34" s="2"/>
      <c r="NK34" s="2"/>
      <c r="NL34" s="2"/>
      <c r="NM34" s="2"/>
      <c r="NN34" s="2"/>
      <c r="NO34" s="2"/>
      <c r="NP34" s="2"/>
      <c r="NQ34" s="2"/>
      <c r="NR34" s="66"/>
      <c r="NS34" s="67"/>
      <c r="NT34" s="67"/>
      <c r="NU34" s="67"/>
      <c r="NV34" s="67"/>
      <c r="NW34" s="67"/>
      <c r="NX34" s="67"/>
      <c r="NY34" s="67"/>
      <c r="NZ34" s="67"/>
      <c r="OA34" s="67"/>
      <c r="OB34" s="67"/>
      <c r="OC34" s="67"/>
      <c r="OD34" s="67"/>
      <c r="OE34" s="67"/>
      <c r="OF34" s="67"/>
      <c r="OG34" s="67"/>
      <c r="OH34" s="67"/>
      <c r="OI34" s="67"/>
      <c r="OJ34" s="67"/>
      <c r="OK34" s="67"/>
      <c r="OL34" s="67"/>
      <c r="OM34" s="67"/>
      <c r="ON34" s="67"/>
      <c r="OO34" s="67"/>
      <c r="OP34" s="67"/>
      <c r="OQ34" s="67"/>
      <c r="OR34" s="67"/>
      <c r="OS34" s="67"/>
      <c r="OT34" s="67"/>
      <c r="OU34" s="67"/>
      <c r="OV34" s="67"/>
      <c r="OW34" s="67"/>
      <c r="OX34" s="67"/>
      <c r="OY34" s="67"/>
      <c r="OZ34" s="67"/>
      <c r="PA34" s="67"/>
      <c r="PB34" s="67"/>
      <c r="PC34" s="67"/>
      <c r="PD34" s="67"/>
      <c r="PE34" s="67"/>
      <c r="PF34" s="67"/>
      <c r="PG34" s="67"/>
      <c r="PH34" s="67"/>
      <c r="PI34" s="67"/>
      <c r="PJ34" s="67"/>
      <c r="PK34" s="67"/>
      <c r="PL34" s="67"/>
      <c r="PM34" s="67"/>
      <c r="PN34" s="67"/>
      <c r="PO34" s="67"/>
      <c r="PP34" s="67"/>
      <c r="PQ34" s="67"/>
      <c r="PR34" s="67"/>
      <c r="PS34" s="67"/>
      <c r="PT34" s="67"/>
      <c r="PU34" s="67"/>
      <c r="PV34" s="67"/>
      <c r="PW34" s="67"/>
      <c r="PX34" s="67"/>
      <c r="PY34" s="67"/>
      <c r="PZ34" s="67"/>
      <c r="QA34" s="67"/>
      <c r="QB34" s="67"/>
      <c r="QC34" s="67"/>
      <c r="QD34" s="67"/>
      <c r="QE34" s="67"/>
      <c r="QF34" s="67"/>
      <c r="QG34" s="67"/>
      <c r="QH34" s="67"/>
      <c r="QI34" s="67"/>
      <c r="QJ34" s="67"/>
      <c r="QK34" s="67"/>
      <c r="QL34" s="67"/>
      <c r="QM34" s="67"/>
      <c r="QN34" s="67"/>
      <c r="QO34" s="67"/>
      <c r="QP34" s="67"/>
      <c r="QQ34" s="67"/>
      <c r="QR34" s="67"/>
      <c r="QS34" s="67"/>
      <c r="QT34" s="67"/>
      <c r="QU34" s="67"/>
      <c r="QV34" s="67"/>
      <c r="QW34" s="67"/>
      <c r="QX34" s="67"/>
      <c r="QY34" s="67"/>
      <c r="QZ34" s="67"/>
      <c r="RA34" s="67"/>
      <c r="RB34" s="67"/>
      <c r="RC34" s="67"/>
      <c r="RD34" s="67"/>
      <c r="RE34" s="67"/>
      <c r="RF34" s="67"/>
      <c r="RG34" s="67"/>
      <c r="RH34" s="67"/>
      <c r="RI34" s="67"/>
      <c r="RJ34" s="67"/>
      <c r="RK34" s="67"/>
      <c r="RL34" s="67"/>
      <c r="RM34" s="67"/>
      <c r="RN34" s="67"/>
      <c r="RO34" s="67"/>
      <c r="RP34" s="67"/>
      <c r="RQ34" s="67"/>
      <c r="RR34" s="67"/>
      <c r="RS34" s="67"/>
      <c r="RT34" s="67"/>
      <c r="RU34" s="67"/>
      <c r="RV34" s="67"/>
      <c r="RW34" s="67"/>
      <c r="RX34" s="67"/>
      <c r="RY34" s="67"/>
      <c r="RZ34" s="67"/>
      <c r="SA34" s="67"/>
      <c r="SB34" s="67"/>
      <c r="SC34" s="68"/>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108</v>
      </c>
      <c r="SN48" s="86"/>
      <c r="SO48" s="86"/>
      <c r="SP48" s="86"/>
      <c r="SQ48" s="86"/>
      <c r="SR48" s="86"/>
      <c r="SS48" s="86"/>
      <c r="ST48" s="86"/>
      <c r="SU48" s="86"/>
      <c r="SV48" s="86"/>
      <c r="SW48" s="86"/>
      <c r="SX48" s="86"/>
      <c r="SY48" s="86"/>
      <c r="SZ48" s="86"/>
      <c r="TA48" s="87"/>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15">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H27</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H28</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H29</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H30</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R01</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H27</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H28</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H29</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H30</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R01</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H27</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H28</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H29</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H30</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R01</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H27</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H28</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H29</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H30</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R01</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113.13</v>
      </c>
      <c r="Y55" s="107"/>
      <c r="Z55" s="107"/>
      <c r="AA55" s="107"/>
      <c r="AB55" s="107"/>
      <c r="AC55" s="107"/>
      <c r="AD55" s="107"/>
      <c r="AE55" s="107"/>
      <c r="AF55" s="107"/>
      <c r="AG55" s="107"/>
      <c r="AH55" s="107"/>
      <c r="AI55" s="107"/>
      <c r="AJ55" s="107"/>
      <c r="AK55" s="107"/>
      <c r="AL55" s="107"/>
      <c r="AM55" s="107"/>
      <c r="AN55" s="107"/>
      <c r="AO55" s="107"/>
      <c r="AP55" s="107"/>
      <c r="AQ55" s="108"/>
      <c r="AR55" s="106">
        <f>データ!BM6</f>
        <v>120.98</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119.77</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127.36</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123.18</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55.46</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51.66</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57.18</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53.67</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55.62</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28.1</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28.15</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28.75</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29.09</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29.96</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41.83</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41.83</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42.87</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44.58</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43.18</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90.99</v>
      </c>
      <c r="Y56" s="107"/>
      <c r="Z56" s="107"/>
      <c r="AA56" s="107"/>
      <c r="AB56" s="107"/>
      <c r="AC56" s="107"/>
      <c r="AD56" s="107"/>
      <c r="AE56" s="107"/>
      <c r="AF56" s="107"/>
      <c r="AG56" s="107"/>
      <c r="AH56" s="107"/>
      <c r="AI56" s="107"/>
      <c r="AJ56" s="107"/>
      <c r="AK56" s="107"/>
      <c r="AL56" s="107"/>
      <c r="AM56" s="107"/>
      <c r="AN56" s="107"/>
      <c r="AO56" s="107"/>
      <c r="AP56" s="107"/>
      <c r="AQ56" s="108"/>
      <c r="AR56" s="106">
        <f>データ!BR6</f>
        <v>93.58</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93.31</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92.2</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103.39</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34.1</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33.79</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33.81</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34.33</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30.96</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42.43</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43.12</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43.85</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44.05</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45.51</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61.07</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61.62</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61.64</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61.85</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64.14</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15">
      <c r="A57" s="2"/>
      <c r="B57" s="26"/>
      <c r="C57" s="2"/>
      <c r="D57" s="2"/>
      <c r="E57" s="2"/>
      <c r="F57" s="2"/>
      <c r="G57" s="2"/>
      <c r="H57" s="2"/>
      <c r="I57" s="2"/>
      <c r="J57" s="66"/>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8"/>
      <c r="DV57" s="2"/>
      <c r="DW57" s="2"/>
      <c r="DX57" s="2"/>
      <c r="DY57" s="2"/>
      <c r="DZ57" s="2"/>
      <c r="EA57" s="2"/>
      <c r="EB57" s="2"/>
      <c r="EC57" s="2"/>
      <c r="ED57" s="66"/>
      <c r="EE57" s="67"/>
      <c r="EF57" s="67"/>
      <c r="EG57" s="67"/>
      <c r="EH57" s="67"/>
      <c r="EI57" s="67"/>
      <c r="EJ57" s="67"/>
      <c r="EK57" s="67"/>
      <c r="EL57" s="67"/>
      <c r="EM57" s="67"/>
      <c r="EN57" s="67"/>
      <c r="EO57" s="67"/>
      <c r="EP57" s="67"/>
      <c r="EQ57" s="67"/>
      <c r="ER57" s="67"/>
      <c r="ES57" s="67"/>
      <c r="ET57" s="67"/>
      <c r="EU57" s="67"/>
      <c r="EV57" s="67"/>
      <c r="EW57" s="67"/>
      <c r="EX57" s="67"/>
      <c r="EY57" s="67"/>
      <c r="EZ57" s="67"/>
      <c r="FA57" s="67"/>
      <c r="FB57" s="67"/>
      <c r="FC57" s="67"/>
      <c r="FD57" s="67"/>
      <c r="FE57" s="67"/>
      <c r="FF57" s="67"/>
      <c r="FG57" s="67"/>
      <c r="FH57" s="67"/>
      <c r="FI57" s="67"/>
      <c r="FJ57" s="67"/>
      <c r="FK57" s="67"/>
      <c r="FL57" s="67"/>
      <c r="FM57" s="67"/>
      <c r="FN57" s="67"/>
      <c r="FO57" s="67"/>
      <c r="FP57" s="67"/>
      <c r="FQ57" s="67"/>
      <c r="FR57" s="67"/>
      <c r="FS57" s="67"/>
      <c r="FT57" s="67"/>
      <c r="FU57" s="67"/>
      <c r="FV57" s="67"/>
      <c r="FW57" s="67"/>
      <c r="FX57" s="67"/>
      <c r="FY57" s="67"/>
      <c r="FZ57" s="67"/>
      <c r="GA57" s="67"/>
      <c r="GB57" s="67"/>
      <c r="GC57" s="67"/>
      <c r="GD57" s="67"/>
      <c r="GE57" s="67"/>
      <c r="GF57" s="67"/>
      <c r="GG57" s="67"/>
      <c r="GH57" s="67"/>
      <c r="GI57" s="67"/>
      <c r="GJ57" s="67"/>
      <c r="GK57" s="67"/>
      <c r="GL57" s="67"/>
      <c r="GM57" s="67"/>
      <c r="GN57" s="67"/>
      <c r="GO57" s="67"/>
      <c r="GP57" s="67"/>
      <c r="GQ57" s="67"/>
      <c r="GR57" s="67"/>
      <c r="GS57" s="67"/>
      <c r="GT57" s="67"/>
      <c r="GU57" s="67"/>
      <c r="GV57" s="67"/>
      <c r="GW57" s="67"/>
      <c r="GX57" s="67"/>
      <c r="GY57" s="67"/>
      <c r="GZ57" s="67"/>
      <c r="HA57" s="67"/>
      <c r="HB57" s="67"/>
      <c r="HC57" s="67"/>
      <c r="HD57" s="67"/>
      <c r="HE57" s="67"/>
      <c r="HF57" s="67"/>
      <c r="HG57" s="67"/>
      <c r="HH57" s="67"/>
      <c r="HI57" s="67"/>
      <c r="HJ57" s="67"/>
      <c r="HK57" s="67"/>
      <c r="HL57" s="67"/>
      <c r="HM57" s="67"/>
      <c r="HN57" s="67"/>
      <c r="HO57" s="67"/>
      <c r="HP57" s="67"/>
      <c r="HQ57" s="67"/>
      <c r="HR57" s="67"/>
      <c r="HS57" s="67"/>
      <c r="HT57" s="67"/>
      <c r="HU57" s="67"/>
      <c r="HV57" s="67"/>
      <c r="HW57" s="67"/>
      <c r="HX57" s="67"/>
      <c r="HY57" s="67"/>
      <c r="HZ57" s="67"/>
      <c r="IA57" s="67"/>
      <c r="IB57" s="67"/>
      <c r="IC57" s="67"/>
      <c r="ID57" s="67"/>
      <c r="IE57" s="67"/>
      <c r="IF57" s="67"/>
      <c r="IG57" s="67"/>
      <c r="IH57" s="67"/>
      <c r="II57" s="67"/>
      <c r="IJ57" s="67"/>
      <c r="IK57" s="67"/>
      <c r="IL57" s="67"/>
      <c r="IM57" s="67"/>
      <c r="IN57" s="67"/>
      <c r="IO57" s="68"/>
      <c r="IP57" s="2"/>
      <c r="IQ57" s="2"/>
      <c r="IR57" s="2"/>
      <c r="IS57" s="2"/>
      <c r="IT57" s="2"/>
      <c r="IU57" s="2"/>
      <c r="IV57" s="2"/>
      <c r="IW57" s="2"/>
      <c r="IX57" s="66"/>
      <c r="IY57" s="67"/>
      <c r="IZ57" s="67"/>
      <c r="JA57" s="67"/>
      <c r="JB57" s="67"/>
      <c r="JC57" s="67"/>
      <c r="JD57" s="67"/>
      <c r="JE57" s="67"/>
      <c r="JF57" s="67"/>
      <c r="JG57" s="67"/>
      <c r="JH57" s="67"/>
      <c r="JI57" s="67"/>
      <c r="JJ57" s="67"/>
      <c r="JK57" s="67"/>
      <c r="JL57" s="67"/>
      <c r="JM57" s="67"/>
      <c r="JN57" s="67"/>
      <c r="JO57" s="67"/>
      <c r="JP57" s="67"/>
      <c r="JQ57" s="67"/>
      <c r="JR57" s="67"/>
      <c r="JS57" s="67"/>
      <c r="JT57" s="67"/>
      <c r="JU57" s="67"/>
      <c r="JV57" s="67"/>
      <c r="JW57" s="67"/>
      <c r="JX57" s="67"/>
      <c r="JY57" s="67"/>
      <c r="JZ57" s="67"/>
      <c r="KA57" s="67"/>
      <c r="KB57" s="67"/>
      <c r="KC57" s="67"/>
      <c r="KD57" s="67"/>
      <c r="KE57" s="67"/>
      <c r="KF57" s="67"/>
      <c r="KG57" s="67"/>
      <c r="KH57" s="67"/>
      <c r="KI57" s="67"/>
      <c r="KJ57" s="67"/>
      <c r="KK57" s="67"/>
      <c r="KL57" s="67"/>
      <c r="KM57" s="67"/>
      <c r="KN57" s="67"/>
      <c r="KO57" s="67"/>
      <c r="KP57" s="67"/>
      <c r="KQ57" s="67"/>
      <c r="KR57" s="67"/>
      <c r="KS57" s="67"/>
      <c r="KT57" s="67"/>
      <c r="KU57" s="67"/>
      <c r="KV57" s="67"/>
      <c r="KW57" s="67"/>
      <c r="KX57" s="67"/>
      <c r="KY57" s="67"/>
      <c r="KZ57" s="67"/>
      <c r="LA57" s="67"/>
      <c r="LB57" s="67"/>
      <c r="LC57" s="67"/>
      <c r="LD57" s="67"/>
      <c r="LE57" s="67"/>
      <c r="LF57" s="67"/>
      <c r="LG57" s="67"/>
      <c r="LH57" s="67"/>
      <c r="LI57" s="67"/>
      <c r="LJ57" s="67"/>
      <c r="LK57" s="67"/>
      <c r="LL57" s="67"/>
      <c r="LM57" s="67"/>
      <c r="LN57" s="67"/>
      <c r="LO57" s="67"/>
      <c r="LP57" s="67"/>
      <c r="LQ57" s="67"/>
      <c r="LR57" s="67"/>
      <c r="LS57" s="67"/>
      <c r="LT57" s="67"/>
      <c r="LU57" s="67"/>
      <c r="LV57" s="67"/>
      <c r="LW57" s="67"/>
      <c r="LX57" s="67"/>
      <c r="LY57" s="67"/>
      <c r="LZ57" s="67"/>
      <c r="MA57" s="67"/>
      <c r="MB57" s="67"/>
      <c r="MC57" s="67"/>
      <c r="MD57" s="67"/>
      <c r="ME57" s="67"/>
      <c r="MF57" s="67"/>
      <c r="MG57" s="67"/>
      <c r="MH57" s="67"/>
      <c r="MI57" s="67"/>
      <c r="MJ57" s="67"/>
      <c r="MK57" s="67"/>
      <c r="ML57" s="67"/>
      <c r="MM57" s="67"/>
      <c r="MN57" s="67"/>
      <c r="MO57" s="67"/>
      <c r="MP57" s="67"/>
      <c r="MQ57" s="67"/>
      <c r="MR57" s="67"/>
      <c r="MS57" s="67"/>
      <c r="MT57" s="67"/>
      <c r="MU57" s="67"/>
      <c r="MV57" s="67"/>
      <c r="MW57" s="67"/>
      <c r="MX57" s="67"/>
      <c r="MY57" s="67"/>
      <c r="MZ57" s="67"/>
      <c r="NA57" s="67"/>
      <c r="NB57" s="67"/>
      <c r="NC57" s="67"/>
      <c r="ND57" s="67"/>
      <c r="NE57" s="67"/>
      <c r="NF57" s="67"/>
      <c r="NG57" s="67"/>
      <c r="NH57" s="67"/>
      <c r="NI57" s="68"/>
      <c r="NJ57" s="2"/>
      <c r="NK57" s="2"/>
      <c r="NL57" s="2"/>
      <c r="NM57" s="2"/>
      <c r="NN57" s="2"/>
      <c r="NO57" s="2"/>
      <c r="NP57" s="2"/>
      <c r="NQ57" s="2"/>
      <c r="NR57" s="66"/>
      <c r="NS57" s="67"/>
      <c r="NT57" s="67"/>
      <c r="NU57" s="67"/>
      <c r="NV57" s="67"/>
      <c r="NW57" s="67"/>
      <c r="NX57" s="67"/>
      <c r="NY57" s="67"/>
      <c r="NZ57" s="67"/>
      <c r="OA57" s="67"/>
      <c r="OB57" s="67"/>
      <c r="OC57" s="67"/>
      <c r="OD57" s="67"/>
      <c r="OE57" s="67"/>
      <c r="OF57" s="67"/>
      <c r="OG57" s="67"/>
      <c r="OH57" s="67"/>
      <c r="OI57" s="67"/>
      <c r="OJ57" s="67"/>
      <c r="OK57" s="67"/>
      <c r="OL57" s="67"/>
      <c r="OM57" s="67"/>
      <c r="ON57" s="67"/>
      <c r="OO57" s="67"/>
      <c r="OP57" s="67"/>
      <c r="OQ57" s="67"/>
      <c r="OR57" s="67"/>
      <c r="OS57" s="67"/>
      <c r="OT57" s="67"/>
      <c r="OU57" s="67"/>
      <c r="OV57" s="67"/>
      <c r="OW57" s="67"/>
      <c r="OX57" s="67"/>
      <c r="OY57" s="67"/>
      <c r="OZ57" s="67"/>
      <c r="PA57" s="67"/>
      <c r="PB57" s="67"/>
      <c r="PC57" s="67"/>
      <c r="PD57" s="67"/>
      <c r="PE57" s="67"/>
      <c r="PF57" s="67"/>
      <c r="PG57" s="67"/>
      <c r="PH57" s="67"/>
      <c r="PI57" s="67"/>
      <c r="PJ57" s="67"/>
      <c r="PK57" s="67"/>
      <c r="PL57" s="67"/>
      <c r="PM57" s="67"/>
      <c r="PN57" s="67"/>
      <c r="PO57" s="67"/>
      <c r="PP57" s="67"/>
      <c r="PQ57" s="67"/>
      <c r="PR57" s="67"/>
      <c r="PS57" s="67"/>
      <c r="PT57" s="67"/>
      <c r="PU57" s="67"/>
      <c r="PV57" s="67"/>
      <c r="PW57" s="67"/>
      <c r="PX57" s="67"/>
      <c r="PY57" s="67"/>
      <c r="PZ57" s="67"/>
      <c r="QA57" s="67"/>
      <c r="QB57" s="67"/>
      <c r="QC57" s="67"/>
      <c r="QD57" s="67"/>
      <c r="QE57" s="67"/>
      <c r="QF57" s="67"/>
      <c r="QG57" s="67"/>
      <c r="QH57" s="67"/>
      <c r="QI57" s="67"/>
      <c r="QJ57" s="67"/>
      <c r="QK57" s="67"/>
      <c r="QL57" s="67"/>
      <c r="QM57" s="67"/>
      <c r="QN57" s="67"/>
      <c r="QO57" s="67"/>
      <c r="QP57" s="67"/>
      <c r="QQ57" s="67"/>
      <c r="QR57" s="67"/>
      <c r="QS57" s="67"/>
      <c r="QT57" s="67"/>
      <c r="QU57" s="67"/>
      <c r="QV57" s="67"/>
      <c r="QW57" s="67"/>
      <c r="QX57" s="67"/>
      <c r="QY57" s="67"/>
      <c r="QZ57" s="67"/>
      <c r="RA57" s="67"/>
      <c r="RB57" s="67"/>
      <c r="RC57" s="67"/>
      <c r="RD57" s="67"/>
      <c r="RE57" s="67"/>
      <c r="RF57" s="67"/>
      <c r="RG57" s="67"/>
      <c r="RH57" s="67"/>
      <c r="RI57" s="67"/>
      <c r="RJ57" s="67"/>
      <c r="RK57" s="67"/>
      <c r="RL57" s="67"/>
      <c r="RM57" s="67"/>
      <c r="RN57" s="67"/>
      <c r="RO57" s="67"/>
      <c r="RP57" s="67"/>
      <c r="RQ57" s="67"/>
      <c r="RR57" s="67"/>
      <c r="RS57" s="67"/>
      <c r="RT57" s="67"/>
      <c r="RU57" s="67"/>
      <c r="RV57" s="67"/>
      <c r="RW57" s="67"/>
      <c r="RX57" s="67"/>
      <c r="RY57" s="67"/>
      <c r="RZ57" s="67"/>
      <c r="SA57" s="67"/>
      <c r="SB57" s="67"/>
      <c r="SC57" s="68"/>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109</v>
      </c>
      <c r="SN68" s="86"/>
      <c r="SO68" s="86"/>
      <c r="SP68" s="86"/>
      <c r="SQ68" s="86"/>
      <c r="SR68" s="86"/>
      <c r="SS68" s="86"/>
      <c r="ST68" s="86"/>
      <c r="SU68" s="86"/>
      <c r="SV68" s="86"/>
      <c r="SW68" s="86"/>
      <c r="SX68" s="86"/>
      <c r="SY68" s="86"/>
      <c r="SZ68" s="86"/>
      <c r="TA68" s="87"/>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15">
      <c r="A79" s="2"/>
      <c r="B79" s="26"/>
      <c r="C79" s="2"/>
      <c r="D79" s="2"/>
      <c r="E79" s="2"/>
      <c r="F79" s="2"/>
      <c r="G79" s="2"/>
      <c r="H79" s="2"/>
      <c r="I79" s="2"/>
      <c r="J79" s="28"/>
      <c r="K79" s="29"/>
      <c r="L79" s="74"/>
      <c r="M79" s="74"/>
      <c r="N79" s="74"/>
      <c r="O79" s="74"/>
      <c r="P79" s="74"/>
      <c r="Q79" s="74"/>
      <c r="R79" s="74"/>
      <c r="S79" s="74"/>
      <c r="T79" s="74"/>
      <c r="U79" s="74"/>
      <c r="V79" s="74"/>
      <c r="W79" s="74"/>
      <c r="X79" s="75"/>
      <c r="Y79" s="76" t="str">
        <f>データ!$B$10</f>
        <v>H27</v>
      </c>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8"/>
      <c r="AZ79" s="76" t="str">
        <f>データ!$C$10</f>
        <v>H28</v>
      </c>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8"/>
      <c r="CA79" s="76" t="str">
        <f>データ!$D$10</f>
        <v>H29</v>
      </c>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8"/>
      <c r="DB79" s="76" t="str">
        <f>データ!$E$10</f>
        <v>H30</v>
      </c>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8"/>
      <c r="EC79" s="76" t="str">
        <f>データ!$F$10</f>
        <v>R01</v>
      </c>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8"/>
      <c r="FD79" s="29"/>
      <c r="FE79" s="32"/>
      <c r="FF79" s="2"/>
      <c r="FG79" s="2"/>
      <c r="FH79" s="2"/>
      <c r="FI79" s="2"/>
      <c r="FJ79" s="2"/>
      <c r="FK79" s="2"/>
      <c r="FL79" s="2"/>
      <c r="FM79" s="2"/>
      <c r="FN79" s="2"/>
      <c r="FO79" s="2"/>
      <c r="FP79" s="2"/>
      <c r="FQ79" s="2"/>
      <c r="FR79" s="2"/>
      <c r="FS79" s="2"/>
      <c r="FT79" s="2"/>
      <c r="FU79" s="2"/>
      <c r="FV79" s="28"/>
      <c r="FW79" s="29"/>
      <c r="FX79" s="74"/>
      <c r="FY79" s="74"/>
      <c r="FZ79" s="74"/>
      <c r="GA79" s="74"/>
      <c r="GB79" s="74"/>
      <c r="GC79" s="74"/>
      <c r="GD79" s="74"/>
      <c r="GE79" s="74"/>
      <c r="GF79" s="74"/>
      <c r="GG79" s="74"/>
      <c r="GH79" s="74"/>
      <c r="GI79" s="74"/>
      <c r="GJ79" s="75"/>
      <c r="GK79" s="76" t="str">
        <f>データ!$B$10</f>
        <v>H27</v>
      </c>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8"/>
      <c r="HL79" s="76" t="str">
        <f>データ!$C$10</f>
        <v>H28</v>
      </c>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8"/>
      <c r="IM79" s="76" t="str">
        <f>データ!$D$10</f>
        <v>H29</v>
      </c>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8"/>
      <c r="JN79" s="76" t="str">
        <f>データ!$E$10</f>
        <v>H30</v>
      </c>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8"/>
      <c r="KO79" s="76" t="str">
        <f>データ!$F$10</f>
        <v>R01</v>
      </c>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8"/>
      <c r="LP79" s="29"/>
      <c r="LQ79" s="32"/>
      <c r="LR79" s="2"/>
      <c r="LS79" s="2"/>
      <c r="LT79" s="2"/>
      <c r="LU79" s="2"/>
      <c r="LV79" s="2"/>
      <c r="LW79" s="2"/>
      <c r="LX79" s="2"/>
      <c r="LY79" s="2"/>
      <c r="LZ79" s="2"/>
      <c r="MA79" s="2"/>
      <c r="MB79" s="2"/>
      <c r="MC79" s="2"/>
      <c r="MD79" s="2"/>
      <c r="ME79" s="2"/>
      <c r="MF79" s="2"/>
      <c r="MG79" s="2"/>
      <c r="MH79" s="28"/>
      <c r="MI79" s="29"/>
      <c r="MJ79" s="74"/>
      <c r="MK79" s="74"/>
      <c r="ML79" s="74"/>
      <c r="MM79" s="74"/>
      <c r="MN79" s="74"/>
      <c r="MO79" s="74"/>
      <c r="MP79" s="74"/>
      <c r="MQ79" s="74"/>
      <c r="MR79" s="74"/>
      <c r="MS79" s="74"/>
      <c r="MT79" s="74"/>
      <c r="MU79" s="74"/>
      <c r="MV79" s="75"/>
      <c r="MW79" s="76" t="str">
        <f>データ!$B$10</f>
        <v>H27</v>
      </c>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8"/>
      <c r="NX79" s="76" t="str">
        <f>データ!$C$10</f>
        <v>H28</v>
      </c>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8"/>
      <c r="OY79" s="76" t="str">
        <f>データ!$D$10</f>
        <v>H29</v>
      </c>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8"/>
      <c r="PZ79" s="76" t="str">
        <f>データ!$E$10</f>
        <v>H30</v>
      </c>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8"/>
      <c r="RA79" s="76" t="str">
        <f>データ!$F$10</f>
        <v>R01</v>
      </c>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8"/>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15">
      <c r="A80" s="2"/>
      <c r="B80" s="26"/>
      <c r="C80" s="2"/>
      <c r="D80" s="2"/>
      <c r="E80" s="2"/>
      <c r="F80" s="2"/>
      <c r="G80" s="2"/>
      <c r="H80" s="2"/>
      <c r="I80" s="2"/>
      <c r="J80" s="28"/>
      <c r="K80" s="29"/>
      <c r="L80" s="73" t="s">
        <v>23</v>
      </c>
      <c r="M80" s="73"/>
      <c r="N80" s="73"/>
      <c r="O80" s="73"/>
      <c r="P80" s="73"/>
      <c r="Q80" s="73"/>
      <c r="R80" s="73"/>
      <c r="S80" s="73"/>
      <c r="T80" s="73"/>
      <c r="U80" s="73"/>
      <c r="V80" s="73"/>
      <c r="W80" s="73"/>
      <c r="X80" s="73"/>
      <c r="Y80" s="72">
        <f>データ!DD6</f>
        <v>54.05</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54.1</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49.68</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51.34</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52.84</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2">
        <f>データ!DO6</f>
        <v>64.12</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62.41</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60.5</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59.97</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59.97</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2">
        <f>データ!DZ6</f>
        <v>0</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1.28</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0.21</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0.21</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15">
      <c r="A81" s="2"/>
      <c r="B81" s="26"/>
      <c r="C81" s="2"/>
      <c r="D81" s="2"/>
      <c r="E81" s="2"/>
      <c r="F81" s="2"/>
      <c r="G81" s="2"/>
      <c r="H81" s="2"/>
      <c r="I81" s="2"/>
      <c r="J81" s="28"/>
      <c r="K81" s="29"/>
      <c r="L81" s="73" t="s">
        <v>24</v>
      </c>
      <c r="M81" s="73"/>
      <c r="N81" s="73"/>
      <c r="O81" s="73"/>
      <c r="P81" s="73"/>
      <c r="Q81" s="73"/>
      <c r="R81" s="73"/>
      <c r="S81" s="73"/>
      <c r="T81" s="73"/>
      <c r="U81" s="73"/>
      <c r="V81" s="73"/>
      <c r="W81" s="73"/>
      <c r="X81" s="73"/>
      <c r="Y81" s="72">
        <f>データ!DI6</f>
        <v>49.38</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51.15</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52.15</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52.21</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54.51</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2">
        <f>データ!DT6</f>
        <v>14.92</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20.8</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29.43</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32.03</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36.58</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2">
        <f>データ!EE6</f>
        <v>2.36</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0.11</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0.11</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0.11</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0.36</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15">
      <c r="A82" s="2"/>
      <c r="B82" s="26"/>
      <c r="C82" s="2"/>
      <c r="D82" s="2"/>
      <c r="E82" s="2"/>
      <c r="F82" s="2"/>
      <c r="G82" s="2"/>
      <c r="H82" s="2"/>
      <c r="I82" s="2"/>
      <c r="J82" s="66"/>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c r="EO82" s="67"/>
      <c r="EP82" s="67"/>
      <c r="EQ82" s="67"/>
      <c r="ER82" s="67"/>
      <c r="ES82" s="67"/>
      <c r="ET82" s="67"/>
      <c r="EU82" s="67"/>
      <c r="EV82" s="67"/>
      <c r="EW82" s="67"/>
      <c r="EX82" s="67"/>
      <c r="EY82" s="67"/>
      <c r="EZ82" s="67"/>
      <c r="FA82" s="67"/>
      <c r="FB82" s="67"/>
      <c r="FC82" s="67"/>
      <c r="FD82" s="67"/>
      <c r="FE82" s="68"/>
      <c r="FF82" s="2"/>
      <c r="FG82" s="2"/>
      <c r="FH82" s="2"/>
      <c r="FI82" s="2"/>
      <c r="FJ82" s="2"/>
      <c r="FK82" s="2"/>
      <c r="FL82" s="2"/>
      <c r="FM82" s="2"/>
      <c r="FN82" s="2"/>
      <c r="FO82" s="2"/>
      <c r="FP82" s="2"/>
      <c r="FQ82" s="2"/>
      <c r="FR82" s="2"/>
      <c r="FS82" s="2"/>
      <c r="FT82" s="2"/>
      <c r="FU82" s="2"/>
      <c r="FV82" s="66"/>
      <c r="FW82" s="67"/>
      <c r="FX82" s="67"/>
      <c r="FY82" s="67"/>
      <c r="FZ82" s="67"/>
      <c r="GA82" s="67"/>
      <c r="GB82" s="67"/>
      <c r="GC82" s="67"/>
      <c r="GD82" s="67"/>
      <c r="GE82" s="67"/>
      <c r="GF82" s="67"/>
      <c r="GG82" s="67"/>
      <c r="GH82" s="67"/>
      <c r="GI82" s="67"/>
      <c r="GJ82" s="67"/>
      <c r="GK82" s="67"/>
      <c r="GL82" s="67"/>
      <c r="GM82" s="67"/>
      <c r="GN82" s="67"/>
      <c r="GO82" s="67"/>
      <c r="GP82" s="67"/>
      <c r="GQ82" s="67"/>
      <c r="GR82" s="67"/>
      <c r="GS82" s="67"/>
      <c r="GT82" s="67"/>
      <c r="GU82" s="67"/>
      <c r="GV82" s="67"/>
      <c r="GW82" s="67"/>
      <c r="GX82" s="67"/>
      <c r="GY82" s="67"/>
      <c r="GZ82" s="67"/>
      <c r="HA82" s="67"/>
      <c r="HB82" s="67"/>
      <c r="HC82" s="67"/>
      <c r="HD82" s="67"/>
      <c r="HE82" s="67"/>
      <c r="HF82" s="67"/>
      <c r="HG82" s="67"/>
      <c r="HH82" s="67"/>
      <c r="HI82" s="67"/>
      <c r="HJ82" s="67"/>
      <c r="HK82" s="67"/>
      <c r="HL82" s="67"/>
      <c r="HM82" s="67"/>
      <c r="HN82" s="67"/>
      <c r="HO82" s="67"/>
      <c r="HP82" s="67"/>
      <c r="HQ82" s="67"/>
      <c r="HR82" s="67"/>
      <c r="HS82" s="67"/>
      <c r="HT82" s="67"/>
      <c r="HU82" s="67"/>
      <c r="HV82" s="67"/>
      <c r="HW82" s="67"/>
      <c r="HX82" s="67"/>
      <c r="HY82" s="67"/>
      <c r="HZ82" s="67"/>
      <c r="IA82" s="67"/>
      <c r="IB82" s="67"/>
      <c r="IC82" s="67"/>
      <c r="ID82" s="67"/>
      <c r="IE82" s="67"/>
      <c r="IF82" s="67"/>
      <c r="IG82" s="67"/>
      <c r="IH82" s="67"/>
      <c r="II82" s="67"/>
      <c r="IJ82" s="67"/>
      <c r="IK82" s="67"/>
      <c r="IL82" s="67"/>
      <c r="IM82" s="67"/>
      <c r="IN82" s="67"/>
      <c r="IO82" s="67"/>
      <c r="IP82" s="67"/>
      <c r="IQ82" s="67"/>
      <c r="IR82" s="67"/>
      <c r="IS82" s="67"/>
      <c r="IT82" s="67"/>
      <c r="IU82" s="67"/>
      <c r="IV82" s="67"/>
      <c r="IW82" s="67"/>
      <c r="IX82" s="67"/>
      <c r="IY82" s="67"/>
      <c r="IZ82" s="67"/>
      <c r="JA82" s="67"/>
      <c r="JB82" s="67"/>
      <c r="JC82" s="67"/>
      <c r="JD82" s="67"/>
      <c r="JE82" s="67"/>
      <c r="JF82" s="67"/>
      <c r="JG82" s="67"/>
      <c r="JH82" s="67"/>
      <c r="JI82" s="67"/>
      <c r="JJ82" s="67"/>
      <c r="JK82" s="67"/>
      <c r="JL82" s="67"/>
      <c r="JM82" s="67"/>
      <c r="JN82" s="67"/>
      <c r="JO82" s="67"/>
      <c r="JP82" s="67"/>
      <c r="JQ82" s="67"/>
      <c r="JR82" s="67"/>
      <c r="JS82" s="67"/>
      <c r="JT82" s="67"/>
      <c r="JU82" s="67"/>
      <c r="JV82" s="67"/>
      <c r="JW82" s="67"/>
      <c r="JX82" s="67"/>
      <c r="JY82" s="67"/>
      <c r="JZ82" s="67"/>
      <c r="KA82" s="67"/>
      <c r="KB82" s="67"/>
      <c r="KC82" s="67"/>
      <c r="KD82" s="67"/>
      <c r="KE82" s="67"/>
      <c r="KF82" s="67"/>
      <c r="KG82" s="67"/>
      <c r="KH82" s="67"/>
      <c r="KI82" s="67"/>
      <c r="KJ82" s="67"/>
      <c r="KK82" s="67"/>
      <c r="KL82" s="67"/>
      <c r="KM82" s="67"/>
      <c r="KN82" s="67"/>
      <c r="KO82" s="67"/>
      <c r="KP82" s="67"/>
      <c r="KQ82" s="67"/>
      <c r="KR82" s="67"/>
      <c r="KS82" s="67"/>
      <c r="KT82" s="67"/>
      <c r="KU82" s="67"/>
      <c r="KV82" s="67"/>
      <c r="KW82" s="67"/>
      <c r="KX82" s="67"/>
      <c r="KY82" s="67"/>
      <c r="KZ82" s="67"/>
      <c r="LA82" s="67"/>
      <c r="LB82" s="67"/>
      <c r="LC82" s="67"/>
      <c r="LD82" s="67"/>
      <c r="LE82" s="67"/>
      <c r="LF82" s="67"/>
      <c r="LG82" s="67"/>
      <c r="LH82" s="67"/>
      <c r="LI82" s="67"/>
      <c r="LJ82" s="67"/>
      <c r="LK82" s="67"/>
      <c r="LL82" s="67"/>
      <c r="LM82" s="67"/>
      <c r="LN82" s="67"/>
      <c r="LO82" s="67"/>
      <c r="LP82" s="67"/>
      <c r="LQ82" s="68"/>
      <c r="LR82" s="2"/>
      <c r="LS82" s="2"/>
      <c r="LT82" s="2"/>
      <c r="LU82" s="2"/>
      <c r="LV82" s="2"/>
      <c r="LW82" s="2"/>
      <c r="LX82" s="2"/>
      <c r="LY82" s="2"/>
      <c r="LZ82" s="2"/>
      <c r="MA82" s="2"/>
      <c r="MB82" s="2"/>
      <c r="MC82" s="2"/>
      <c r="MD82" s="2"/>
      <c r="ME82" s="2"/>
      <c r="MF82" s="2"/>
      <c r="MG82" s="2"/>
      <c r="MH82" s="66"/>
      <c r="MI82" s="67"/>
      <c r="MJ82" s="67"/>
      <c r="MK82" s="67"/>
      <c r="ML82" s="67"/>
      <c r="MM82" s="67"/>
      <c r="MN82" s="67"/>
      <c r="MO82" s="67"/>
      <c r="MP82" s="67"/>
      <c r="MQ82" s="67"/>
      <c r="MR82" s="67"/>
      <c r="MS82" s="67"/>
      <c r="MT82" s="67"/>
      <c r="MU82" s="67"/>
      <c r="MV82" s="67"/>
      <c r="MW82" s="67"/>
      <c r="MX82" s="67"/>
      <c r="MY82" s="67"/>
      <c r="MZ82" s="67"/>
      <c r="NA82" s="67"/>
      <c r="NB82" s="67"/>
      <c r="NC82" s="67"/>
      <c r="ND82" s="67"/>
      <c r="NE82" s="67"/>
      <c r="NF82" s="67"/>
      <c r="NG82" s="67"/>
      <c r="NH82" s="67"/>
      <c r="NI82" s="67"/>
      <c r="NJ82" s="67"/>
      <c r="NK82" s="67"/>
      <c r="NL82" s="67"/>
      <c r="NM82" s="67"/>
      <c r="NN82" s="67"/>
      <c r="NO82" s="67"/>
      <c r="NP82" s="67"/>
      <c r="NQ82" s="67"/>
      <c r="NR82" s="67"/>
      <c r="NS82" s="67"/>
      <c r="NT82" s="67"/>
      <c r="NU82" s="67"/>
      <c r="NV82" s="67"/>
      <c r="NW82" s="67"/>
      <c r="NX82" s="67"/>
      <c r="NY82" s="67"/>
      <c r="NZ82" s="67"/>
      <c r="OA82" s="67"/>
      <c r="OB82" s="67"/>
      <c r="OC82" s="67"/>
      <c r="OD82" s="67"/>
      <c r="OE82" s="67"/>
      <c r="OF82" s="67"/>
      <c r="OG82" s="67"/>
      <c r="OH82" s="67"/>
      <c r="OI82" s="67"/>
      <c r="OJ82" s="67"/>
      <c r="OK82" s="67"/>
      <c r="OL82" s="67"/>
      <c r="OM82" s="67"/>
      <c r="ON82" s="67"/>
      <c r="OO82" s="67"/>
      <c r="OP82" s="67"/>
      <c r="OQ82" s="67"/>
      <c r="OR82" s="67"/>
      <c r="OS82" s="67"/>
      <c r="OT82" s="67"/>
      <c r="OU82" s="67"/>
      <c r="OV82" s="67"/>
      <c r="OW82" s="67"/>
      <c r="OX82" s="67"/>
      <c r="OY82" s="67"/>
      <c r="OZ82" s="67"/>
      <c r="PA82" s="67"/>
      <c r="PB82" s="67"/>
      <c r="PC82" s="67"/>
      <c r="PD82" s="67"/>
      <c r="PE82" s="67"/>
      <c r="PF82" s="67"/>
      <c r="PG82" s="67"/>
      <c r="PH82" s="67"/>
      <c r="PI82" s="67"/>
      <c r="PJ82" s="67"/>
      <c r="PK82" s="67"/>
      <c r="PL82" s="67"/>
      <c r="PM82" s="67"/>
      <c r="PN82" s="67"/>
      <c r="PO82" s="67"/>
      <c r="PP82" s="67"/>
      <c r="PQ82" s="67"/>
      <c r="PR82" s="67"/>
      <c r="PS82" s="67"/>
      <c r="PT82" s="67"/>
      <c r="PU82" s="67"/>
      <c r="PV82" s="67"/>
      <c r="PW82" s="67"/>
      <c r="PX82" s="67"/>
      <c r="PY82" s="67"/>
      <c r="PZ82" s="67"/>
      <c r="QA82" s="67"/>
      <c r="QB82" s="67"/>
      <c r="QC82" s="67"/>
      <c r="QD82" s="67"/>
      <c r="QE82" s="67"/>
      <c r="QF82" s="67"/>
      <c r="QG82" s="67"/>
      <c r="QH82" s="67"/>
      <c r="QI82" s="67"/>
      <c r="QJ82" s="67"/>
      <c r="QK82" s="67"/>
      <c r="QL82" s="67"/>
      <c r="QM82" s="67"/>
      <c r="QN82" s="67"/>
      <c r="QO82" s="67"/>
      <c r="QP82" s="67"/>
      <c r="QQ82" s="67"/>
      <c r="QR82" s="67"/>
      <c r="QS82" s="67"/>
      <c r="QT82" s="67"/>
      <c r="QU82" s="67"/>
      <c r="QV82" s="67"/>
      <c r="QW82" s="67"/>
      <c r="QX82" s="67"/>
      <c r="QY82" s="67"/>
      <c r="QZ82" s="67"/>
      <c r="RA82" s="67"/>
      <c r="RB82" s="67"/>
      <c r="RC82" s="67"/>
      <c r="RD82" s="67"/>
      <c r="RE82" s="67"/>
      <c r="RF82" s="67"/>
      <c r="RG82" s="67"/>
      <c r="RH82" s="67"/>
      <c r="RI82" s="67"/>
      <c r="RJ82" s="67"/>
      <c r="RK82" s="67"/>
      <c r="RL82" s="67"/>
      <c r="RM82" s="67"/>
      <c r="RN82" s="67"/>
      <c r="RO82" s="67"/>
      <c r="RP82" s="67"/>
      <c r="RQ82" s="67"/>
      <c r="RR82" s="67"/>
      <c r="RS82" s="67"/>
      <c r="RT82" s="67"/>
      <c r="RU82" s="67"/>
      <c r="RV82" s="67"/>
      <c r="RW82" s="67"/>
      <c r="RX82" s="67"/>
      <c r="RY82" s="67"/>
      <c r="RZ82" s="67"/>
      <c r="SA82" s="67"/>
      <c r="SB82" s="67"/>
      <c r="SC82" s="68"/>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9" t="s">
        <v>29</v>
      </c>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t="s">
        <v>30</v>
      </c>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t="s">
        <v>31</v>
      </c>
      <c r="BF89" s="69"/>
      <c r="BG89" s="69"/>
      <c r="BH89" s="69"/>
      <c r="BI89" s="69"/>
      <c r="BJ89" s="69"/>
      <c r="BK89" s="69"/>
      <c r="BL89" s="69"/>
      <c r="BM89" s="69"/>
      <c r="BN89" s="69"/>
      <c r="BO89" s="69"/>
      <c r="BP89" s="69"/>
      <c r="BQ89" s="69"/>
      <c r="BR89" s="69"/>
      <c r="BS89" s="69"/>
      <c r="BT89" s="69"/>
      <c r="BU89" s="69"/>
      <c r="BV89" s="69"/>
      <c r="BW89" s="69"/>
      <c r="BX89" s="69"/>
      <c r="BY89" s="69"/>
      <c r="BZ89" s="69"/>
      <c r="CA89" s="69"/>
      <c r="CB89" s="69"/>
      <c r="CC89" s="69"/>
      <c r="CD89" s="69"/>
      <c r="CE89" s="69"/>
      <c r="CF89" s="69" t="s">
        <v>32</v>
      </c>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t="s">
        <v>33</v>
      </c>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t="s">
        <v>34</v>
      </c>
      <c r="EI89" s="69"/>
      <c r="EJ89" s="69"/>
      <c r="EK89" s="69"/>
      <c r="EL89" s="69"/>
      <c r="EM89" s="69"/>
      <c r="EN89" s="69"/>
      <c r="EO89" s="69"/>
      <c r="EP89" s="69"/>
      <c r="EQ89" s="69"/>
      <c r="ER89" s="69"/>
      <c r="ES89" s="69"/>
      <c r="ET89" s="69"/>
      <c r="EU89" s="69"/>
      <c r="EV89" s="69"/>
      <c r="EW89" s="69"/>
      <c r="EX89" s="69"/>
      <c r="EY89" s="69"/>
      <c r="EZ89" s="69"/>
      <c r="FA89" s="69"/>
      <c r="FB89" s="69"/>
      <c r="FC89" s="69"/>
      <c r="FD89" s="69"/>
      <c r="FE89" s="69"/>
      <c r="FF89" s="69"/>
      <c r="FG89" s="69"/>
      <c r="FH89" s="69"/>
      <c r="FI89" s="69" t="s">
        <v>35</v>
      </c>
      <c r="FJ89" s="69"/>
      <c r="FK89" s="69"/>
      <c r="FL89" s="69"/>
      <c r="FM89" s="69"/>
      <c r="FN89" s="69"/>
      <c r="FO89" s="69"/>
      <c r="FP89" s="69"/>
      <c r="FQ89" s="69"/>
      <c r="FR89" s="69"/>
      <c r="FS89" s="69"/>
      <c r="FT89" s="69"/>
      <c r="FU89" s="69"/>
      <c r="FV89" s="69"/>
      <c r="FW89" s="69"/>
      <c r="FX89" s="69"/>
      <c r="FY89" s="69"/>
      <c r="FZ89" s="69"/>
      <c r="GA89" s="69"/>
      <c r="GB89" s="69"/>
      <c r="GC89" s="69"/>
      <c r="GD89" s="69"/>
      <c r="GE89" s="69"/>
      <c r="GF89" s="69"/>
      <c r="GG89" s="69"/>
      <c r="GH89" s="69"/>
      <c r="GI89" s="69"/>
      <c r="GJ89" s="69" t="s">
        <v>36</v>
      </c>
      <c r="GK89" s="69"/>
      <c r="GL89" s="69"/>
      <c r="GM89" s="69"/>
      <c r="GN89" s="69"/>
      <c r="GO89" s="69"/>
      <c r="GP89" s="69"/>
      <c r="GQ89" s="69"/>
      <c r="GR89" s="69"/>
      <c r="GS89" s="69"/>
      <c r="GT89" s="69"/>
      <c r="GU89" s="69"/>
      <c r="GV89" s="69"/>
      <c r="GW89" s="69"/>
      <c r="GX89" s="69"/>
      <c r="GY89" s="69"/>
      <c r="GZ89" s="69"/>
      <c r="HA89" s="69"/>
      <c r="HB89" s="69"/>
      <c r="HC89" s="69"/>
      <c r="HD89" s="69"/>
      <c r="HE89" s="69"/>
      <c r="HF89" s="69"/>
      <c r="HG89" s="69"/>
      <c r="HH89" s="69"/>
      <c r="HI89" s="69"/>
      <c r="HJ89" s="69"/>
      <c r="HK89" s="69" t="s">
        <v>37</v>
      </c>
      <c r="HL89" s="69"/>
      <c r="HM89" s="69"/>
      <c r="HN89" s="69"/>
      <c r="HO89" s="69"/>
      <c r="HP89" s="69"/>
      <c r="HQ89" s="69"/>
      <c r="HR89" s="69"/>
      <c r="HS89" s="69"/>
      <c r="HT89" s="69"/>
      <c r="HU89" s="69"/>
      <c r="HV89" s="69"/>
      <c r="HW89" s="69"/>
      <c r="HX89" s="69"/>
      <c r="HY89" s="69"/>
      <c r="HZ89" s="69"/>
      <c r="IA89" s="69"/>
      <c r="IB89" s="69"/>
      <c r="IC89" s="69"/>
      <c r="ID89" s="69"/>
      <c r="IE89" s="69"/>
      <c r="IF89" s="69"/>
      <c r="IG89" s="69"/>
      <c r="IH89" s="69"/>
      <c r="II89" s="69"/>
      <c r="IJ89" s="69"/>
      <c r="IK89" s="69"/>
      <c r="IL89" s="69" t="s">
        <v>38</v>
      </c>
      <c r="IM89" s="69"/>
      <c r="IN89" s="69"/>
      <c r="IO89" s="69"/>
      <c r="IP89" s="69"/>
      <c r="IQ89" s="69"/>
      <c r="IR89" s="69"/>
      <c r="IS89" s="69"/>
      <c r="IT89" s="69"/>
      <c r="IU89" s="69"/>
      <c r="IV89" s="69"/>
      <c r="IW89" s="69"/>
      <c r="IX89" s="69"/>
      <c r="IY89" s="69"/>
      <c r="IZ89" s="69"/>
      <c r="JA89" s="69"/>
      <c r="JB89" s="69"/>
      <c r="JC89" s="69"/>
      <c r="JD89" s="69"/>
      <c r="JE89" s="69"/>
      <c r="JF89" s="69"/>
      <c r="JG89" s="69"/>
      <c r="JH89" s="69"/>
      <c r="JI89" s="69"/>
      <c r="JJ89" s="69"/>
      <c r="JK89" s="69"/>
      <c r="JL89" s="69"/>
      <c r="JM89" s="69" t="s">
        <v>39</v>
      </c>
      <c r="JN89" s="69"/>
      <c r="JO89" s="69"/>
      <c r="JP89" s="69"/>
      <c r="JQ89" s="69"/>
      <c r="JR89" s="69"/>
      <c r="JS89" s="69"/>
      <c r="JT89" s="69"/>
      <c r="JU89" s="69"/>
      <c r="JV89" s="69"/>
      <c r="JW89" s="69"/>
      <c r="JX89" s="69"/>
      <c r="JY89" s="69"/>
      <c r="JZ89" s="69"/>
      <c r="KA89" s="69"/>
      <c r="KB89" s="69"/>
      <c r="KC89" s="69"/>
      <c r="KD89" s="69"/>
      <c r="KE89" s="69"/>
      <c r="KF89" s="69"/>
      <c r="KG89" s="69"/>
      <c r="KH89" s="69"/>
      <c r="KI89" s="69"/>
      <c r="KJ89" s="69"/>
      <c r="KK89" s="69"/>
      <c r="KL89" s="69"/>
      <c r="KM89" s="69"/>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70" t="str">
        <f>データ!AD6</f>
        <v>【119.03】</v>
      </c>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t="str">
        <f>データ!AO6</f>
        <v>【25.49】</v>
      </c>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t="str">
        <f>データ!AZ6</f>
        <v>【420.52】</v>
      </c>
      <c r="BF90" s="70"/>
      <c r="BG90" s="70"/>
      <c r="BH90" s="70"/>
      <c r="BI90" s="70"/>
      <c r="BJ90" s="70"/>
      <c r="BK90" s="70"/>
      <c r="BL90" s="70"/>
      <c r="BM90" s="70"/>
      <c r="BN90" s="70"/>
      <c r="BO90" s="70"/>
      <c r="BP90" s="70"/>
      <c r="BQ90" s="70"/>
      <c r="BR90" s="70"/>
      <c r="BS90" s="70"/>
      <c r="BT90" s="70"/>
      <c r="BU90" s="70"/>
      <c r="BV90" s="70"/>
      <c r="BW90" s="70"/>
      <c r="BX90" s="70"/>
      <c r="BY90" s="70"/>
      <c r="BZ90" s="70"/>
      <c r="CA90" s="70"/>
      <c r="CB90" s="70"/>
      <c r="CC90" s="70"/>
      <c r="CD90" s="70"/>
      <c r="CE90" s="70"/>
      <c r="CF90" s="70" t="str">
        <f>データ!BK6</f>
        <v>【238.81】</v>
      </c>
      <c r="CG90" s="70"/>
      <c r="CH90" s="70"/>
      <c r="CI90" s="70"/>
      <c r="CJ90" s="70"/>
      <c r="CK90" s="70"/>
      <c r="CL90" s="70"/>
      <c r="CM90" s="70"/>
      <c r="CN90" s="70"/>
      <c r="CO90" s="70"/>
      <c r="CP90" s="70"/>
      <c r="CQ90" s="70"/>
      <c r="CR90" s="70"/>
      <c r="CS90" s="70"/>
      <c r="CT90" s="70"/>
      <c r="CU90" s="70"/>
      <c r="CV90" s="70"/>
      <c r="CW90" s="70"/>
      <c r="CX90" s="70"/>
      <c r="CY90" s="70"/>
      <c r="CZ90" s="70"/>
      <c r="DA90" s="70"/>
      <c r="DB90" s="70"/>
      <c r="DC90" s="70"/>
      <c r="DD90" s="70"/>
      <c r="DE90" s="70"/>
      <c r="DF90" s="70"/>
      <c r="DG90" s="70" t="str">
        <f>データ!BV6</f>
        <v>【115.00】</v>
      </c>
      <c r="DH90" s="70"/>
      <c r="DI90" s="70"/>
      <c r="DJ90" s="70"/>
      <c r="DK90" s="70"/>
      <c r="DL90" s="70"/>
      <c r="DM90" s="70"/>
      <c r="DN90" s="70"/>
      <c r="DO90" s="70"/>
      <c r="DP90" s="70"/>
      <c r="DQ90" s="70"/>
      <c r="DR90" s="70"/>
      <c r="DS90" s="70"/>
      <c r="DT90" s="70"/>
      <c r="DU90" s="70"/>
      <c r="DV90" s="70"/>
      <c r="DW90" s="70"/>
      <c r="DX90" s="70"/>
      <c r="DY90" s="70"/>
      <c r="DZ90" s="70"/>
      <c r="EA90" s="70"/>
      <c r="EB90" s="70"/>
      <c r="EC90" s="70"/>
      <c r="ED90" s="70"/>
      <c r="EE90" s="70"/>
      <c r="EF90" s="70"/>
      <c r="EG90" s="70"/>
      <c r="EH90" s="70" t="str">
        <f>データ!CG6</f>
        <v>【18.60】</v>
      </c>
      <c r="EI90" s="70"/>
      <c r="EJ90" s="70"/>
      <c r="EK90" s="70"/>
      <c r="EL90" s="70"/>
      <c r="EM90" s="70"/>
      <c r="EN90" s="70"/>
      <c r="EO90" s="70"/>
      <c r="EP90" s="70"/>
      <c r="EQ90" s="70"/>
      <c r="ER90" s="70"/>
      <c r="ES90" s="70"/>
      <c r="ET90" s="70"/>
      <c r="EU90" s="70"/>
      <c r="EV90" s="70"/>
      <c r="EW90" s="70"/>
      <c r="EX90" s="70"/>
      <c r="EY90" s="70"/>
      <c r="EZ90" s="70"/>
      <c r="FA90" s="70"/>
      <c r="FB90" s="70"/>
      <c r="FC90" s="70"/>
      <c r="FD90" s="70"/>
      <c r="FE90" s="70"/>
      <c r="FF90" s="70"/>
      <c r="FG90" s="70"/>
      <c r="FH90" s="70"/>
      <c r="FI90" s="70" t="str">
        <f>データ!CR6</f>
        <v>【55.21】</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70" t="str">
        <f>データ!DC6</f>
        <v>【77.39】</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70" t="str">
        <f>データ!DN6</f>
        <v>【59.23】</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70" t="str">
        <f>データ!DY6</f>
        <v>【47.77】</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70" t="str">
        <f>データ!EJ6</f>
        <v>【0.34】</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2jqOxcZMVWCraSKUUH20T3wQNhcgpgeP2TDHtAKfp2R6wdCtXkh3qGv5ZRkabR85UH8ryjBtzInwvZ9H27+f6w==" saltValue="EXZtnozYJHTRgD0n3WzkgA=="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40</v>
      </c>
    </row>
    <row r="2" spans="1:140" x14ac:dyDescent="0.15">
      <c r="A2" s="45" t="s">
        <v>41</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42</v>
      </c>
      <c r="B3" s="46" t="s">
        <v>43</v>
      </c>
      <c r="C3" s="46" t="s">
        <v>44</v>
      </c>
      <c r="D3" s="46" t="s">
        <v>45</v>
      </c>
      <c r="E3" s="46" t="s">
        <v>46</v>
      </c>
      <c r="F3" s="46" t="s">
        <v>47</v>
      </c>
      <c r="G3" s="46" t="s">
        <v>48</v>
      </c>
      <c r="H3" s="154" t="s">
        <v>49</v>
      </c>
      <c r="I3" s="155"/>
      <c r="J3" s="155"/>
      <c r="K3" s="155"/>
      <c r="L3" s="155"/>
      <c r="M3" s="155"/>
      <c r="N3" s="155"/>
      <c r="O3" s="155"/>
      <c r="P3" s="155"/>
      <c r="Q3" s="155"/>
      <c r="R3" s="155"/>
      <c r="S3" s="155"/>
      <c r="T3" s="158" t="s">
        <v>50</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51</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52</v>
      </c>
      <c r="B4" s="47"/>
      <c r="C4" s="47"/>
      <c r="D4" s="47"/>
      <c r="E4" s="47"/>
      <c r="F4" s="47"/>
      <c r="G4" s="47"/>
      <c r="H4" s="156"/>
      <c r="I4" s="157"/>
      <c r="J4" s="157"/>
      <c r="K4" s="157"/>
      <c r="L4" s="157"/>
      <c r="M4" s="157"/>
      <c r="N4" s="157"/>
      <c r="O4" s="157"/>
      <c r="P4" s="157"/>
      <c r="Q4" s="157"/>
      <c r="R4" s="157"/>
      <c r="S4" s="157"/>
      <c r="T4" s="153" t="s">
        <v>53</v>
      </c>
      <c r="U4" s="153"/>
      <c r="V4" s="153"/>
      <c r="W4" s="153"/>
      <c r="X4" s="153"/>
      <c r="Y4" s="153"/>
      <c r="Z4" s="153"/>
      <c r="AA4" s="153"/>
      <c r="AB4" s="153"/>
      <c r="AC4" s="153"/>
      <c r="AD4" s="153"/>
      <c r="AE4" s="153" t="s">
        <v>54</v>
      </c>
      <c r="AF4" s="153"/>
      <c r="AG4" s="153"/>
      <c r="AH4" s="153"/>
      <c r="AI4" s="153"/>
      <c r="AJ4" s="153"/>
      <c r="AK4" s="153"/>
      <c r="AL4" s="153"/>
      <c r="AM4" s="153"/>
      <c r="AN4" s="153"/>
      <c r="AO4" s="153"/>
      <c r="AP4" s="153" t="s">
        <v>55</v>
      </c>
      <c r="AQ4" s="153"/>
      <c r="AR4" s="153"/>
      <c r="AS4" s="153"/>
      <c r="AT4" s="153"/>
      <c r="AU4" s="153"/>
      <c r="AV4" s="153"/>
      <c r="AW4" s="153"/>
      <c r="AX4" s="153"/>
      <c r="AY4" s="153"/>
      <c r="AZ4" s="153"/>
      <c r="BA4" s="153" t="s">
        <v>56</v>
      </c>
      <c r="BB4" s="153"/>
      <c r="BC4" s="153"/>
      <c r="BD4" s="153"/>
      <c r="BE4" s="153"/>
      <c r="BF4" s="153"/>
      <c r="BG4" s="153"/>
      <c r="BH4" s="153"/>
      <c r="BI4" s="153"/>
      <c r="BJ4" s="153"/>
      <c r="BK4" s="153"/>
      <c r="BL4" s="153" t="s">
        <v>57</v>
      </c>
      <c r="BM4" s="153"/>
      <c r="BN4" s="153"/>
      <c r="BO4" s="153"/>
      <c r="BP4" s="153"/>
      <c r="BQ4" s="153"/>
      <c r="BR4" s="153"/>
      <c r="BS4" s="153"/>
      <c r="BT4" s="153"/>
      <c r="BU4" s="153"/>
      <c r="BV4" s="153"/>
      <c r="BW4" s="153" t="s">
        <v>58</v>
      </c>
      <c r="BX4" s="153"/>
      <c r="BY4" s="153"/>
      <c r="BZ4" s="153"/>
      <c r="CA4" s="153"/>
      <c r="CB4" s="153"/>
      <c r="CC4" s="153"/>
      <c r="CD4" s="153"/>
      <c r="CE4" s="153"/>
      <c r="CF4" s="153"/>
      <c r="CG4" s="153"/>
      <c r="CH4" s="153" t="s">
        <v>59</v>
      </c>
      <c r="CI4" s="153"/>
      <c r="CJ4" s="153"/>
      <c r="CK4" s="153"/>
      <c r="CL4" s="153"/>
      <c r="CM4" s="153"/>
      <c r="CN4" s="153"/>
      <c r="CO4" s="153"/>
      <c r="CP4" s="153"/>
      <c r="CQ4" s="153"/>
      <c r="CR4" s="153"/>
      <c r="CS4" s="153" t="s">
        <v>60</v>
      </c>
      <c r="CT4" s="153"/>
      <c r="CU4" s="153"/>
      <c r="CV4" s="153"/>
      <c r="CW4" s="153"/>
      <c r="CX4" s="153"/>
      <c r="CY4" s="153"/>
      <c r="CZ4" s="153"/>
      <c r="DA4" s="153"/>
      <c r="DB4" s="153"/>
      <c r="DC4" s="153"/>
      <c r="DD4" s="153" t="s">
        <v>61</v>
      </c>
      <c r="DE4" s="153"/>
      <c r="DF4" s="153"/>
      <c r="DG4" s="153"/>
      <c r="DH4" s="153"/>
      <c r="DI4" s="153"/>
      <c r="DJ4" s="153"/>
      <c r="DK4" s="153"/>
      <c r="DL4" s="153"/>
      <c r="DM4" s="153"/>
      <c r="DN4" s="153"/>
      <c r="DO4" s="153" t="s">
        <v>62</v>
      </c>
      <c r="DP4" s="153"/>
      <c r="DQ4" s="153"/>
      <c r="DR4" s="153"/>
      <c r="DS4" s="153"/>
      <c r="DT4" s="153"/>
      <c r="DU4" s="153"/>
      <c r="DV4" s="153"/>
      <c r="DW4" s="153"/>
      <c r="DX4" s="153"/>
      <c r="DY4" s="153"/>
      <c r="DZ4" s="153" t="s">
        <v>63</v>
      </c>
      <c r="EA4" s="153"/>
      <c r="EB4" s="153"/>
      <c r="EC4" s="153"/>
      <c r="ED4" s="153"/>
      <c r="EE4" s="153"/>
      <c r="EF4" s="153"/>
      <c r="EG4" s="153"/>
      <c r="EH4" s="153"/>
      <c r="EI4" s="153"/>
      <c r="EJ4" s="153"/>
    </row>
    <row r="5" spans="1:140" x14ac:dyDescent="0.15">
      <c r="A5" s="45" t="s">
        <v>64</v>
      </c>
      <c r="B5" s="48"/>
      <c r="C5" s="48"/>
      <c r="D5" s="48"/>
      <c r="E5" s="48"/>
      <c r="F5" s="48"/>
      <c r="G5" s="48"/>
      <c r="H5" s="49" t="s">
        <v>65</v>
      </c>
      <c r="I5" s="49" t="s">
        <v>66</v>
      </c>
      <c r="J5" s="49" t="s">
        <v>67</v>
      </c>
      <c r="K5" s="49" t="s">
        <v>68</v>
      </c>
      <c r="L5" s="49" t="s">
        <v>69</v>
      </c>
      <c r="M5" s="49" t="s">
        <v>70</v>
      </c>
      <c r="N5" s="49" t="s">
        <v>71</v>
      </c>
      <c r="O5" s="49" t="s">
        <v>72</v>
      </c>
      <c r="P5" s="49" t="s">
        <v>73</v>
      </c>
      <c r="Q5" s="49" t="s">
        <v>74</v>
      </c>
      <c r="R5" s="49" t="s">
        <v>75</v>
      </c>
      <c r="S5" s="49" t="s">
        <v>76</v>
      </c>
      <c r="T5" s="49" t="s">
        <v>77</v>
      </c>
      <c r="U5" s="49" t="s">
        <v>78</v>
      </c>
      <c r="V5" s="49" t="s">
        <v>79</v>
      </c>
      <c r="W5" s="49" t="s">
        <v>80</v>
      </c>
      <c r="X5" s="49" t="s">
        <v>81</v>
      </c>
      <c r="Y5" s="49" t="s">
        <v>82</v>
      </c>
      <c r="Z5" s="49" t="s">
        <v>83</v>
      </c>
      <c r="AA5" s="49" t="s">
        <v>84</v>
      </c>
      <c r="AB5" s="49" t="s">
        <v>85</v>
      </c>
      <c r="AC5" s="49" t="s">
        <v>86</v>
      </c>
      <c r="AD5" s="49" t="s">
        <v>87</v>
      </c>
      <c r="AE5" s="49" t="s">
        <v>77</v>
      </c>
      <c r="AF5" s="49" t="s">
        <v>78</v>
      </c>
      <c r="AG5" s="49" t="s">
        <v>79</v>
      </c>
      <c r="AH5" s="49" t="s">
        <v>80</v>
      </c>
      <c r="AI5" s="49" t="s">
        <v>81</v>
      </c>
      <c r="AJ5" s="49" t="s">
        <v>82</v>
      </c>
      <c r="AK5" s="49" t="s">
        <v>83</v>
      </c>
      <c r="AL5" s="49" t="s">
        <v>84</v>
      </c>
      <c r="AM5" s="49" t="s">
        <v>85</v>
      </c>
      <c r="AN5" s="49" t="s">
        <v>86</v>
      </c>
      <c r="AO5" s="49" t="s">
        <v>88</v>
      </c>
      <c r="AP5" s="49" t="s">
        <v>77</v>
      </c>
      <c r="AQ5" s="49" t="s">
        <v>78</v>
      </c>
      <c r="AR5" s="49" t="s">
        <v>79</v>
      </c>
      <c r="AS5" s="49" t="s">
        <v>80</v>
      </c>
      <c r="AT5" s="49" t="s">
        <v>81</v>
      </c>
      <c r="AU5" s="49" t="s">
        <v>82</v>
      </c>
      <c r="AV5" s="49" t="s">
        <v>83</v>
      </c>
      <c r="AW5" s="49" t="s">
        <v>84</v>
      </c>
      <c r="AX5" s="49" t="s">
        <v>85</v>
      </c>
      <c r="AY5" s="49" t="s">
        <v>86</v>
      </c>
      <c r="AZ5" s="49" t="s">
        <v>88</v>
      </c>
      <c r="BA5" s="49" t="s">
        <v>77</v>
      </c>
      <c r="BB5" s="49" t="s">
        <v>78</v>
      </c>
      <c r="BC5" s="49" t="s">
        <v>79</v>
      </c>
      <c r="BD5" s="49" t="s">
        <v>80</v>
      </c>
      <c r="BE5" s="49" t="s">
        <v>81</v>
      </c>
      <c r="BF5" s="49" t="s">
        <v>82</v>
      </c>
      <c r="BG5" s="49" t="s">
        <v>83</v>
      </c>
      <c r="BH5" s="49" t="s">
        <v>84</v>
      </c>
      <c r="BI5" s="49" t="s">
        <v>85</v>
      </c>
      <c r="BJ5" s="49" t="s">
        <v>86</v>
      </c>
      <c r="BK5" s="49" t="s">
        <v>88</v>
      </c>
      <c r="BL5" s="49" t="s">
        <v>77</v>
      </c>
      <c r="BM5" s="49" t="s">
        <v>78</v>
      </c>
      <c r="BN5" s="49" t="s">
        <v>79</v>
      </c>
      <c r="BO5" s="49" t="s">
        <v>80</v>
      </c>
      <c r="BP5" s="49" t="s">
        <v>81</v>
      </c>
      <c r="BQ5" s="49" t="s">
        <v>82</v>
      </c>
      <c r="BR5" s="49" t="s">
        <v>83</v>
      </c>
      <c r="BS5" s="49" t="s">
        <v>84</v>
      </c>
      <c r="BT5" s="49" t="s">
        <v>85</v>
      </c>
      <c r="BU5" s="49" t="s">
        <v>86</v>
      </c>
      <c r="BV5" s="49" t="s">
        <v>88</v>
      </c>
      <c r="BW5" s="49" t="s">
        <v>77</v>
      </c>
      <c r="BX5" s="49" t="s">
        <v>78</v>
      </c>
      <c r="BY5" s="49" t="s">
        <v>79</v>
      </c>
      <c r="BZ5" s="49" t="s">
        <v>80</v>
      </c>
      <c r="CA5" s="49" t="s">
        <v>81</v>
      </c>
      <c r="CB5" s="49" t="s">
        <v>82</v>
      </c>
      <c r="CC5" s="49" t="s">
        <v>83</v>
      </c>
      <c r="CD5" s="49" t="s">
        <v>84</v>
      </c>
      <c r="CE5" s="49" t="s">
        <v>85</v>
      </c>
      <c r="CF5" s="49" t="s">
        <v>86</v>
      </c>
      <c r="CG5" s="49" t="s">
        <v>88</v>
      </c>
      <c r="CH5" s="49" t="s">
        <v>77</v>
      </c>
      <c r="CI5" s="49" t="s">
        <v>78</v>
      </c>
      <c r="CJ5" s="49" t="s">
        <v>79</v>
      </c>
      <c r="CK5" s="49" t="s">
        <v>80</v>
      </c>
      <c r="CL5" s="49" t="s">
        <v>81</v>
      </c>
      <c r="CM5" s="49" t="s">
        <v>82</v>
      </c>
      <c r="CN5" s="49" t="s">
        <v>83</v>
      </c>
      <c r="CO5" s="49" t="s">
        <v>84</v>
      </c>
      <c r="CP5" s="49" t="s">
        <v>85</v>
      </c>
      <c r="CQ5" s="49" t="s">
        <v>86</v>
      </c>
      <c r="CR5" s="49" t="s">
        <v>88</v>
      </c>
      <c r="CS5" s="49" t="s">
        <v>77</v>
      </c>
      <c r="CT5" s="49" t="s">
        <v>78</v>
      </c>
      <c r="CU5" s="49" t="s">
        <v>79</v>
      </c>
      <c r="CV5" s="49" t="s">
        <v>80</v>
      </c>
      <c r="CW5" s="49" t="s">
        <v>81</v>
      </c>
      <c r="CX5" s="49" t="s">
        <v>82</v>
      </c>
      <c r="CY5" s="49" t="s">
        <v>83</v>
      </c>
      <c r="CZ5" s="49" t="s">
        <v>84</v>
      </c>
      <c r="DA5" s="49" t="s">
        <v>85</v>
      </c>
      <c r="DB5" s="49" t="s">
        <v>86</v>
      </c>
      <c r="DC5" s="49" t="s">
        <v>88</v>
      </c>
      <c r="DD5" s="49" t="s">
        <v>77</v>
      </c>
      <c r="DE5" s="49" t="s">
        <v>78</v>
      </c>
      <c r="DF5" s="49" t="s">
        <v>79</v>
      </c>
      <c r="DG5" s="49" t="s">
        <v>80</v>
      </c>
      <c r="DH5" s="49" t="s">
        <v>81</v>
      </c>
      <c r="DI5" s="49" t="s">
        <v>82</v>
      </c>
      <c r="DJ5" s="49" t="s">
        <v>83</v>
      </c>
      <c r="DK5" s="49" t="s">
        <v>84</v>
      </c>
      <c r="DL5" s="49" t="s">
        <v>85</v>
      </c>
      <c r="DM5" s="49" t="s">
        <v>86</v>
      </c>
      <c r="DN5" s="49" t="s">
        <v>88</v>
      </c>
      <c r="DO5" s="49" t="s">
        <v>77</v>
      </c>
      <c r="DP5" s="49" t="s">
        <v>78</v>
      </c>
      <c r="DQ5" s="49" t="s">
        <v>79</v>
      </c>
      <c r="DR5" s="49" t="s">
        <v>80</v>
      </c>
      <c r="DS5" s="49" t="s">
        <v>81</v>
      </c>
      <c r="DT5" s="49" t="s">
        <v>82</v>
      </c>
      <c r="DU5" s="49" t="s">
        <v>83</v>
      </c>
      <c r="DV5" s="49" t="s">
        <v>84</v>
      </c>
      <c r="DW5" s="49" t="s">
        <v>85</v>
      </c>
      <c r="DX5" s="49" t="s">
        <v>86</v>
      </c>
      <c r="DY5" s="49" t="s">
        <v>88</v>
      </c>
      <c r="DZ5" s="49" t="s">
        <v>77</v>
      </c>
      <c r="EA5" s="49" t="s">
        <v>78</v>
      </c>
      <c r="EB5" s="49" t="s">
        <v>79</v>
      </c>
      <c r="EC5" s="49" t="s">
        <v>80</v>
      </c>
      <c r="ED5" s="49" t="s">
        <v>81</v>
      </c>
      <c r="EE5" s="49" t="s">
        <v>82</v>
      </c>
      <c r="EF5" s="49" t="s">
        <v>83</v>
      </c>
      <c r="EG5" s="49" t="s">
        <v>84</v>
      </c>
      <c r="EH5" s="49" t="s">
        <v>85</v>
      </c>
      <c r="EI5" s="49" t="s">
        <v>86</v>
      </c>
      <c r="EJ5" s="49" t="s">
        <v>88</v>
      </c>
    </row>
    <row r="6" spans="1:140" s="53" customFormat="1" x14ac:dyDescent="0.15">
      <c r="A6" s="45" t="s">
        <v>89</v>
      </c>
      <c r="B6" s="50"/>
      <c r="C6" s="50"/>
      <c r="D6" s="50"/>
      <c r="E6" s="50"/>
      <c r="F6" s="50"/>
      <c r="G6" s="50"/>
      <c r="H6" s="50"/>
      <c r="I6" s="50"/>
      <c r="J6" s="50"/>
      <c r="K6" s="50"/>
      <c r="L6" s="50"/>
      <c r="M6" s="50"/>
      <c r="N6" s="50"/>
      <c r="O6" s="50"/>
      <c r="P6" s="50"/>
      <c r="Q6" s="51"/>
      <c r="R6" s="50"/>
      <c r="S6" s="50"/>
      <c r="T6" s="52">
        <f t="shared" ref="T6:CE6" si="3">T7</f>
        <v>113.06</v>
      </c>
      <c r="U6" s="52">
        <f>U7</f>
        <v>120.4</v>
      </c>
      <c r="V6" s="52">
        <f>V7</f>
        <v>119.16</v>
      </c>
      <c r="W6" s="52">
        <f>W7</f>
        <v>126.22</v>
      </c>
      <c r="X6" s="52">
        <f t="shared" si="3"/>
        <v>122.3</v>
      </c>
      <c r="Y6" s="52">
        <f t="shared" si="3"/>
        <v>108.74</v>
      </c>
      <c r="Z6" s="52">
        <f t="shared" si="3"/>
        <v>109.99</v>
      </c>
      <c r="AA6" s="52">
        <f t="shared" si="3"/>
        <v>109.1</v>
      </c>
      <c r="AB6" s="52">
        <f t="shared" si="3"/>
        <v>108.18</v>
      </c>
      <c r="AC6" s="52">
        <f t="shared" si="3"/>
        <v>114.99</v>
      </c>
      <c r="AD6" s="50" t="str">
        <f>IF(AD7="-","【-】","【"&amp;SUBSTITUTE(TEXT(AD7,"#,##0.00"),"-","△")&amp;"】")</f>
        <v>【119.03】</v>
      </c>
      <c r="AE6" s="52">
        <f t="shared" si="3"/>
        <v>0</v>
      </c>
      <c r="AF6" s="52">
        <f>AF7</f>
        <v>0</v>
      </c>
      <c r="AG6" s="52">
        <f>AG7</f>
        <v>0</v>
      </c>
      <c r="AH6" s="52">
        <f>AH7</f>
        <v>0</v>
      </c>
      <c r="AI6" s="52">
        <f t="shared" si="3"/>
        <v>0</v>
      </c>
      <c r="AJ6" s="52">
        <f t="shared" si="3"/>
        <v>86.84</v>
      </c>
      <c r="AK6" s="52">
        <f t="shared" si="3"/>
        <v>83.56</v>
      </c>
      <c r="AL6" s="52">
        <f t="shared" si="3"/>
        <v>82.78</v>
      </c>
      <c r="AM6" s="52">
        <f t="shared" si="3"/>
        <v>79.27</v>
      </c>
      <c r="AN6" s="52">
        <f t="shared" si="3"/>
        <v>75.56</v>
      </c>
      <c r="AO6" s="50" t="str">
        <f>IF(AO7="-","【-】","【"&amp;SUBSTITUTE(TEXT(AO7,"#,##0.00"),"-","△")&amp;"】")</f>
        <v>【25.49】</v>
      </c>
      <c r="AP6" s="52">
        <f t="shared" si="3"/>
        <v>265.52999999999997</v>
      </c>
      <c r="AQ6" s="52">
        <f>AQ7</f>
        <v>297.07</v>
      </c>
      <c r="AR6" s="52">
        <f>AR7</f>
        <v>214.7</v>
      </c>
      <c r="AS6" s="52">
        <f>AS7</f>
        <v>186.92</v>
      </c>
      <c r="AT6" s="52">
        <f t="shared" si="3"/>
        <v>385.2</v>
      </c>
      <c r="AU6" s="52">
        <f t="shared" si="3"/>
        <v>619</v>
      </c>
      <c r="AV6" s="52">
        <f t="shared" si="3"/>
        <v>688.41</v>
      </c>
      <c r="AW6" s="52">
        <f t="shared" si="3"/>
        <v>649.91999999999996</v>
      </c>
      <c r="AX6" s="52">
        <f t="shared" si="3"/>
        <v>680.22</v>
      </c>
      <c r="AY6" s="52">
        <f t="shared" si="3"/>
        <v>786.06</v>
      </c>
      <c r="AZ6" s="50" t="str">
        <f>IF(AZ7="-","【-】","【"&amp;SUBSTITUTE(TEXT(AZ7,"#,##0.00"),"-","△")&amp;"】")</f>
        <v>【420.52】</v>
      </c>
      <c r="BA6" s="52">
        <f t="shared" si="3"/>
        <v>231.28</v>
      </c>
      <c r="BB6" s="52">
        <f>BB7</f>
        <v>278.86</v>
      </c>
      <c r="BC6" s="52">
        <f>BC7</f>
        <v>378.49</v>
      </c>
      <c r="BD6" s="52">
        <f>BD7</f>
        <v>518.85</v>
      </c>
      <c r="BE6" s="52">
        <f t="shared" si="3"/>
        <v>528.79</v>
      </c>
      <c r="BF6" s="52">
        <f t="shared" si="3"/>
        <v>552.4</v>
      </c>
      <c r="BG6" s="52">
        <f t="shared" si="3"/>
        <v>505.25</v>
      </c>
      <c r="BH6" s="52">
        <f t="shared" si="3"/>
        <v>531.53</v>
      </c>
      <c r="BI6" s="52">
        <f t="shared" si="3"/>
        <v>504.73</v>
      </c>
      <c r="BJ6" s="52">
        <f t="shared" si="3"/>
        <v>450.91</v>
      </c>
      <c r="BK6" s="50" t="str">
        <f>IF(BK7="-","【-】","【"&amp;SUBSTITUTE(TEXT(BK7,"#,##0.00"),"-","△")&amp;"】")</f>
        <v>【238.81】</v>
      </c>
      <c r="BL6" s="52">
        <f t="shared" si="3"/>
        <v>113.13</v>
      </c>
      <c r="BM6" s="52">
        <f>BM7</f>
        <v>120.98</v>
      </c>
      <c r="BN6" s="52">
        <f>BN7</f>
        <v>119.77</v>
      </c>
      <c r="BO6" s="52">
        <f>BO7</f>
        <v>127.36</v>
      </c>
      <c r="BP6" s="52">
        <f t="shared" si="3"/>
        <v>123.18</v>
      </c>
      <c r="BQ6" s="52">
        <f t="shared" si="3"/>
        <v>90.99</v>
      </c>
      <c r="BR6" s="52">
        <f t="shared" si="3"/>
        <v>93.58</v>
      </c>
      <c r="BS6" s="52">
        <f t="shared" si="3"/>
        <v>93.31</v>
      </c>
      <c r="BT6" s="52">
        <f t="shared" si="3"/>
        <v>92.2</v>
      </c>
      <c r="BU6" s="52">
        <f t="shared" si="3"/>
        <v>103.39</v>
      </c>
      <c r="BV6" s="50" t="str">
        <f>IF(BV7="-","【-】","【"&amp;SUBSTITUTE(TEXT(BV7,"#,##0.00"),"-","△")&amp;"】")</f>
        <v>【115.00】</v>
      </c>
      <c r="BW6" s="52">
        <f t="shared" si="3"/>
        <v>55.46</v>
      </c>
      <c r="BX6" s="52">
        <f>BX7</f>
        <v>51.66</v>
      </c>
      <c r="BY6" s="52">
        <f>BY7</f>
        <v>57.18</v>
      </c>
      <c r="BZ6" s="52">
        <f>BZ7</f>
        <v>53.67</v>
      </c>
      <c r="CA6" s="52">
        <f t="shared" si="3"/>
        <v>55.62</v>
      </c>
      <c r="CB6" s="52">
        <f t="shared" si="3"/>
        <v>34.1</v>
      </c>
      <c r="CC6" s="52">
        <f t="shared" si="3"/>
        <v>33.79</v>
      </c>
      <c r="CD6" s="52">
        <f t="shared" si="3"/>
        <v>33.81</v>
      </c>
      <c r="CE6" s="52">
        <f t="shared" si="3"/>
        <v>34.33</v>
      </c>
      <c r="CF6" s="52">
        <f t="shared" ref="CF6" si="4">CF7</f>
        <v>30.96</v>
      </c>
      <c r="CG6" s="50" t="str">
        <f>IF(CG7="-","【-】","【"&amp;SUBSTITUTE(TEXT(CG7,"#,##0.00"),"-","△")&amp;"】")</f>
        <v>【18.60】</v>
      </c>
      <c r="CH6" s="52">
        <f t="shared" ref="CH6:CQ6" si="5">CH7</f>
        <v>28.1</v>
      </c>
      <c r="CI6" s="52">
        <f>CI7</f>
        <v>28.15</v>
      </c>
      <c r="CJ6" s="52">
        <f>CJ7</f>
        <v>28.75</v>
      </c>
      <c r="CK6" s="52">
        <f>CK7</f>
        <v>29.09</v>
      </c>
      <c r="CL6" s="52">
        <f t="shared" si="5"/>
        <v>29.96</v>
      </c>
      <c r="CM6" s="52">
        <f t="shared" si="5"/>
        <v>42.43</v>
      </c>
      <c r="CN6" s="52">
        <f t="shared" si="5"/>
        <v>43.12</v>
      </c>
      <c r="CO6" s="52">
        <f t="shared" si="5"/>
        <v>43.85</v>
      </c>
      <c r="CP6" s="52">
        <f t="shared" si="5"/>
        <v>44.05</v>
      </c>
      <c r="CQ6" s="52">
        <f t="shared" si="5"/>
        <v>45.51</v>
      </c>
      <c r="CR6" s="50" t="str">
        <f>IF(CR7="-","【-】","【"&amp;SUBSTITUTE(TEXT(CR7,"#,##0.00"),"-","△")&amp;"】")</f>
        <v>【55.21】</v>
      </c>
      <c r="CS6" s="52">
        <f t="shared" ref="CS6:DB6" si="6">CS7</f>
        <v>41.83</v>
      </c>
      <c r="CT6" s="52">
        <f>CT7</f>
        <v>41.83</v>
      </c>
      <c r="CU6" s="52">
        <f>CU7</f>
        <v>42.87</v>
      </c>
      <c r="CV6" s="52">
        <f>CV7</f>
        <v>44.58</v>
      </c>
      <c r="CW6" s="52">
        <f t="shared" si="6"/>
        <v>43.18</v>
      </c>
      <c r="CX6" s="52">
        <f t="shared" si="6"/>
        <v>61.07</v>
      </c>
      <c r="CY6" s="52">
        <f t="shared" si="6"/>
        <v>61.62</v>
      </c>
      <c r="CZ6" s="52">
        <f t="shared" si="6"/>
        <v>61.64</v>
      </c>
      <c r="DA6" s="52">
        <f t="shared" si="6"/>
        <v>61.85</v>
      </c>
      <c r="DB6" s="52">
        <f t="shared" si="6"/>
        <v>64.14</v>
      </c>
      <c r="DC6" s="50" t="str">
        <f>IF(DC7="-","【-】","【"&amp;SUBSTITUTE(TEXT(DC7,"#,##0.00"),"-","△")&amp;"】")</f>
        <v>【77.39】</v>
      </c>
      <c r="DD6" s="52">
        <f t="shared" ref="DD6:DM6" si="7">DD7</f>
        <v>54.05</v>
      </c>
      <c r="DE6" s="52">
        <f>DE7</f>
        <v>54.1</v>
      </c>
      <c r="DF6" s="52">
        <f>DF7</f>
        <v>49.68</v>
      </c>
      <c r="DG6" s="52">
        <f>DG7</f>
        <v>51.34</v>
      </c>
      <c r="DH6" s="52">
        <f t="shared" si="7"/>
        <v>52.84</v>
      </c>
      <c r="DI6" s="52">
        <f t="shared" si="7"/>
        <v>49.38</v>
      </c>
      <c r="DJ6" s="52">
        <f t="shared" si="7"/>
        <v>51.15</v>
      </c>
      <c r="DK6" s="52">
        <f t="shared" si="7"/>
        <v>52.15</v>
      </c>
      <c r="DL6" s="52">
        <f t="shared" si="7"/>
        <v>52.21</v>
      </c>
      <c r="DM6" s="52">
        <f t="shared" si="7"/>
        <v>54.51</v>
      </c>
      <c r="DN6" s="50" t="str">
        <f>IF(DN7="-","【-】","【"&amp;SUBSTITUTE(TEXT(DN7,"#,##0.00"),"-","△")&amp;"】")</f>
        <v>【59.23】</v>
      </c>
      <c r="DO6" s="52">
        <f t="shared" ref="DO6:DX6" si="8">DO7</f>
        <v>64.12</v>
      </c>
      <c r="DP6" s="52">
        <f>DP7</f>
        <v>62.41</v>
      </c>
      <c r="DQ6" s="52">
        <f>DQ7</f>
        <v>60.5</v>
      </c>
      <c r="DR6" s="52">
        <f>DR7</f>
        <v>59.97</v>
      </c>
      <c r="DS6" s="52">
        <f t="shared" si="8"/>
        <v>59.97</v>
      </c>
      <c r="DT6" s="52">
        <f t="shared" si="8"/>
        <v>14.92</v>
      </c>
      <c r="DU6" s="52">
        <f t="shared" si="8"/>
        <v>20.8</v>
      </c>
      <c r="DV6" s="52">
        <f t="shared" si="8"/>
        <v>29.43</v>
      </c>
      <c r="DW6" s="52">
        <f t="shared" si="8"/>
        <v>32.03</v>
      </c>
      <c r="DX6" s="52">
        <f t="shared" si="8"/>
        <v>36.58</v>
      </c>
      <c r="DY6" s="50" t="str">
        <f>IF(DY7="-","【-】","【"&amp;SUBSTITUTE(TEXT(DY7,"#,##0.00"),"-","△")&amp;"】")</f>
        <v>【47.77】</v>
      </c>
      <c r="DZ6" s="52">
        <f t="shared" ref="DZ6:EI6" si="9">DZ7</f>
        <v>0</v>
      </c>
      <c r="EA6" s="52">
        <f>EA7</f>
        <v>1.28</v>
      </c>
      <c r="EB6" s="52">
        <f>EB7</f>
        <v>0</v>
      </c>
      <c r="EC6" s="52">
        <f>EC7</f>
        <v>0.21</v>
      </c>
      <c r="ED6" s="52">
        <f t="shared" si="9"/>
        <v>0.21</v>
      </c>
      <c r="EE6" s="52">
        <f t="shared" si="9"/>
        <v>2.36</v>
      </c>
      <c r="EF6" s="52">
        <f t="shared" si="9"/>
        <v>0.11</v>
      </c>
      <c r="EG6" s="52">
        <f t="shared" si="9"/>
        <v>0.11</v>
      </c>
      <c r="EH6" s="52">
        <f t="shared" si="9"/>
        <v>0.11</v>
      </c>
      <c r="EI6" s="52">
        <f t="shared" si="9"/>
        <v>0.36</v>
      </c>
      <c r="EJ6" s="50" t="str">
        <f>IF(EJ7="-","【-】","【"&amp;SUBSTITUTE(TEXT(EJ7,"#,##0.00"),"-","△")&amp;"】")</f>
        <v>【0.34】</v>
      </c>
    </row>
    <row r="7" spans="1:140" s="53" customFormat="1" x14ac:dyDescent="0.15">
      <c r="A7"/>
      <c r="B7" s="54" t="s">
        <v>90</v>
      </c>
      <c r="C7" s="54" t="s">
        <v>91</v>
      </c>
      <c r="D7" s="54" t="s">
        <v>92</v>
      </c>
      <c r="E7" s="54" t="s">
        <v>93</v>
      </c>
      <c r="F7" s="54" t="s">
        <v>94</v>
      </c>
      <c r="G7" s="54" t="s">
        <v>95</v>
      </c>
      <c r="H7" s="54" t="s">
        <v>96</v>
      </c>
      <c r="I7" s="54" t="s">
        <v>97</v>
      </c>
      <c r="J7" s="54" t="s">
        <v>98</v>
      </c>
      <c r="K7" s="55">
        <v>20000</v>
      </c>
      <c r="L7" s="54" t="s">
        <v>99</v>
      </c>
      <c r="M7" s="55">
        <v>1</v>
      </c>
      <c r="N7" s="55">
        <v>5992</v>
      </c>
      <c r="O7" s="56" t="s">
        <v>100</v>
      </c>
      <c r="P7" s="56">
        <v>49.4</v>
      </c>
      <c r="Q7" s="55">
        <v>30</v>
      </c>
      <c r="R7" s="55">
        <v>8636</v>
      </c>
      <c r="S7" s="54" t="s">
        <v>101</v>
      </c>
      <c r="T7" s="57">
        <v>113.06</v>
      </c>
      <c r="U7" s="57">
        <v>120.4</v>
      </c>
      <c r="V7" s="57">
        <v>119.16</v>
      </c>
      <c r="W7" s="57">
        <v>126.22</v>
      </c>
      <c r="X7" s="57">
        <v>122.3</v>
      </c>
      <c r="Y7" s="57">
        <v>108.74</v>
      </c>
      <c r="Z7" s="57">
        <v>109.99</v>
      </c>
      <c r="AA7" s="57">
        <v>109.1</v>
      </c>
      <c r="AB7" s="57">
        <v>108.18</v>
      </c>
      <c r="AC7" s="58">
        <v>114.99</v>
      </c>
      <c r="AD7" s="57">
        <v>119.03</v>
      </c>
      <c r="AE7" s="57">
        <v>0</v>
      </c>
      <c r="AF7" s="57">
        <v>0</v>
      </c>
      <c r="AG7" s="57">
        <v>0</v>
      </c>
      <c r="AH7" s="57">
        <v>0</v>
      </c>
      <c r="AI7" s="57">
        <v>0</v>
      </c>
      <c r="AJ7" s="57">
        <v>86.84</v>
      </c>
      <c r="AK7" s="57">
        <v>83.56</v>
      </c>
      <c r="AL7" s="57">
        <v>82.78</v>
      </c>
      <c r="AM7" s="57">
        <v>79.27</v>
      </c>
      <c r="AN7" s="57">
        <v>75.56</v>
      </c>
      <c r="AO7" s="57">
        <v>25.49</v>
      </c>
      <c r="AP7" s="57">
        <v>265.52999999999997</v>
      </c>
      <c r="AQ7" s="57">
        <v>297.07</v>
      </c>
      <c r="AR7" s="57">
        <v>214.7</v>
      </c>
      <c r="AS7" s="57">
        <v>186.92</v>
      </c>
      <c r="AT7" s="57">
        <v>385.2</v>
      </c>
      <c r="AU7" s="57">
        <v>619</v>
      </c>
      <c r="AV7" s="57">
        <v>688.41</v>
      </c>
      <c r="AW7" s="57">
        <v>649.91999999999996</v>
      </c>
      <c r="AX7" s="57">
        <v>680.22</v>
      </c>
      <c r="AY7" s="57">
        <v>786.06</v>
      </c>
      <c r="AZ7" s="57">
        <v>420.52</v>
      </c>
      <c r="BA7" s="57">
        <v>231.28</v>
      </c>
      <c r="BB7" s="57">
        <v>278.86</v>
      </c>
      <c r="BC7" s="57">
        <v>378.49</v>
      </c>
      <c r="BD7" s="57">
        <v>518.85</v>
      </c>
      <c r="BE7" s="57">
        <v>528.79</v>
      </c>
      <c r="BF7" s="57">
        <v>552.4</v>
      </c>
      <c r="BG7" s="57">
        <v>505.25</v>
      </c>
      <c r="BH7" s="57">
        <v>531.53</v>
      </c>
      <c r="BI7" s="57">
        <v>504.73</v>
      </c>
      <c r="BJ7" s="57">
        <v>450.91</v>
      </c>
      <c r="BK7" s="57">
        <v>238.81</v>
      </c>
      <c r="BL7" s="57">
        <v>113.13</v>
      </c>
      <c r="BM7" s="57">
        <v>120.98</v>
      </c>
      <c r="BN7" s="57">
        <v>119.77</v>
      </c>
      <c r="BO7" s="57">
        <v>127.36</v>
      </c>
      <c r="BP7" s="57">
        <v>123.18</v>
      </c>
      <c r="BQ7" s="57">
        <v>90.99</v>
      </c>
      <c r="BR7" s="57">
        <v>93.58</v>
      </c>
      <c r="BS7" s="57">
        <v>93.31</v>
      </c>
      <c r="BT7" s="57">
        <v>92.2</v>
      </c>
      <c r="BU7" s="57">
        <v>103.39</v>
      </c>
      <c r="BV7" s="57">
        <v>115</v>
      </c>
      <c r="BW7" s="57">
        <v>55.46</v>
      </c>
      <c r="BX7" s="57">
        <v>51.66</v>
      </c>
      <c r="BY7" s="57">
        <v>57.18</v>
      </c>
      <c r="BZ7" s="57">
        <v>53.67</v>
      </c>
      <c r="CA7" s="57">
        <v>55.62</v>
      </c>
      <c r="CB7" s="57">
        <v>34.1</v>
      </c>
      <c r="CC7" s="57">
        <v>33.79</v>
      </c>
      <c r="CD7" s="57">
        <v>33.81</v>
      </c>
      <c r="CE7" s="57">
        <v>34.33</v>
      </c>
      <c r="CF7" s="57">
        <v>30.96</v>
      </c>
      <c r="CG7" s="57">
        <v>18.600000000000001</v>
      </c>
      <c r="CH7" s="57">
        <v>28.1</v>
      </c>
      <c r="CI7" s="57">
        <v>28.15</v>
      </c>
      <c r="CJ7" s="57">
        <v>28.75</v>
      </c>
      <c r="CK7" s="57">
        <v>29.09</v>
      </c>
      <c r="CL7" s="57">
        <v>29.96</v>
      </c>
      <c r="CM7" s="57">
        <v>42.43</v>
      </c>
      <c r="CN7" s="57">
        <v>43.12</v>
      </c>
      <c r="CO7" s="57">
        <v>43.85</v>
      </c>
      <c r="CP7" s="57">
        <v>44.05</v>
      </c>
      <c r="CQ7" s="57">
        <v>45.51</v>
      </c>
      <c r="CR7" s="57">
        <v>55.21</v>
      </c>
      <c r="CS7" s="57">
        <v>41.83</v>
      </c>
      <c r="CT7" s="57">
        <v>41.83</v>
      </c>
      <c r="CU7" s="57">
        <v>42.87</v>
      </c>
      <c r="CV7" s="57">
        <v>44.58</v>
      </c>
      <c r="CW7" s="57">
        <v>43.18</v>
      </c>
      <c r="CX7" s="57">
        <v>61.07</v>
      </c>
      <c r="CY7" s="57">
        <v>61.62</v>
      </c>
      <c r="CZ7" s="57">
        <v>61.64</v>
      </c>
      <c r="DA7" s="57">
        <v>61.85</v>
      </c>
      <c r="DB7" s="57">
        <v>64.14</v>
      </c>
      <c r="DC7" s="57">
        <v>77.39</v>
      </c>
      <c r="DD7" s="57">
        <v>54.05</v>
      </c>
      <c r="DE7" s="57">
        <v>54.1</v>
      </c>
      <c r="DF7" s="57">
        <v>49.68</v>
      </c>
      <c r="DG7" s="57">
        <v>51.34</v>
      </c>
      <c r="DH7" s="57">
        <v>52.84</v>
      </c>
      <c r="DI7" s="57">
        <v>49.38</v>
      </c>
      <c r="DJ7" s="57">
        <v>51.15</v>
      </c>
      <c r="DK7" s="57">
        <v>52.15</v>
      </c>
      <c r="DL7" s="57">
        <v>52.21</v>
      </c>
      <c r="DM7" s="57">
        <v>54.51</v>
      </c>
      <c r="DN7" s="57">
        <v>59.23</v>
      </c>
      <c r="DO7" s="57">
        <v>64.12</v>
      </c>
      <c r="DP7" s="57">
        <v>62.41</v>
      </c>
      <c r="DQ7" s="57">
        <v>60.5</v>
      </c>
      <c r="DR7" s="57">
        <v>59.97</v>
      </c>
      <c r="DS7" s="57">
        <v>59.97</v>
      </c>
      <c r="DT7" s="57">
        <v>14.92</v>
      </c>
      <c r="DU7" s="57">
        <v>20.8</v>
      </c>
      <c r="DV7" s="57">
        <v>29.43</v>
      </c>
      <c r="DW7" s="57">
        <v>32.03</v>
      </c>
      <c r="DX7" s="57">
        <v>36.58</v>
      </c>
      <c r="DY7" s="57">
        <v>47.77</v>
      </c>
      <c r="DZ7" s="57">
        <v>0</v>
      </c>
      <c r="EA7" s="57">
        <v>1.28</v>
      </c>
      <c r="EB7" s="57">
        <v>0</v>
      </c>
      <c r="EC7" s="57">
        <v>0.21</v>
      </c>
      <c r="ED7" s="57">
        <v>0.21</v>
      </c>
      <c r="EE7" s="57">
        <v>2.36</v>
      </c>
      <c r="EF7" s="57">
        <v>0.11</v>
      </c>
      <c r="EG7" s="57">
        <v>0.11</v>
      </c>
      <c r="EH7" s="57">
        <v>0.11</v>
      </c>
      <c r="EI7" s="57">
        <v>0.36</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102</v>
      </c>
      <c r="C9" s="60" t="s">
        <v>103</v>
      </c>
      <c r="D9" s="60" t="s">
        <v>104</v>
      </c>
      <c r="E9" s="60" t="s">
        <v>105</v>
      </c>
      <c r="F9" s="60" t="s">
        <v>106</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43</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113.06</v>
      </c>
      <c r="V11" s="65">
        <f>IF(U6="-",NA(),U6)</f>
        <v>120.4</v>
      </c>
      <c r="W11" s="65">
        <f>IF(V6="-",NA(),V6)</f>
        <v>119.16</v>
      </c>
      <c r="X11" s="65">
        <f>IF(W6="-",NA(),W6)</f>
        <v>126.22</v>
      </c>
      <c r="Y11" s="65">
        <f>IF(X6="-",NA(),X6)</f>
        <v>122.3</v>
      </c>
      <c r="AE11" s="64" t="s">
        <v>23</v>
      </c>
      <c r="AF11" s="65">
        <f>IF(AE6="-",NA(),AE6)</f>
        <v>0</v>
      </c>
      <c r="AG11" s="65">
        <f>IF(AF6="-",NA(),AF6)</f>
        <v>0</v>
      </c>
      <c r="AH11" s="65">
        <f>IF(AG6="-",NA(),AG6)</f>
        <v>0</v>
      </c>
      <c r="AI11" s="65">
        <f>IF(AH6="-",NA(),AH6)</f>
        <v>0</v>
      </c>
      <c r="AJ11" s="65">
        <f>IF(AI6="-",NA(),AI6)</f>
        <v>0</v>
      </c>
      <c r="AP11" s="64" t="s">
        <v>23</v>
      </c>
      <c r="AQ11" s="65">
        <f>IF(AP6="-",NA(),AP6)</f>
        <v>265.52999999999997</v>
      </c>
      <c r="AR11" s="65">
        <f>IF(AQ6="-",NA(),AQ6)</f>
        <v>297.07</v>
      </c>
      <c r="AS11" s="65">
        <f>IF(AR6="-",NA(),AR6)</f>
        <v>214.7</v>
      </c>
      <c r="AT11" s="65">
        <f>IF(AS6="-",NA(),AS6)</f>
        <v>186.92</v>
      </c>
      <c r="AU11" s="65">
        <f>IF(AT6="-",NA(),AT6)</f>
        <v>385.2</v>
      </c>
      <c r="BA11" s="64" t="s">
        <v>23</v>
      </c>
      <c r="BB11" s="65">
        <f>IF(BA6="-",NA(),BA6)</f>
        <v>231.28</v>
      </c>
      <c r="BC11" s="65">
        <f>IF(BB6="-",NA(),BB6)</f>
        <v>278.86</v>
      </c>
      <c r="BD11" s="65">
        <f>IF(BC6="-",NA(),BC6)</f>
        <v>378.49</v>
      </c>
      <c r="BE11" s="65">
        <f>IF(BD6="-",NA(),BD6)</f>
        <v>518.85</v>
      </c>
      <c r="BF11" s="65">
        <f>IF(BE6="-",NA(),BE6)</f>
        <v>528.79</v>
      </c>
      <c r="BL11" s="64" t="s">
        <v>23</v>
      </c>
      <c r="BM11" s="65">
        <f>IF(BL6="-",NA(),BL6)</f>
        <v>113.13</v>
      </c>
      <c r="BN11" s="65">
        <f>IF(BM6="-",NA(),BM6)</f>
        <v>120.98</v>
      </c>
      <c r="BO11" s="65">
        <f>IF(BN6="-",NA(),BN6)</f>
        <v>119.77</v>
      </c>
      <c r="BP11" s="65">
        <f>IF(BO6="-",NA(),BO6)</f>
        <v>127.36</v>
      </c>
      <c r="BQ11" s="65">
        <f>IF(BP6="-",NA(),BP6)</f>
        <v>123.18</v>
      </c>
      <c r="BW11" s="64" t="s">
        <v>23</v>
      </c>
      <c r="BX11" s="65">
        <f>IF(BW6="-",NA(),BW6)</f>
        <v>55.46</v>
      </c>
      <c r="BY11" s="65">
        <f>IF(BX6="-",NA(),BX6)</f>
        <v>51.66</v>
      </c>
      <c r="BZ11" s="65">
        <f>IF(BY6="-",NA(),BY6)</f>
        <v>57.18</v>
      </c>
      <c r="CA11" s="65">
        <f>IF(BZ6="-",NA(),BZ6)</f>
        <v>53.67</v>
      </c>
      <c r="CB11" s="65">
        <f>IF(CA6="-",NA(),CA6)</f>
        <v>55.62</v>
      </c>
      <c r="CH11" s="64" t="s">
        <v>23</v>
      </c>
      <c r="CI11" s="65">
        <f>IF(CH6="-",NA(),CH6)</f>
        <v>28.1</v>
      </c>
      <c r="CJ11" s="65">
        <f>IF(CI6="-",NA(),CI6)</f>
        <v>28.15</v>
      </c>
      <c r="CK11" s="65">
        <f>IF(CJ6="-",NA(),CJ6)</f>
        <v>28.75</v>
      </c>
      <c r="CL11" s="65">
        <f>IF(CK6="-",NA(),CK6)</f>
        <v>29.09</v>
      </c>
      <c r="CM11" s="65">
        <f>IF(CL6="-",NA(),CL6)</f>
        <v>29.96</v>
      </c>
      <c r="CS11" s="64" t="s">
        <v>23</v>
      </c>
      <c r="CT11" s="65">
        <f>IF(CS6="-",NA(),CS6)</f>
        <v>41.83</v>
      </c>
      <c r="CU11" s="65">
        <f>IF(CT6="-",NA(),CT6)</f>
        <v>41.83</v>
      </c>
      <c r="CV11" s="65">
        <f>IF(CU6="-",NA(),CU6)</f>
        <v>42.87</v>
      </c>
      <c r="CW11" s="65">
        <f>IF(CV6="-",NA(),CV6)</f>
        <v>44.58</v>
      </c>
      <c r="CX11" s="65">
        <f>IF(CW6="-",NA(),CW6)</f>
        <v>43.18</v>
      </c>
      <c r="DD11" s="64" t="s">
        <v>23</v>
      </c>
      <c r="DE11" s="65">
        <f>IF(DD6="-",NA(),DD6)</f>
        <v>54.05</v>
      </c>
      <c r="DF11" s="65">
        <f>IF(DE6="-",NA(),DE6)</f>
        <v>54.1</v>
      </c>
      <c r="DG11" s="65">
        <f>IF(DF6="-",NA(),DF6)</f>
        <v>49.68</v>
      </c>
      <c r="DH11" s="65">
        <f>IF(DG6="-",NA(),DG6)</f>
        <v>51.34</v>
      </c>
      <c r="DI11" s="65">
        <f>IF(DH6="-",NA(),DH6)</f>
        <v>52.84</v>
      </c>
      <c r="DO11" s="64" t="s">
        <v>23</v>
      </c>
      <c r="DP11" s="65">
        <f>IF(DO6="-",NA(),DO6)</f>
        <v>64.12</v>
      </c>
      <c r="DQ11" s="65">
        <f>IF(DP6="-",NA(),DP6)</f>
        <v>62.41</v>
      </c>
      <c r="DR11" s="65">
        <f>IF(DQ6="-",NA(),DQ6)</f>
        <v>60.5</v>
      </c>
      <c r="DS11" s="65">
        <f>IF(DR6="-",NA(),DR6)</f>
        <v>59.97</v>
      </c>
      <c r="DT11" s="65">
        <f>IF(DS6="-",NA(),DS6)</f>
        <v>59.97</v>
      </c>
      <c r="DZ11" s="64" t="s">
        <v>23</v>
      </c>
      <c r="EA11" s="65">
        <f>IF(DZ6="-",NA(),DZ6)</f>
        <v>0</v>
      </c>
      <c r="EB11" s="65">
        <f>IF(EA6="-",NA(),EA6)</f>
        <v>1.28</v>
      </c>
      <c r="EC11" s="65">
        <f>IF(EB6="-",NA(),EB6)</f>
        <v>0</v>
      </c>
      <c r="ED11" s="65">
        <f>IF(EC6="-",NA(),EC6)</f>
        <v>0.21</v>
      </c>
      <c r="EE11" s="65">
        <f>IF(ED6="-",NA(),ED6)</f>
        <v>0.21</v>
      </c>
    </row>
    <row r="12" spans="1:140" x14ac:dyDescent="0.15">
      <c r="T12" s="64" t="s">
        <v>24</v>
      </c>
      <c r="U12" s="65">
        <f>IF(Y6="-",NA(),Y6)</f>
        <v>108.74</v>
      </c>
      <c r="V12" s="65">
        <f>IF(Z6="-",NA(),Z6)</f>
        <v>109.99</v>
      </c>
      <c r="W12" s="65">
        <f>IF(AA6="-",NA(),AA6)</f>
        <v>109.1</v>
      </c>
      <c r="X12" s="65">
        <f>IF(AB6="-",NA(),AB6)</f>
        <v>108.18</v>
      </c>
      <c r="Y12" s="65">
        <f>IF(AC6="-",NA(),AC6)</f>
        <v>114.99</v>
      </c>
      <c r="AE12" s="64" t="s">
        <v>24</v>
      </c>
      <c r="AF12" s="65">
        <f>IF(AJ6="-",NA(),AJ6)</f>
        <v>86.84</v>
      </c>
      <c r="AG12" s="65">
        <f t="shared" ref="AG12:AJ12" si="10">IF(AK6="-",NA(),AK6)</f>
        <v>83.56</v>
      </c>
      <c r="AH12" s="65">
        <f t="shared" si="10"/>
        <v>82.78</v>
      </c>
      <c r="AI12" s="65">
        <f t="shared" si="10"/>
        <v>79.27</v>
      </c>
      <c r="AJ12" s="65">
        <f t="shared" si="10"/>
        <v>75.56</v>
      </c>
      <c r="AP12" s="64" t="s">
        <v>24</v>
      </c>
      <c r="AQ12" s="65">
        <f>IF(AU6="-",NA(),AU6)</f>
        <v>619</v>
      </c>
      <c r="AR12" s="65">
        <f t="shared" ref="AR12:AU12" si="11">IF(AV6="-",NA(),AV6)</f>
        <v>688.41</v>
      </c>
      <c r="AS12" s="65">
        <f t="shared" si="11"/>
        <v>649.91999999999996</v>
      </c>
      <c r="AT12" s="65">
        <f t="shared" si="11"/>
        <v>680.22</v>
      </c>
      <c r="AU12" s="65">
        <f t="shared" si="11"/>
        <v>786.06</v>
      </c>
      <c r="BA12" s="64" t="s">
        <v>24</v>
      </c>
      <c r="BB12" s="65">
        <f>IF(BF6="-",NA(),BF6)</f>
        <v>552.4</v>
      </c>
      <c r="BC12" s="65">
        <f t="shared" ref="BC12:BF12" si="12">IF(BG6="-",NA(),BG6)</f>
        <v>505.25</v>
      </c>
      <c r="BD12" s="65">
        <f t="shared" si="12"/>
        <v>531.53</v>
      </c>
      <c r="BE12" s="65">
        <f t="shared" si="12"/>
        <v>504.73</v>
      </c>
      <c r="BF12" s="65">
        <f t="shared" si="12"/>
        <v>450.91</v>
      </c>
      <c r="BL12" s="64" t="s">
        <v>24</v>
      </c>
      <c r="BM12" s="65">
        <f>IF(BQ6="-",NA(),BQ6)</f>
        <v>90.99</v>
      </c>
      <c r="BN12" s="65">
        <f t="shared" ref="BN12:BQ12" si="13">IF(BR6="-",NA(),BR6)</f>
        <v>93.58</v>
      </c>
      <c r="BO12" s="65">
        <f t="shared" si="13"/>
        <v>93.31</v>
      </c>
      <c r="BP12" s="65">
        <f t="shared" si="13"/>
        <v>92.2</v>
      </c>
      <c r="BQ12" s="65">
        <f t="shared" si="13"/>
        <v>103.39</v>
      </c>
      <c r="BW12" s="64" t="s">
        <v>24</v>
      </c>
      <c r="BX12" s="65">
        <f>IF(CB6="-",NA(),CB6)</f>
        <v>34.1</v>
      </c>
      <c r="BY12" s="65">
        <f t="shared" ref="BY12:CB12" si="14">IF(CC6="-",NA(),CC6)</f>
        <v>33.79</v>
      </c>
      <c r="BZ12" s="65">
        <f t="shared" si="14"/>
        <v>33.81</v>
      </c>
      <c r="CA12" s="65">
        <f t="shared" si="14"/>
        <v>34.33</v>
      </c>
      <c r="CB12" s="65">
        <f t="shared" si="14"/>
        <v>30.96</v>
      </c>
      <c r="CH12" s="64" t="s">
        <v>24</v>
      </c>
      <c r="CI12" s="65">
        <f>IF(CM6="-",NA(),CM6)</f>
        <v>42.43</v>
      </c>
      <c r="CJ12" s="65">
        <f t="shared" ref="CJ12:CM12" si="15">IF(CN6="-",NA(),CN6)</f>
        <v>43.12</v>
      </c>
      <c r="CK12" s="65">
        <f t="shared" si="15"/>
        <v>43.85</v>
      </c>
      <c r="CL12" s="65">
        <f t="shared" si="15"/>
        <v>44.05</v>
      </c>
      <c r="CM12" s="65">
        <f t="shared" si="15"/>
        <v>45.51</v>
      </c>
      <c r="CS12" s="64" t="s">
        <v>24</v>
      </c>
      <c r="CT12" s="65">
        <f>IF(CX6="-",NA(),CX6)</f>
        <v>61.07</v>
      </c>
      <c r="CU12" s="65">
        <f t="shared" ref="CU12:CX12" si="16">IF(CY6="-",NA(),CY6)</f>
        <v>61.62</v>
      </c>
      <c r="CV12" s="65">
        <f t="shared" si="16"/>
        <v>61.64</v>
      </c>
      <c r="CW12" s="65">
        <f t="shared" si="16"/>
        <v>61.85</v>
      </c>
      <c r="CX12" s="65">
        <f t="shared" si="16"/>
        <v>64.14</v>
      </c>
      <c r="DD12" s="64" t="s">
        <v>24</v>
      </c>
      <c r="DE12" s="65">
        <f>IF(DI6="-",NA(),DI6)</f>
        <v>49.38</v>
      </c>
      <c r="DF12" s="65">
        <f t="shared" ref="DF12:DI12" si="17">IF(DJ6="-",NA(),DJ6)</f>
        <v>51.15</v>
      </c>
      <c r="DG12" s="65">
        <f t="shared" si="17"/>
        <v>52.15</v>
      </c>
      <c r="DH12" s="65">
        <f t="shared" si="17"/>
        <v>52.21</v>
      </c>
      <c r="DI12" s="65">
        <f t="shared" si="17"/>
        <v>54.51</v>
      </c>
      <c r="DO12" s="64" t="s">
        <v>24</v>
      </c>
      <c r="DP12" s="65">
        <f>IF(DT6="-",NA(),DT6)</f>
        <v>14.92</v>
      </c>
      <c r="DQ12" s="65">
        <f t="shared" ref="DQ12:DT12" si="18">IF(DU6="-",NA(),DU6)</f>
        <v>20.8</v>
      </c>
      <c r="DR12" s="65">
        <f t="shared" si="18"/>
        <v>29.43</v>
      </c>
      <c r="DS12" s="65">
        <f t="shared" si="18"/>
        <v>32.03</v>
      </c>
      <c r="DT12" s="65">
        <f t="shared" si="18"/>
        <v>36.58</v>
      </c>
      <c r="DZ12" s="64" t="s">
        <v>24</v>
      </c>
      <c r="EA12" s="65">
        <f>IF(EE6="-",NA(),EE6)</f>
        <v>2.36</v>
      </c>
      <c r="EB12" s="65">
        <f t="shared" ref="EB12:EE12" si="19">IF(EF6="-",NA(),EF6)</f>
        <v>0.11</v>
      </c>
      <c r="EC12" s="65">
        <f t="shared" si="19"/>
        <v>0.11</v>
      </c>
      <c r="ED12" s="65">
        <f t="shared" si="19"/>
        <v>0.11</v>
      </c>
      <c r="EE12" s="65">
        <f t="shared" si="19"/>
        <v>0.36</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SUIDO_FINE_User</cp:lastModifiedBy>
  <cp:lastPrinted>2021-01-25T04:28:21Z</cp:lastPrinted>
  <dcterms:created xsi:type="dcterms:W3CDTF">2020-12-04T03:43:52Z</dcterms:created>
  <dcterms:modified xsi:type="dcterms:W3CDTF">2021-01-25T07:45:28Z</dcterms:modified>
  <cp:category/>
</cp:coreProperties>
</file>