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0" yWindow="-20" windowWidth="14400" windowHeight="11760"/>
  </bookViews>
  <sheets>
    <sheet name="H25シート様式" sheetId="3" r:id="rId1"/>
  </sheets>
  <definedNames>
    <definedName name="_xlnm.Print_Area" localSheetId="0">H25シート様式!$A$1:$AX$229</definedName>
  </definedNames>
  <calcPr calcId="162913"/>
</workbook>
</file>

<file path=xl/calcChain.xml><?xml version="1.0" encoding="utf-8"?>
<calcChain xmlns="http://schemas.openxmlformats.org/spreadsheetml/2006/main">
  <c r="AD16" i="3" l="1"/>
  <c r="AK14" i="3" l="1"/>
  <c r="AD14" i="3"/>
  <c r="W16" i="3"/>
  <c r="W14" i="3"/>
  <c r="P16" i="3"/>
  <c r="P14" i="3"/>
  <c r="AK15" i="3" l="1"/>
  <c r="W15" i="3"/>
  <c r="AD15" i="3"/>
  <c r="P15" i="3"/>
  <c r="P17" i="3" s="1"/>
  <c r="AD17" i="3" l="1"/>
  <c r="W17" i="3"/>
  <c r="L36" i="3"/>
  <c r="AU143" i="3" l="1"/>
  <c r="Y143" i="3"/>
  <c r="AU132" i="3"/>
  <c r="Y132" i="3"/>
  <c r="AU121" i="3"/>
  <c r="Y121" i="3"/>
  <c r="AU110" i="3"/>
  <c r="Y110" i="3"/>
</calcChain>
</file>

<file path=xl/sharedStrings.xml><?xml version="1.0" encoding="utf-8"?>
<sst xmlns="http://schemas.openxmlformats.org/spreadsheetml/2006/main" count="409" uniqueCount="235">
  <si>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</si>
  <si>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</si>
  <si>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</si>
  <si>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</si>
  <si>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</si>
  <si>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</si>
  <si>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</si>
  <si>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</si>
  <si>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</si>
  <si>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</si>
  <si>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</si>
  <si>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</si>
  <si>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</si>
  <si>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</si>
  <si>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</si>
  <si>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</si>
  <si>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</si>
  <si>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</si>
  <si>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</si>
  <si>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</si>
  <si>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</si>
  <si>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</si>
  <si>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</si>
  <si>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</si>
  <si>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</si>
  <si>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</si>
  <si>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</si>
  <si>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</si>
  <si>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</si>
  <si>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</si>
  <si>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</si>
  <si>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</si>
  <si>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</si>
  <si>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</si>
  <si>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</si>
  <si>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</si>
  <si>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</si>
  <si>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</si>
  <si>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</si>
  <si>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</si>
  <si>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</si>
  <si>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</si>
  <si>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</si>
  <si>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</si>
  <si>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                   )</t>
    <phoneticPr fontId="3"/>
  </si>
  <si>
    <t>(                )</t>
    <phoneticPr fontId="3"/>
  </si>
  <si>
    <t>事業所管部局による点検</t>
    <rPh sb="0" eb="2">
      <t>ジギョウ</t>
    </rPh>
    <rPh sb="2" eb="4">
      <t>ショカン</t>
    </rPh>
    <rPh sb="4" eb="6">
      <t>ブキョク</t>
    </rPh>
    <rPh sb="9" eb="11">
      <t>テンケン</t>
    </rPh>
    <phoneticPr fontId="3"/>
  </si>
  <si>
    <t>活動指標及び活動実績
（アウトプット）</t>
    <rPh sb="0" eb="2">
      <t>カツドウ</t>
    </rPh>
    <rPh sb="2" eb="4">
      <t>シヒョウ</t>
    </rPh>
    <rPh sb="4" eb="5">
      <t>オヨ</t>
    </rPh>
    <rPh sb="6" eb="8">
      <t>カツドウ</t>
    </rPh>
    <rPh sb="8" eb="10">
      <t>ジッセキ</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</si>
  <si>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</si>
  <si>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</si>
  <si>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</si>
  <si>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</si>
  <si>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</si>
  <si>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</si>
  <si>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</si>
  <si>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</si>
  <si>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</si>
  <si>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</si>
  <si>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</si>
  <si>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</si>
  <si>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</si>
  <si>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</si>
  <si>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</si>
  <si>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</si>
  <si>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</si>
  <si>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</si>
  <si>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</si>
  <si>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</si>
  <si>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</si>
  <si>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</si>
  <si>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</si>
  <si>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</si>
  <si>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</si>
  <si>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</si>
  <si>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</si>
  <si>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</si>
  <si>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</si>
  <si>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</si>
  <si>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</si>
  <si>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</si>
  <si>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</si>
  <si>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</si>
  <si>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</si>
  <si>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</si>
  <si>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</si>
  <si>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</si>
  <si>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</si>
  <si>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</si>
  <si>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</si>
  <si>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</si>
  <si>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</si>
  <si>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</si>
  <si>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</si>
  <si>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（総務省）</t>
    <rPh sb="1" eb="3">
      <t>ソウム</t>
    </rPh>
    <rPh sb="3" eb="4">
      <t>ショウ</t>
    </rPh>
    <phoneticPr fontId="3"/>
  </si>
  <si>
    <t>Ｊアラート自動起動機等の整備団体数</t>
    <rPh sb="5" eb="7">
      <t>ジドウ</t>
    </rPh>
    <rPh sb="7" eb="9">
      <t>キドウ</t>
    </rPh>
    <rPh sb="9" eb="10">
      <t>キ</t>
    </rPh>
    <rPh sb="10" eb="11">
      <t>トウ</t>
    </rPh>
    <rPh sb="12" eb="14">
      <t>セイビ</t>
    </rPh>
    <rPh sb="14" eb="16">
      <t>ダンタイ</t>
    </rPh>
    <rPh sb="16" eb="17">
      <t>スウ</t>
    </rPh>
    <phoneticPr fontId="3"/>
  </si>
  <si>
    <t>交付金交付決定数</t>
    <rPh sb="0" eb="3">
      <t>コウフキン</t>
    </rPh>
    <rPh sb="3" eb="5">
      <t>コウフ</t>
    </rPh>
    <rPh sb="5" eb="7">
      <t>ケッテイ</t>
    </rPh>
    <rPh sb="7" eb="8">
      <t>スウ</t>
    </rPh>
    <phoneticPr fontId="3"/>
  </si>
  <si>
    <t>○</t>
    <phoneticPr fontId="3"/>
  </si>
  <si>
    <t>-</t>
    <phoneticPr fontId="3"/>
  </si>
  <si>
    <t>－</t>
    <phoneticPr fontId="3"/>
  </si>
  <si>
    <t>消防庁</t>
    <rPh sb="0" eb="3">
      <t>ショウボウチョウ</t>
    </rPh>
    <phoneticPr fontId="3"/>
  </si>
  <si>
    <t>一般会計</t>
    <rPh sb="0" eb="2">
      <t>イッパン</t>
    </rPh>
    <rPh sb="2" eb="4">
      <t>カイケイ</t>
    </rPh>
    <phoneticPr fontId="3"/>
  </si>
  <si>
    <t>団体</t>
    <rPh sb="0" eb="2">
      <t>ダンタイ</t>
    </rPh>
    <phoneticPr fontId="3"/>
  </si>
  <si>
    <t>Ｊアラート受信機の整備団体数</t>
    <rPh sb="5" eb="8">
      <t>ジュシンキ</t>
    </rPh>
    <rPh sb="9" eb="11">
      <t>セイビ</t>
    </rPh>
    <rPh sb="11" eb="13">
      <t>ダンタイ</t>
    </rPh>
    <rPh sb="13" eb="14">
      <t>スウ</t>
    </rPh>
    <phoneticPr fontId="3"/>
  </si>
  <si>
    <t>決定</t>
    <rPh sb="0" eb="2">
      <t>ケッテイ</t>
    </rPh>
    <phoneticPr fontId="3"/>
  </si>
  <si>
    <t>目標値
（25年度）</t>
    <rPh sb="0" eb="3">
      <t>モクヒョウチ</t>
    </rPh>
    <rPh sb="7" eb="9">
      <t>ネンド</t>
    </rPh>
    <phoneticPr fontId="3"/>
  </si>
  <si>
    <t>-</t>
    <phoneticPr fontId="3"/>
  </si>
  <si>
    <t>平成１６年度～</t>
    <rPh sb="0" eb="2">
      <t>ヘイセイ</t>
    </rPh>
    <rPh sb="4" eb="6">
      <t>ネンド</t>
    </rPh>
    <phoneticPr fontId="3"/>
  </si>
  <si>
    <t>Ⅶ－4　消防防災体制の充実強化</t>
    <phoneticPr fontId="3"/>
  </si>
  <si>
    <t>TOA(株)</t>
    <rPh sb="3" eb="6">
      <t>カブ</t>
    </rPh>
    <phoneticPr fontId="3"/>
  </si>
  <si>
    <t>(株)丸井工文社</t>
    <rPh sb="0" eb="3">
      <t>カブ</t>
    </rPh>
    <phoneticPr fontId="3"/>
  </si>
  <si>
    <t>西桜印刷(株)</t>
    <rPh sb="4" eb="7">
      <t>カブ</t>
    </rPh>
    <phoneticPr fontId="3"/>
  </si>
  <si>
    <t>ソフトバンクテレコム(株)</t>
    <rPh sb="10" eb="13">
      <t>カブ</t>
    </rPh>
    <phoneticPr fontId="3"/>
  </si>
  <si>
    <t>Jアラートと緊急地震速報の接続等に伴う回線利用料</t>
    <rPh sb="6" eb="8">
      <t>キンキュウ</t>
    </rPh>
    <rPh sb="8" eb="10">
      <t>ジシン</t>
    </rPh>
    <rPh sb="10" eb="12">
      <t>ソクホウ</t>
    </rPh>
    <rPh sb="13" eb="15">
      <t>セツゾク</t>
    </rPh>
    <rPh sb="15" eb="16">
      <t>トウ</t>
    </rPh>
    <rPh sb="17" eb="18">
      <t>トモナ</t>
    </rPh>
    <rPh sb="19" eb="21">
      <t>カイセン</t>
    </rPh>
    <rPh sb="21" eb="24">
      <t>リヨウリョウ</t>
    </rPh>
    <phoneticPr fontId="3"/>
  </si>
  <si>
    <t>日本電気(株)</t>
    <rPh sb="0" eb="2">
      <t>ニホン</t>
    </rPh>
    <rPh sb="2" eb="4">
      <t>デンキ</t>
    </rPh>
    <rPh sb="4" eb="7">
      <t>カブ</t>
    </rPh>
    <phoneticPr fontId="3"/>
  </si>
  <si>
    <t>A.一般競争入札</t>
    <rPh sb="2" eb="4">
      <t>イッパン</t>
    </rPh>
    <rPh sb="4" eb="6">
      <t>キョウソウ</t>
    </rPh>
    <rPh sb="6" eb="8">
      <t>ニュウサツ</t>
    </rPh>
    <phoneticPr fontId="3"/>
  </si>
  <si>
    <t>B.総合評価入札</t>
    <rPh sb="2" eb="4">
      <t>ソウゴウ</t>
    </rPh>
    <rPh sb="4" eb="6">
      <t>ヒョウカ</t>
    </rPh>
    <rPh sb="6" eb="8">
      <t>ニュウサツ</t>
    </rPh>
    <phoneticPr fontId="3"/>
  </si>
  <si>
    <t>C.随意契約</t>
    <rPh sb="2" eb="4">
      <t>ズイイ</t>
    </rPh>
    <rPh sb="4" eb="6">
      <t>ケイヤク</t>
    </rPh>
    <phoneticPr fontId="3"/>
  </si>
  <si>
    <t>D.公募</t>
    <rPh sb="2" eb="4">
      <t>コウボ</t>
    </rPh>
    <phoneticPr fontId="3"/>
  </si>
  <si>
    <t>(財)全国市長会館</t>
    <rPh sb="0" eb="3">
      <t>ザイ</t>
    </rPh>
    <rPh sb="3" eb="5">
      <t>ゼンコク</t>
    </rPh>
    <rPh sb="5" eb="8">
      <t>シチョウカイ</t>
    </rPh>
    <rPh sb="8" eb="9">
      <t>カン</t>
    </rPh>
    <phoneticPr fontId="3"/>
  </si>
  <si>
    <t>第18回地方公共団体の危機管理に関する懇談会(3/8)に係る会場借り上げ代</t>
    <rPh sb="0" eb="1">
      <t>ダイ</t>
    </rPh>
    <rPh sb="3" eb="4">
      <t>カイ</t>
    </rPh>
    <rPh sb="4" eb="6">
      <t>チホウ</t>
    </rPh>
    <rPh sb="6" eb="8">
      <t>コウキョウ</t>
    </rPh>
    <rPh sb="8" eb="10">
      <t>ダンタイ</t>
    </rPh>
    <rPh sb="11" eb="13">
      <t>キキ</t>
    </rPh>
    <rPh sb="13" eb="15">
      <t>カンリ</t>
    </rPh>
    <rPh sb="16" eb="17">
      <t>カン</t>
    </rPh>
    <rPh sb="19" eb="22">
      <t>コンダンカイ</t>
    </rPh>
    <rPh sb="28" eb="29">
      <t>カカ</t>
    </rPh>
    <rPh sb="30" eb="32">
      <t>カイジョウ</t>
    </rPh>
    <rPh sb="32" eb="33">
      <t>カ</t>
    </rPh>
    <rPh sb="34" eb="35">
      <t>ア</t>
    </rPh>
    <rPh sb="36" eb="37">
      <t>ダイ</t>
    </rPh>
    <phoneticPr fontId="3"/>
  </si>
  <si>
    <t>随意契約</t>
    <rPh sb="0" eb="2">
      <t>ズイイ</t>
    </rPh>
    <rPh sb="2" eb="4">
      <t>ケイヤク</t>
    </rPh>
    <phoneticPr fontId="3"/>
  </si>
  <si>
    <t>A.エヌ・ティ・ティコミュニケーションズ(株)</t>
    <rPh sb="20" eb="23">
      <t>カブ</t>
    </rPh>
    <phoneticPr fontId="3"/>
  </si>
  <si>
    <t>B.エヌティティコムエスアンドイー(株)</t>
    <rPh sb="17" eb="20">
      <t>カブ</t>
    </rPh>
    <phoneticPr fontId="3"/>
  </si>
  <si>
    <t>C.綜合警備保障(株)</t>
    <rPh sb="2" eb="4">
      <t>ソウゴウ</t>
    </rPh>
    <rPh sb="4" eb="6">
      <t>ケイビ</t>
    </rPh>
    <rPh sb="6" eb="8">
      <t>ホショウ</t>
    </rPh>
    <rPh sb="8" eb="11">
      <t>カブ</t>
    </rPh>
    <phoneticPr fontId="3"/>
  </si>
  <si>
    <t>Jアラート関西局構築に係る電源設備の整備業務</t>
    <rPh sb="5" eb="7">
      <t>カンサイ</t>
    </rPh>
    <rPh sb="7" eb="8">
      <t>キョク</t>
    </rPh>
    <phoneticPr fontId="3"/>
  </si>
  <si>
    <t>雑役務費</t>
    <rPh sb="0" eb="1">
      <t>ザツ</t>
    </rPh>
    <rPh sb="1" eb="4">
      <t>エキムヒ</t>
    </rPh>
    <phoneticPr fontId="3"/>
  </si>
  <si>
    <t>Jアラートの運用保守及び監視業務</t>
    <rPh sb="6" eb="8">
      <t>ウンヨウ</t>
    </rPh>
    <rPh sb="8" eb="10">
      <t>ホシュ</t>
    </rPh>
    <rPh sb="10" eb="11">
      <t>オヨ</t>
    </rPh>
    <rPh sb="12" eb="14">
      <t>カンシ</t>
    </rPh>
    <rPh sb="14" eb="16">
      <t>ギョウム</t>
    </rPh>
    <phoneticPr fontId="3"/>
  </si>
  <si>
    <t>Jアラートの関西局構築及びシステム開発</t>
    <rPh sb="6" eb="8">
      <t>カンサイ</t>
    </rPh>
    <rPh sb="8" eb="9">
      <t>キョク</t>
    </rPh>
    <rPh sb="9" eb="11">
      <t>コウチク</t>
    </rPh>
    <rPh sb="11" eb="12">
      <t>オヨ</t>
    </rPh>
    <rPh sb="17" eb="19">
      <t>カイハツ</t>
    </rPh>
    <phoneticPr fontId="3"/>
  </si>
  <si>
    <t>Jアラート関西局の警備業務</t>
    <rPh sb="5" eb="7">
      <t>カンサイ</t>
    </rPh>
    <rPh sb="7" eb="8">
      <t>キョク</t>
    </rPh>
    <rPh sb="9" eb="11">
      <t>ケイビ</t>
    </rPh>
    <rPh sb="11" eb="13">
      <t>ギョウム</t>
    </rPh>
    <phoneticPr fontId="3"/>
  </si>
  <si>
    <t>市町村の機器接続に関する質疑応答業務</t>
    <rPh sb="0" eb="3">
      <t>シチョウソン</t>
    </rPh>
    <rPh sb="4" eb="6">
      <t>キキ</t>
    </rPh>
    <rPh sb="6" eb="8">
      <t>セツゾク</t>
    </rPh>
    <rPh sb="9" eb="10">
      <t>カン</t>
    </rPh>
    <rPh sb="12" eb="14">
      <t>シツギ</t>
    </rPh>
    <rPh sb="14" eb="16">
      <t>オウトウ</t>
    </rPh>
    <rPh sb="16" eb="18">
      <t>ギョウム</t>
    </rPh>
    <phoneticPr fontId="3"/>
  </si>
  <si>
    <t>防災行政デジタル無線</t>
    <rPh sb="0" eb="2">
      <t>ボウサイ</t>
    </rPh>
    <rPh sb="2" eb="4">
      <t>ギョウセイ</t>
    </rPh>
    <rPh sb="8" eb="10">
      <t>ムセン</t>
    </rPh>
    <phoneticPr fontId="3"/>
  </si>
  <si>
    <t>佐賀県佐賀市</t>
    <rPh sb="0" eb="3">
      <t>サガケン</t>
    </rPh>
    <rPh sb="3" eb="6">
      <t>サガシ</t>
    </rPh>
    <phoneticPr fontId="3"/>
  </si>
  <si>
    <t>石川賢金沢市</t>
    <rPh sb="0" eb="3">
      <t>イシカワケン</t>
    </rPh>
    <rPh sb="3" eb="6">
      <t>カナザワシ</t>
    </rPh>
    <phoneticPr fontId="3"/>
  </si>
  <si>
    <t>東京都板橋区</t>
    <rPh sb="0" eb="2">
      <t>トウキョウ</t>
    </rPh>
    <rPh sb="2" eb="3">
      <t>ト</t>
    </rPh>
    <rPh sb="3" eb="6">
      <t>イタバシク</t>
    </rPh>
    <phoneticPr fontId="3"/>
  </si>
  <si>
    <t>宮城県丸森町</t>
    <rPh sb="0" eb="3">
      <t>ミヤギケン</t>
    </rPh>
    <rPh sb="3" eb="6">
      <t>マルモリマチ</t>
    </rPh>
    <phoneticPr fontId="3"/>
  </si>
  <si>
    <t>宮城県美里町</t>
    <rPh sb="0" eb="3">
      <t>ミヤギケン</t>
    </rPh>
    <rPh sb="3" eb="5">
      <t>ミサト</t>
    </rPh>
    <rPh sb="5" eb="6">
      <t>マチ</t>
    </rPh>
    <phoneticPr fontId="3"/>
  </si>
  <si>
    <t>熊本県人吉市</t>
    <rPh sb="0" eb="2">
      <t>クマモト</t>
    </rPh>
    <rPh sb="2" eb="3">
      <t>ケン</t>
    </rPh>
    <rPh sb="3" eb="4">
      <t>ヒト</t>
    </rPh>
    <rPh sb="5" eb="6">
      <t>シ</t>
    </rPh>
    <phoneticPr fontId="3"/>
  </si>
  <si>
    <t>石川県津幡町</t>
    <rPh sb="0" eb="3">
      <t>イシカワケン</t>
    </rPh>
    <rPh sb="3" eb="4">
      <t>ツ</t>
    </rPh>
    <rPh sb="5" eb="6">
      <t>マチ</t>
    </rPh>
    <phoneticPr fontId="3"/>
  </si>
  <si>
    <t>大阪府八尾市</t>
    <rPh sb="0" eb="3">
      <t>オオサカフ</t>
    </rPh>
    <rPh sb="3" eb="6">
      <t>ヤオシ</t>
    </rPh>
    <phoneticPr fontId="3"/>
  </si>
  <si>
    <t>宮城県気仙沼市</t>
    <rPh sb="0" eb="3">
      <t>ミヤギケン</t>
    </rPh>
    <rPh sb="3" eb="7">
      <t>ケセンヌマシ</t>
    </rPh>
    <phoneticPr fontId="3"/>
  </si>
  <si>
    <t>整備費</t>
    <rPh sb="0" eb="3">
      <t>セイビヒ</t>
    </rPh>
    <phoneticPr fontId="3"/>
  </si>
  <si>
    <t>防災行政デジタル無線整備</t>
    <rPh sb="0" eb="2">
      <t>ボウサイ</t>
    </rPh>
    <rPh sb="2" eb="4">
      <t>ギョウセイ</t>
    </rPh>
    <rPh sb="8" eb="10">
      <t>ムセン</t>
    </rPh>
    <rPh sb="10" eb="12">
      <t>セイビ</t>
    </rPh>
    <phoneticPr fontId="3"/>
  </si>
  <si>
    <t>E.佐賀県佐賀市</t>
    <rPh sb="2" eb="5">
      <t>サガケン</t>
    </rPh>
    <rPh sb="5" eb="8">
      <t>サガシ</t>
    </rPh>
    <phoneticPr fontId="3"/>
  </si>
  <si>
    <t>Ｅ.消防防災通信基盤整備費補助金</t>
    <rPh sb="2" eb="4">
      <t>ショウボウ</t>
    </rPh>
    <rPh sb="4" eb="6">
      <t>ボウサイ</t>
    </rPh>
    <rPh sb="6" eb="8">
      <t>ツウシン</t>
    </rPh>
    <rPh sb="8" eb="10">
      <t>キバン</t>
    </rPh>
    <rPh sb="10" eb="13">
      <t>セイビヒ</t>
    </rPh>
    <rPh sb="13" eb="16">
      <t>ホジョキン</t>
    </rPh>
    <phoneticPr fontId="3"/>
  </si>
  <si>
    <t>　弾道ミサイル情報、津波警報、緊急地震速報等といった、対処に時間的余裕のない事態に関する緊急情報について、全国瞬時警報システム(以下「Ｊアラート」という。）の整備・管理・運用等を行うとともに、住民に対する伝達手段の多様化・強化
を促進することにより、住民が国内のどこにいてもこれらの緊急情報を受け取ることを可能とする。</t>
    <phoneticPr fontId="3"/>
  </si>
  <si>
    <t>　国民保護に関する警報の発令、武力攻撃の状況等の国民への情報提供を行うとともに、緊急地震速報や津波警報等の国が有する災害情報を伝達することは国の責務である。</t>
    <rPh sb="1" eb="3">
      <t>コクミン</t>
    </rPh>
    <rPh sb="3" eb="5">
      <t>ホゴ</t>
    </rPh>
    <rPh sb="6" eb="7">
      <t>カン</t>
    </rPh>
    <rPh sb="9" eb="11">
      <t>ケイホウ</t>
    </rPh>
    <rPh sb="12" eb="14">
      <t>ハツレイ</t>
    </rPh>
    <rPh sb="15" eb="17">
      <t>ブリョク</t>
    </rPh>
    <rPh sb="17" eb="19">
      <t>コウゲキ</t>
    </rPh>
    <rPh sb="20" eb="22">
      <t>ジョウキョウ</t>
    </rPh>
    <rPh sb="22" eb="23">
      <t>トウ</t>
    </rPh>
    <rPh sb="24" eb="26">
      <t>コクミン</t>
    </rPh>
    <rPh sb="28" eb="30">
      <t>ジョウホウ</t>
    </rPh>
    <rPh sb="30" eb="32">
      <t>テイキョウ</t>
    </rPh>
    <rPh sb="33" eb="34">
      <t>オコナ</t>
    </rPh>
    <rPh sb="40" eb="42">
      <t>キンキュウ</t>
    </rPh>
    <rPh sb="42" eb="44">
      <t>ジシン</t>
    </rPh>
    <rPh sb="44" eb="46">
      <t>ソクホウ</t>
    </rPh>
    <rPh sb="47" eb="49">
      <t>ツナミ</t>
    </rPh>
    <rPh sb="49" eb="51">
      <t>ケイホウ</t>
    </rPh>
    <rPh sb="51" eb="52">
      <t>トウ</t>
    </rPh>
    <rPh sb="53" eb="54">
      <t>クニ</t>
    </rPh>
    <rPh sb="55" eb="56">
      <t>ユウ</t>
    </rPh>
    <rPh sb="58" eb="60">
      <t>サイガイ</t>
    </rPh>
    <rPh sb="60" eb="62">
      <t>ジョウホウ</t>
    </rPh>
    <rPh sb="63" eb="65">
      <t>デンタツ</t>
    </rPh>
    <rPh sb="70" eb="71">
      <t>クニ</t>
    </rPh>
    <rPh sb="72" eb="74">
      <t>セキム</t>
    </rPh>
    <phoneticPr fontId="3"/>
  </si>
  <si>
    <t>　対処に時間的余裕のない弾道ミサイル情報等の国民保護情報や、津波警報、緊急地震速報等の気象情報等について、迅速かつ確実に住民に伝達するため、地方公共団体に対して、Jアラートの全国的な整備を促進するために必要な経費について交付金を交付し、消防庁システムの適切な管理・運用を図るとともに、各地方公共団体から住民に対して迅速かつ確実に災害情報が伝達できるよう、実証実験を通した手引きの作成やアドバイスを行うものである。</t>
    <phoneticPr fontId="3"/>
  </si>
  <si>
    <t>　本事業は、国が有する緊急情報を国民へ情報伝達する基盤となるＪアラートの整備・管理・運用及び防災行政無線や緊急速報メールを自動起動するための機器等を重点的に整備するなど、効率的に執行している。</t>
    <rPh sb="1" eb="2">
      <t>ホン</t>
    </rPh>
    <rPh sb="2" eb="4">
      <t>ジギョウ</t>
    </rPh>
    <rPh sb="6" eb="7">
      <t>クニ</t>
    </rPh>
    <rPh sb="8" eb="9">
      <t>ユウ</t>
    </rPh>
    <rPh sb="11" eb="13">
      <t>キンキュウ</t>
    </rPh>
    <rPh sb="13" eb="15">
      <t>ジョウホウ</t>
    </rPh>
    <rPh sb="16" eb="18">
      <t>コクミン</t>
    </rPh>
    <rPh sb="19" eb="21">
      <t>ジョウホウ</t>
    </rPh>
    <rPh sb="21" eb="23">
      <t>デンタツ</t>
    </rPh>
    <rPh sb="25" eb="27">
      <t>キバン</t>
    </rPh>
    <rPh sb="36" eb="38">
      <t>セイビ</t>
    </rPh>
    <rPh sb="39" eb="41">
      <t>カンリ</t>
    </rPh>
    <rPh sb="42" eb="44">
      <t>ウンヨウ</t>
    </rPh>
    <rPh sb="44" eb="45">
      <t>オヨ</t>
    </rPh>
    <rPh sb="46" eb="48">
      <t>ボウサイ</t>
    </rPh>
    <rPh sb="48" eb="50">
      <t>ギョウセイ</t>
    </rPh>
    <rPh sb="50" eb="52">
      <t>ムセン</t>
    </rPh>
    <rPh sb="53" eb="55">
      <t>キンキュウ</t>
    </rPh>
    <rPh sb="55" eb="57">
      <t>ソクホウ</t>
    </rPh>
    <rPh sb="61" eb="63">
      <t>ジドウ</t>
    </rPh>
    <rPh sb="63" eb="65">
      <t>キドウ</t>
    </rPh>
    <rPh sb="70" eb="72">
      <t>キキ</t>
    </rPh>
    <rPh sb="72" eb="73">
      <t>トウ</t>
    </rPh>
    <rPh sb="74" eb="77">
      <t>ジュウテンテキ</t>
    </rPh>
    <rPh sb="78" eb="80">
      <t>セイビ</t>
    </rPh>
    <rPh sb="85" eb="88">
      <t>コウリツテキ</t>
    </rPh>
    <rPh sb="89" eb="91">
      <t>シッコウ</t>
    </rPh>
    <phoneticPr fontId="3"/>
  </si>
  <si>
    <t>国民保護室
防災情報室</t>
    <rPh sb="0" eb="2">
      <t>コクミン</t>
    </rPh>
    <rPh sb="2" eb="4">
      <t>ホゴ</t>
    </rPh>
    <rPh sb="4" eb="5">
      <t>シツ</t>
    </rPh>
    <rPh sb="6" eb="8">
      <t>ボウサイ</t>
    </rPh>
    <rPh sb="8" eb="11">
      <t>ジョウホウシツ</t>
    </rPh>
    <phoneticPr fontId="3"/>
  </si>
  <si>
    <t>D.エヌ・ティ・ティコミュニケーションズ(株)</t>
    <phoneticPr fontId="3"/>
  </si>
  <si>
    <t>住民への災害情報伝達手段の多様化実証実験に係る機器整備【東京都豊島区】</t>
    <rPh sb="28" eb="31">
      <t>トウキョウト</t>
    </rPh>
    <rPh sb="31" eb="33">
      <t>トシマ</t>
    </rPh>
    <rPh sb="33" eb="34">
      <t>ク</t>
    </rPh>
    <phoneticPr fontId="3"/>
  </si>
  <si>
    <t>支出先上位１０者リスト</t>
    <phoneticPr fontId="3"/>
  </si>
  <si>
    <t>支　出　先</t>
    <phoneticPr fontId="3"/>
  </si>
  <si>
    <t>業　務　概　要</t>
    <phoneticPr fontId="3"/>
  </si>
  <si>
    <t>支　出　額
（百万円）</t>
    <phoneticPr fontId="3"/>
  </si>
  <si>
    <t>エヌ・ティ・ティ・コミュニケーションズ（株）</t>
    <phoneticPr fontId="3"/>
  </si>
  <si>
    <t>平成２４年度Jアラートに係る運用保守及び監視業務</t>
    <phoneticPr fontId="3"/>
  </si>
  <si>
    <t>伊藤忠テクノソリューションズ（株）</t>
    <phoneticPr fontId="3"/>
  </si>
  <si>
    <t>安否情報システムハードウェア等の更改・機能改修設計開発</t>
    <phoneticPr fontId="3"/>
  </si>
  <si>
    <t>平成２４年度Jアラートに係るアプリケーション保守業務</t>
    <phoneticPr fontId="3"/>
  </si>
  <si>
    <t>平成２４年度安否情報システム保守業務</t>
    <phoneticPr fontId="3"/>
  </si>
  <si>
    <t>平成２４年度Jアラートの自治体間の回線調達業務</t>
    <phoneticPr fontId="3"/>
  </si>
  <si>
    <t>Jアラート連動放送設備の更新工事</t>
    <phoneticPr fontId="3"/>
  </si>
  <si>
    <t>平成２４年度Jアラートのインターネット等回線調達業務</t>
    <phoneticPr fontId="3"/>
  </si>
  <si>
    <t>大和電設工業（株）</t>
    <phoneticPr fontId="3"/>
  </si>
  <si>
    <t>春日設備工業（株）</t>
    <phoneticPr fontId="3"/>
  </si>
  <si>
    <t>Jアラート関西局構築に係る空調設備の整備業務</t>
    <phoneticPr fontId="3"/>
  </si>
  <si>
    <t>Jアラートの拠点間を接続する地上回線の提供及び保守業務</t>
    <phoneticPr fontId="3"/>
  </si>
  <si>
    <t>/</t>
    <phoneticPr fontId="3"/>
  </si>
  <si>
    <t>エヌティティコムエスアンドイー（株）</t>
    <phoneticPr fontId="3"/>
  </si>
  <si>
    <t>Jアラート関西局構築及び受信機増加対応に係るシステム開発</t>
    <phoneticPr fontId="3"/>
  </si>
  <si>
    <t>日本無線（株）</t>
    <phoneticPr fontId="3"/>
  </si>
  <si>
    <t>Jアラート関西局衛星通信設備整備業務</t>
    <phoneticPr fontId="3"/>
  </si>
  <si>
    <t>（株）三菱総合研究所</t>
    <phoneticPr fontId="3"/>
  </si>
  <si>
    <t>Jアラート関西局構築等に係る調査検討業務</t>
    <phoneticPr fontId="3"/>
  </si>
  <si>
    <t>綜合警備保障（株）</t>
    <phoneticPr fontId="3"/>
  </si>
  <si>
    <t>Jアラート関西局の警備業務</t>
    <phoneticPr fontId="3"/>
  </si>
  <si>
    <t>（株）大興電気</t>
    <phoneticPr fontId="3"/>
  </si>
  <si>
    <t>Jアラート関西局構築に係る機器設置対象施設の関連機器の臨時点検業務</t>
    <phoneticPr fontId="3"/>
  </si>
  <si>
    <t>（財）ラヂオプレス</t>
    <phoneticPr fontId="3"/>
  </si>
  <si>
    <t>国民保護・危機管理関連情報収集経費</t>
    <phoneticPr fontId="3"/>
  </si>
  <si>
    <t>アズビル（株）</t>
    <phoneticPr fontId="3"/>
  </si>
  <si>
    <t>受変電設備定期点検に伴うJアラート専用空調機への電源の仮設作業</t>
    <phoneticPr fontId="3"/>
  </si>
  <si>
    <t>大享印刷（株）</t>
    <phoneticPr fontId="3"/>
  </si>
  <si>
    <t>Jアラートリーフレット作成費</t>
    <phoneticPr fontId="3"/>
  </si>
  <si>
    <t>消防庁応急体制マニュアル（国民保護編）の印刷製本</t>
    <phoneticPr fontId="3"/>
  </si>
  <si>
    <t>地方公共団体における災害情報等の伝達のあり方等に係る検討会報告書の印刷製本費</t>
    <phoneticPr fontId="3"/>
  </si>
  <si>
    <t>（財）自治体衛星通信機構</t>
    <phoneticPr fontId="3"/>
  </si>
  <si>
    <t>Jアラート関西局構築試験送信通信衛星回線利用料</t>
    <phoneticPr fontId="3"/>
  </si>
  <si>
    <t>Jアラート関西局構築における自治体支援業務</t>
    <phoneticPr fontId="3"/>
  </si>
  <si>
    <t>平成２４年度通信衛星を介したネットワークの利用等</t>
    <phoneticPr fontId="3"/>
  </si>
  <si>
    <t>－</t>
    <phoneticPr fontId="3"/>
  </si>
  <si>
    <t>株式会社理経</t>
    <phoneticPr fontId="3"/>
  </si>
  <si>
    <t>住民への災害情報伝達手段の多様化実証実験に係る機器整備【東京都江東区】</t>
    <rPh sb="28" eb="31">
      <t>トウキョウト</t>
    </rPh>
    <rPh sb="31" eb="34">
      <t>コウトウク</t>
    </rPh>
    <phoneticPr fontId="3"/>
  </si>
  <si>
    <t>東日本電信電話株式会社</t>
    <phoneticPr fontId="3"/>
  </si>
  <si>
    <t>住民への災害情報伝達手段の多様化実証実験に係る機器整備【千葉県旭市】</t>
    <rPh sb="28" eb="31">
      <t>チバケン</t>
    </rPh>
    <rPh sb="31" eb="32">
      <t>アサヒ</t>
    </rPh>
    <rPh sb="32" eb="33">
      <t>シ</t>
    </rPh>
    <phoneticPr fontId="3"/>
  </si>
  <si>
    <t>沖電気工業株式会社</t>
    <phoneticPr fontId="3"/>
  </si>
  <si>
    <t>住民への災害情報伝達手段の多様化実証実験に係る機器整備【岩手県大槌町】</t>
    <rPh sb="28" eb="31">
      <t>イワテケン</t>
    </rPh>
    <rPh sb="31" eb="33">
      <t>オオツチ</t>
    </rPh>
    <rPh sb="33" eb="34">
      <t>マチ</t>
    </rPh>
    <phoneticPr fontId="3"/>
  </si>
  <si>
    <t>住民への災害情報伝達手段の多様化実証実験に係る機器整備【宮城県気仙沼市】</t>
    <rPh sb="28" eb="31">
      <t>ミヤギケン</t>
    </rPh>
    <rPh sb="31" eb="34">
      <t>ケセンヌマ</t>
    </rPh>
    <rPh sb="34" eb="35">
      <t>シ</t>
    </rPh>
    <phoneticPr fontId="3"/>
  </si>
  <si>
    <t>パナソニックシステムソリューションズジャパン株式会社</t>
    <phoneticPr fontId="3"/>
  </si>
  <si>
    <t>住民への災害情報伝達手段の多様化実証実験に係る機器整備【岩手県釜石市】</t>
    <rPh sb="28" eb="31">
      <t>イワテケン</t>
    </rPh>
    <rPh sb="31" eb="33">
      <t>カマイシ</t>
    </rPh>
    <rPh sb="33" eb="34">
      <t>シ</t>
    </rPh>
    <phoneticPr fontId="3"/>
  </si>
  <si>
    <t>国民保護に関する基本指針</t>
    <rPh sb="0" eb="2">
      <t>コクミン</t>
    </rPh>
    <rPh sb="2" eb="4">
      <t>ホゴ</t>
    </rPh>
    <rPh sb="5" eb="6">
      <t>カン</t>
    </rPh>
    <rPh sb="8" eb="10">
      <t>キホン</t>
    </rPh>
    <rPh sb="10" eb="12">
      <t>シシン</t>
    </rPh>
    <phoneticPr fontId="3"/>
  </si>
  <si>
    <t>武力攻撃事態等における国民保護のための措置に関する法律第45条第3項等
気象業務法第15条第2項等</t>
    <rPh sb="0" eb="2">
      <t>ブリョク</t>
    </rPh>
    <rPh sb="2" eb="4">
      <t>コウゲキ</t>
    </rPh>
    <rPh sb="4" eb="6">
      <t>ジタイ</t>
    </rPh>
    <rPh sb="6" eb="7">
      <t>トウ</t>
    </rPh>
    <rPh sb="11" eb="13">
      <t>コクミン</t>
    </rPh>
    <rPh sb="13" eb="15">
      <t>ホゴ</t>
    </rPh>
    <rPh sb="19" eb="21">
      <t>ソチ</t>
    </rPh>
    <rPh sb="22" eb="23">
      <t>カン</t>
    </rPh>
    <rPh sb="25" eb="27">
      <t>ホウリツ</t>
    </rPh>
    <rPh sb="27" eb="28">
      <t>ダイ</t>
    </rPh>
    <rPh sb="30" eb="31">
      <t>ジョウ</t>
    </rPh>
    <rPh sb="31" eb="32">
      <t>ダイ</t>
    </rPh>
    <rPh sb="33" eb="34">
      <t>コウ</t>
    </rPh>
    <rPh sb="34" eb="35">
      <t>トウ</t>
    </rPh>
    <rPh sb="36" eb="38">
      <t>キショウ</t>
    </rPh>
    <rPh sb="38" eb="40">
      <t>ギョウム</t>
    </rPh>
    <rPh sb="40" eb="41">
      <t>ホウ</t>
    </rPh>
    <rPh sb="41" eb="42">
      <t>ダイ</t>
    </rPh>
    <rPh sb="44" eb="45">
      <t>ジョウ</t>
    </rPh>
    <rPh sb="45" eb="46">
      <t>ダイ</t>
    </rPh>
    <rPh sb="47" eb="48">
      <t>コウ</t>
    </rPh>
    <rPh sb="48" eb="49">
      <t>トウ</t>
    </rPh>
    <phoneticPr fontId="3"/>
  </si>
  <si>
    <t>　Ｊアラートは、内閣官房や気象庁が有する国の緊急情報を瞬時に、国民へ伝達する有効な手段であり、東日本大震災においても、Ｊアラートにより防災行政無線等が自動起動し、住民避難に役立ったという被災地からの報告が数多くある。</t>
    <rPh sb="8" eb="10">
      <t>ナイカク</t>
    </rPh>
    <rPh sb="10" eb="12">
      <t>カンボウ</t>
    </rPh>
    <rPh sb="13" eb="16">
      <t>キショウチョウ</t>
    </rPh>
    <rPh sb="17" eb="18">
      <t>ユウ</t>
    </rPh>
    <rPh sb="20" eb="21">
      <t>クニ</t>
    </rPh>
    <rPh sb="22" eb="24">
      <t>キンキュウ</t>
    </rPh>
    <rPh sb="24" eb="26">
      <t>ジョウホウ</t>
    </rPh>
    <rPh sb="27" eb="29">
      <t>シュンジ</t>
    </rPh>
    <rPh sb="31" eb="33">
      <t>コクミン</t>
    </rPh>
    <rPh sb="34" eb="36">
      <t>デンタツ</t>
    </rPh>
    <rPh sb="38" eb="40">
      <t>ユウコウ</t>
    </rPh>
    <rPh sb="41" eb="43">
      <t>シュダン</t>
    </rPh>
    <rPh sb="47" eb="50">
      <t>ヒガシニホン</t>
    </rPh>
    <rPh sb="50" eb="53">
      <t>ダイシンサイ</t>
    </rPh>
    <rPh sb="67" eb="69">
      <t>ボウサイ</t>
    </rPh>
    <rPh sb="69" eb="71">
      <t>ギョウセイ</t>
    </rPh>
    <rPh sb="71" eb="73">
      <t>ムセン</t>
    </rPh>
    <rPh sb="73" eb="74">
      <t>トウ</t>
    </rPh>
    <rPh sb="75" eb="77">
      <t>ジドウ</t>
    </rPh>
    <rPh sb="77" eb="79">
      <t>キドウ</t>
    </rPh>
    <rPh sb="81" eb="83">
      <t>ジュウミン</t>
    </rPh>
    <rPh sb="83" eb="85">
      <t>ヒナン</t>
    </rPh>
    <rPh sb="86" eb="88">
      <t>ヤクダ</t>
    </rPh>
    <rPh sb="93" eb="96">
      <t>ヒサイチ</t>
    </rPh>
    <rPh sb="99" eb="101">
      <t>ホウコク</t>
    </rPh>
    <rPh sb="102" eb="104">
      <t>カズオオ</t>
    </rPh>
    <phoneticPr fontId="3"/>
  </si>
  <si>
    <t>室長　五味　裕一
室長　加藤　晃一</t>
    <rPh sb="0" eb="2">
      <t>シツチョウ</t>
    </rPh>
    <rPh sb="3" eb="5">
      <t>ゴミ</t>
    </rPh>
    <rPh sb="6" eb="8">
      <t>ユウイチ</t>
    </rPh>
    <rPh sb="9" eb="11">
      <t>シツチョウ</t>
    </rPh>
    <phoneticPr fontId="3"/>
  </si>
  <si>
    <t>Ｊアラート等による災害情報伝達手段の多重化・強化に必要な経費</t>
    <rPh sb="5" eb="6">
      <t>トウ</t>
    </rPh>
    <rPh sb="9" eb="11">
      <t>サイガイ</t>
    </rPh>
    <rPh sb="11" eb="13">
      <t>ジョウホウ</t>
    </rPh>
    <rPh sb="13" eb="15">
      <t>デンタツ</t>
    </rPh>
    <rPh sb="15" eb="17">
      <t>シュダン</t>
    </rPh>
    <rPh sb="18" eb="21">
      <t>タジュウカ</t>
    </rPh>
    <rPh sb="22" eb="24">
      <t>キョウカ</t>
    </rPh>
    <rPh sb="25" eb="27">
      <t>ヒツヨウ</t>
    </rPh>
    <rPh sb="28" eb="30">
      <t>ケイヒ</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</si>
  <si>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</si>
  <si>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phoneticPr fontId="3"/>
  </si>
  <si>
    <t>諸謝金</t>
    <rPh sb="0" eb="1">
      <t>ショ</t>
    </rPh>
    <rPh sb="1" eb="3">
      <t>シャキン</t>
    </rPh>
    <phoneticPr fontId="3"/>
  </si>
  <si>
    <t>職員旅費</t>
    <rPh sb="0" eb="2">
      <t>ショクイン</t>
    </rPh>
    <rPh sb="2" eb="4">
      <t>リョヒ</t>
    </rPh>
    <phoneticPr fontId="3"/>
  </si>
  <si>
    <t>委員等旅費</t>
    <rPh sb="0" eb="2">
      <t>イイン</t>
    </rPh>
    <rPh sb="2" eb="3">
      <t>トウ</t>
    </rPh>
    <rPh sb="3" eb="5">
      <t>リョヒ</t>
    </rPh>
    <phoneticPr fontId="3"/>
  </si>
  <si>
    <t>消防防災等業務庁費</t>
    <rPh sb="0" eb="2">
      <t>ショウボウ</t>
    </rPh>
    <rPh sb="2" eb="4">
      <t>ボウサイ</t>
    </rPh>
    <rPh sb="4" eb="5">
      <t>トウ</t>
    </rPh>
    <rPh sb="5" eb="7">
      <t>ギョウム</t>
    </rPh>
    <rPh sb="7" eb="9">
      <t>チョウヒ</t>
    </rPh>
    <phoneticPr fontId="3"/>
  </si>
  <si>
    <t>防災情報通信設備整備事業交付金</t>
    <rPh sb="0" eb="2">
      <t>ボウサイ</t>
    </rPh>
    <rPh sb="2" eb="6">
      <t>ジョウホウツウシン</t>
    </rPh>
    <rPh sb="6" eb="8">
      <t>セツビ</t>
    </rPh>
    <rPh sb="8" eb="10">
      <t>セイビ</t>
    </rPh>
    <rPh sb="10" eb="12">
      <t>ジギョウ</t>
    </rPh>
    <rPh sb="12" eb="15">
      <t>コウフキン</t>
    </rPh>
    <phoneticPr fontId="3"/>
  </si>
  <si>
    <t>-</t>
    <phoneticPr fontId="3"/>
  </si>
  <si>
    <t>-</t>
    <phoneticPr fontId="3"/>
  </si>
  <si>
    <t>-</t>
    <phoneticPr fontId="3"/>
  </si>
  <si>
    <t>（財）消防科学総合センター</t>
    <rPh sb="1" eb="2">
      <t>ザイ</t>
    </rPh>
    <rPh sb="3" eb="5">
      <t>ショウボウ</t>
    </rPh>
    <rPh sb="5" eb="7">
      <t>カガク</t>
    </rPh>
    <rPh sb="7" eb="9">
      <t>ソウゴウ</t>
    </rPh>
    <phoneticPr fontId="3"/>
  </si>
  <si>
    <t>住民への災害情報伝達手段の多様化実証実験に係る調査研究業務</t>
    <rPh sb="0" eb="2">
      <t>ジュウミン</t>
    </rPh>
    <rPh sb="4" eb="6">
      <t>サイガイ</t>
    </rPh>
    <rPh sb="6" eb="8">
      <t>ジョウホウ</t>
    </rPh>
    <rPh sb="8" eb="10">
      <t>デンタツ</t>
    </rPh>
    <rPh sb="10" eb="12">
      <t>シュダン</t>
    </rPh>
    <rPh sb="13" eb="16">
      <t>タヨウカ</t>
    </rPh>
    <rPh sb="16" eb="18">
      <t>ジッショウ</t>
    </rPh>
    <rPh sb="18" eb="20">
      <t>ジッケン</t>
    </rPh>
    <rPh sb="21" eb="22">
      <t>カカ</t>
    </rPh>
    <rPh sb="23" eb="25">
      <t>チョウサ</t>
    </rPh>
    <rPh sb="25" eb="27">
      <t>ケンキュウ</t>
    </rPh>
    <rPh sb="27" eb="29">
      <t>ギョウム</t>
    </rPh>
    <phoneticPr fontId="3"/>
  </si>
  <si>
    <t>目標値
（26年度）</t>
    <rPh sb="0" eb="3">
      <t>モクヒョウチ</t>
    </rPh>
    <rPh sb="7" eb="9">
      <t>ネンド</t>
    </rPh>
    <phoneticPr fontId="3"/>
  </si>
  <si>
    <t>0170,0176</t>
    <phoneticPr fontId="3"/>
  </si>
  <si>
    <t>0176-1,0182</t>
    <phoneticPr fontId="3"/>
  </si>
  <si>
    <t>0170,0179,0183,0184,新25-0026</t>
    <rPh sb="20" eb="21">
      <t>シン</t>
    </rPh>
    <phoneticPr fontId="3"/>
  </si>
  <si>
    <r>
      <rPr>
        <sz val="11"/>
        <rFont val="ＭＳ Ｐゴシック"/>
        <family val="3"/>
        <charset val="128"/>
      </rPr>
      <t>-</t>
    </r>
    <phoneticPr fontId="3"/>
  </si>
  <si>
    <r>
      <t>　北朝鮮によるミサイル発射事案の発生や、</t>
    </r>
    <r>
      <rPr>
        <sz val="11"/>
        <rFont val="ＭＳ Ｐゴシック"/>
        <family val="3"/>
        <charset val="128"/>
      </rPr>
      <t>南海トラフ巨大地震及び首都直下地震等の被害想定が公表され、危機事案や大規模災害に対する国民の危機感が高まる中、万が一の場合において迅速かつ確実に住民に緊急情報を伝達するため、その基盤となるＪアラートを整備・管理・運用するとともに、各地方公共団体から住民への情報伝達手段の多重化・多様化を進めていくことは引き続き重要であり、H26年度概算要求を行う。</t>
    </r>
    <rPh sb="1" eb="4">
      <t>キタチョウセン</t>
    </rPh>
    <rPh sb="11" eb="13">
      <t>ハッシャ</t>
    </rPh>
    <rPh sb="13" eb="15">
      <t>ジアン</t>
    </rPh>
    <rPh sb="16" eb="18">
      <t>ハッセイ</t>
    </rPh>
    <rPh sb="39" eb="41">
      <t>ヒガイ</t>
    </rPh>
    <rPh sb="41" eb="43">
      <t>ソウテイ</t>
    </rPh>
    <rPh sb="44" eb="46">
      <t>コウヒョウ</t>
    </rPh>
    <rPh sb="49" eb="51">
      <t>キキ</t>
    </rPh>
    <rPh sb="51" eb="53">
      <t>ジアン</t>
    </rPh>
    <rPh sb="54" eb="57">
      <t>ダイキボ</t>
    </rPh>
    <rPh sb="57" eb="59">
      <t>サイガイ</t>
    </rPh>
    <rPh sb="60" eb="61">
      <t>タイ</t>
    </rPh>
    <rPh sb="63" eb="65">
      <t>コクミン</t>
    </rPh>
    <rPh sb="66" eb="69">
      <t>キキカン</t>
    </rPh>
    <rPh sb="70" eb="71">
      <t>タカ</t>
    </rPh>
    <rPh sb="73" eb="74">
      <t>ナカ</t>
    </rPh>
    <rPh sb="75" eb="76">
      <t>マン</t>
    </rPh>
    <rPh sb="77" eb="78">
      <t>イチ</t>
    </rPh>
    <rPh sb="79" eb="81">
      <t>バアイ</t>
    </rPh>
    <rPh sb="85" eb="87">
      <t>ジンソク</t>
    </rPh>
    <rPh sb="89" eb="91">
      <t>カクジツ</t>
    </rPh>
    <rPh sb="92" eb="94">
      <t>ジュウミン</t>
    </rPh>
    <rPh sb="95" eb="97">
      <t>キンキュウ</t>
    </rPh>
    <rPh sb="97" eb="99">
      <t>ジョウホウ</t>
    </rPh>
    <rPh sb="100" eb="102">
      <t>デンタツ</t>
    </rPh>
    <rPh sb="109" eb="111">
      <t>キバン</t>
    </rPh>
    <rPh sb="120" eb="122">
      <t>セイビ</t>
    </rPh>
    <rPh sb="123" eb="125">
      <t>カンリ</t>
    </rPh>
    <rPh sb="126" eb="128">
      <t>ウンヨウ</t>
    </rPh>
    <rPh sb="148" eb="150">
      <t>ジョウホウ</t>
    </rPh>
    <rPh sb="150" eb="152">
      <t>デンタツ</t>
    </rPh>
    <rPh sb="152" eb="154">
      <t>シュダン</t>
    </rPh>
    <rPh sb="155" eb="158">
      <t>タジュウカ</t>
    </rPh>
    <rPh sb="159" eb="162">
      <t>タヨウカ</t>
    </rPh>
    <rPh sb="163" eb="164">
      <t>スス</t>
    </rPh>
    <rPh sb="184" eb="186">
      <t>ネンド</t>
    </rPh>
    <rPh sb="186" eb="188">
      <t>ガイサン</t>
    </rPh>
    <rPh sb="188" eb="190">
      <t>ヨウキュウ</t>
    </rPh>
    <rPh sb="191" eb="192">
      <t>オコナ</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</si>
  <si>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</si>
  <si>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r>
      <rPr>
        <sz val="11"/>
        <rFont val="ＭＳ Ｐゴシック"/>
        <family val="3"/>
        <charset val="128"/>
      </rPr>
      <t>奈良県大淀町</t>
    </r>
    <rPh sb="0" eb="3">
      <t>ナラケン</t>
    </rPh>
    <rPh sb="3" eb="4">
      <t>ダイ</t>
    </rPh>
    <rPh sb="4" eb="5">
      <t>ヨド</t>
    </rPh>
    <rPh sb="5" eb="6">
      <t>マチ</t>
    </rPh>
    <phoneticPr fontId="3"/>
  </si>
  <si>
    <t>　　外部有識者による点検対象外。</t>
    <phoneticPr fontId="3"/>
  </si>
  <si>
    <t>事業の効率的な予算執行に努め、引き続き所要額を計上。</t>
    <rPh sb="0" eb="2">
      <t>ジギョウ</t>
    </rPh>
    <rPh sb="3" eb="5">
      <t>コウリツ</t>
    </rPh>
    <rPh sb="5" eb="6">
      <t>テキ</t>
    </rPh>
    <rPh sb="7" eb="9">
      <t>ヨサン</t>
    </rPh>
    <rPh sb="9" eb="11">
      <t>シッコウ</t>
    </rPh>
    <rPh sb="12" eb="13">
      <t>ツト</t>
    </rPh>
    <rPh sb="15" eb="16">
      <t>ヒ</t>
    </rPh>
    <rPh sb="17" eb="18">
      <t>ツヅ</t>
    </rPh>
    <rPh sb="19" eb="22">
      <t>ショヨウガク</t>
    </rPh>
    <rPh sb="23" eb="25">
      <t>ケイジョウ</t>
    </rPh>
    <phoneticPr fontId="3"/>
  </si>
  <si>
    <t>現状通り</t>
    <rPh sb="0" eb="2">
      <t>ゲンジョウ</t>
    </rPh>
    <rPh sb="2" eb="3">
      <t>トオ</t>
    </rPh>
    <phoneticPr fontId="3"/>
  </si>
  <si>
    <t>「新しい日本のための優先課題推進枠」 400</t>
    <rPh sb="1" eb="2">
      <t>アタラ</t>
    </rPh>
    <rPh sb="4" eb="6">
      <t>ニホン</t>
    </rPh>
    <rPh sb="10" eb="12">
      <t>ユウセン</t>
    </rPh>
    <rPh sb="12" eb="14">
      <t>カダイ</t>
    </rPh>
    <rPh sb="14" eb="16">
      <t>スイシン</t>
    </rPh>
    <rPh sb="16" eb="17">
      <t>ワク</t>
    </rPh>
    <phoneticPr fontId="3"/>
  </si>
  <si>
    <t>0155</t>
    <phoneticPr fontId="3"/>
  </si>
  <si>
    <t>F.その他</t>
    <rPh sb="4" eb="5">
      <t>タ</t>
    </rPh>
    <phoneticPr fontId="3"/>
  </si>
  <si>
    <t>個人</t>
    <rPh sb="0" eb="2">
      <t>コジン</t>
    </rPh>
    <phoneticPr fontId="3"/>
  </si>
  <si>
    <t>旅費</t>
    <rPh sb="0" eb="2">
      <t>リョヒ</t>
    </rPh>
    <phoneticPr fontId="3"/>
  </si>
  <si>
    <t>国民保護共同訓練参加旅費</t>
    <rPh sb="0" eb="2">
      <t>コクミン</t>
    </rPh>
    <rPh sb="2" eb="4">
      <t>ホゴ</t>
    </rPh>
    <rPh sb="4" eb="6">
      <t>キョウドウ</t>
    </rPh>
    <rPh sb="6" eb="8">
      <t>クンレン</t>
    </rPh>
    <rPh sb="8" eb="10">
      <t>サンカ</t>
    </rPh>
    <rPh sb="10" eb="12">
      <t>リョヒ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</si>
</sst>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0%"/>
    <numFmt numFmtId="178" formatCode="0.0"/>
    <numFmt numFmtId="179" formatCode="#,##0.0_ "/>
    <numFmt numFmtId="180" formatCode="#,##0.0;[Red]\-#,##0.0"/>
    <numFmt numFmtId="181" formatCode="0.0_ "/>
    <numFmt numFmtId="182" formatCode="#,##0.00_ "/>
    <numFmt numFmtId="183" formatCode="#,##0_);[Red]\(#,##0\)"/>
  </numFmts>
  <fonts count="21"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1"/>
      <color theme="1"/>
      <name val="ＭＳ Ｐゴシック"/>
      <family val="3"/>
      <charset val="128"/>
      <scheme val="minor"/>
    </font>
    <font>
      <sz val="1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8">
    <border>
      <left/>
      <right/>
      <top/>
      <bottom/>
      <diagonal/>
    </border>
    <border>
      <left style="double">
        <color indexed="64"/>
      </left>
      <right/>
      <top/>
      <bottom/>
      <diagonal/>
    </border>
    <border>
      <left/>
      <right style="medium">
        <color indexed="64"/>
      </right>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thin">
        <color indexed="64"/>
      </right>
      <top style="dashed">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bottom style="medium">
        <color indexed="64"/>
      </bottom>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9" fillId="0" borderId="0" applyFont="0" applyFill="0" applyBorder="0" applyAlignment="0" applyProtection="0">
      <alignment vertical="center"/>
    </xf>
  </cellStyleXfs>
  <cellXfs count="531">
    <xf numFmtId="0" fontId="0" fillId="0" borderId="0" xfId="0">
      <alignment vertical="center"/>
    </xf>
    <xf numFmtId="0" fontId="9" fillId="0" borderId="1" xfId="1" applyFont="1" applyFill="1" applyBorder="1" applyAlignment="1" applyProtection="1">
      <alignment vertical="top"/>
    </xf>
    <xf numFmtId="0" fontId="9" fillId="0" borderId="0"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3"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11" fillId="2" borderId="5" xfId="0" applyFont="1" applyFill="1" applyBorder="1" applyAlignment="1">
      <alignment horizontal="center" vertical="center" textRotation="255" wrapText="1"/>
    </xf>
    <xf numFmtId="0" fontId="11" fillId="2" borderId="6" xfId="0" applyFont="1" applyFill="1" applyBorder="1" applyAlignment="1">
      <alignment horizontal="center" vertical="center" textRotation="255" wrapText="1"/>
    </xf>
    <xf numFmtId="0" fontId="0" fillId="0" borderId="0" xfId="0" applyFont="1">
      <alignment vertical="center"/>
    </xf>
    <xf numFmtId="38" fontId="20" fillId="0" borderId="0" xfId="6" applyFont="1" applyFill="1">
      <alignment vertical="center"/>
    </xf>
    <xf numFmtId="0" fontId="0" fillId="3" borderId="0" xfId="0" applyFont="1" applyFill="1" applyBorder="1" applyAlignment="1">
      <alignment vertical="center"/>
    </xf>
    <xf numFmtId="0" fontId="0" fillId="0" borderId="0" xfId="0" applyFont="1" applyBorder="1" applyAlignment="1">
      <alignment vertical="center" shrinkToFit="1"/>
    </xf>
    <xf numFmtId="180" fontId="0" fillId="0" borderId="0" xfId="4" applyNumberFormat="1" applyFont="1" applyFill="1" applyBorder="1" applyAlignment="1">
      <alignment horizontal="right" vertical="center"/>
    </xf>
    <xf numFmtId="0" fontId="0" fillId="0" borderId="0" xfId="0" applyFont="1" applyBorder="1" applyAlignment="1">
      <alignment horizontal="center" vertical="center"/>
    </xf>
    <xf numFmtId="177" fontId="0" fillId="0" borderId="0" xfId="5" applyNumberFormat="1" applyFont="1" applyBorder="1" applyAlignment="1">
      <alignment horizontal="center" vertical="center"/>
    </xf>
    <xf numFmtId="0" fontId="0" fillId="0" borderId="0" xfId="0" applyFont="1" applyAlignment="1">
      <alignment horizontal="right"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3" borderId="3" xfId="0" applyFont="1" applyFill="1" applyBorder="1" applyAlignment="1">
      <alignment horizontal="left" vertical="center"/>
    </xf>
    <xf numFmtId="0" fontId="0" fillId="3" borderId="0" xfId="0" applyFont="1" applyFill="1" applyBorder="1" applyAlignment="1">
      <alignment horizontal="left" vertical="center"/>
    </xf>
    <xf numFmtId="0" fontId="0" fillId="3" borderId="0" xfId="0" applyFont="1" applyFill="1" applyBorder="1" applyAlignment="1">
      <alignment horizontal="center" vertical="center"/>
    </xf>
    <xf numFmtId="0" fontId="0" fillId="3" borderId="2" xfId="0" applyFont="1" applyFill="1" applyBorder="1" applyAlignment="1">
      <alignment horizontal="left" vertical="center"/>
    </xf>
    <xf numFmtId="0" fontId="0" fillId="0" borderId="0" xfId="0" applyFont="1" applyBorder="1">
      <alignment vertical="center"/>
    </xf>
    <xf numFmtId="176" fontId="0" fillId="0" borderId="0" xfId="0" applyNumberFormat="1" applyFont="1" applyBorder="1" applyAlignment="1">
      <alignment horizontal="right" vertical="center"/>
    </xf>
    <xf numFmtId="0" fontId="0" fillId="0" borderId="0" xfId="0" applyFont="1" applyBorder="1" applyAlignment="1">
      <alignment vertical="center"/>
    </xf>
    <xf numFmtId="0" fontId="9" fillId="0" borderId="135" xfId="1" applyFont="1" applyFill="1" applyBorder="1" applyAlignment="1" applyProtection="1">
      <alignment vertical="top"/>
    </xf>
    <xf numFmtId="0" fontId="9" fillId="0" borderId="133" xfId="1" applyFont="1" applyFill="1" applyBorder="1" applyAlignment="1" applyProtection="1">
      <alignment vertical="top"/>
    </xf>
    <xf numFmtId="0" fontId="9" fillId="0" borderId="136" xfId="1" applyFont="1" applyFill="1" applyBorder="1" applyAlignment="1" applyProtection="1">
      <alignment vertical="top"/>
    </xf>
    <xf numFmtId="0" fontId="9" fillId="0" borderId="2" xfId="1" applyFont="1" applyFill="1" applyBorder="1" applyAlignment="1" applyProtection="1">
      <alignment vertical="top"/>
    </xf>
    <xf numFmtId="0" fontId="9" fillId="0" borderId="137" xfId="1" applyFont="1" applyFill="1" applyBorder="1" applyAlignment="1" applyProtection="1">
      <alignment vertical="top"/>
    </xf>
    <xf numFmtId="0" fontId="9" fillId="0" borderId="15" xfId="1" applyFont="1" applyFill="1" applyBorder="1" applyAlignment="1" applyProtection="1">
      <alignment vertical="top"/>
    </xf>
    <xf numFmtId="0" fontId="9" fillId="0" borderId="105" xfId="1" applyFont="1" applyFill="1" applyBorder="1" applyAlignment="1" applyProtection="1">
      <alignment vertical="top"/>
    </xf>
    <xf numFmtId="0" fontId="0" fillId="2" borderId="7" xfId="0" applyFont="1" applyFill="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0" fontId="0" fillId="0" borderId="66" xfId="0" applyFont="1" applyBorder="1" applyAlignment="1">
      <alignment vertical="center"/>
    </xf>
    <xf numFmtId="0" fontId="0" fillId="0" borderId="7" xfId="0" applyFont="1" applyBorder="1" applyAlignment="1">
      <alignment vertical="center" shrinkToFit="1"/>
    </xf>
    <xf numFmtId="180" fontId="0" fillId="0" borderId="7" xfId="4" applyNumberFormat="1" applyFont="1" applyFill="1" applyBorder="1" applyAlignment="1">
      <alignment horizontal="right" vertical="center"/>
    </xf>
    <xf numFmtId="0" fontId="0" fillId="0" borderId="64" xfId="0" applyFont="1" applyBorder="1" applyAlignment="1">
      <alignment horizontal="center" vertical="center"/>
    </xf>
    <xf numFmtId="0" fontId="0" fillId="0" borderId="65" xfId="0" applyFont="1" applyBorder="1" applyAlignment="1">
      <alignment horizontal="center" vertical="center"/>
    </xf>
    <xf numFmtId="0" fontId="0" fillId="0" borderId="66" xfId="0" applyFont="1" applyBorder="1" applyAlignment="1">
      <alignment horizontal="center" vertical="center"/>
    </xf>
    <xf numFmtId="177" fontId="0" fillId="0" borderId="64" xfId="5" applyNumberFormat="1" applyFont="1" applyBorder="1" applyAlignment="1">
      <alignment horizontal="center" vertical="center"/>
    </xf>
    <xf numFmtId="177" fontId="0" fillId="0" borderId="65" xfId="5" applyNumberFormat="1" applyFont="1" applyBorder="1" applyAlignment="1">
      <alignment horizontal="center" vertical="center"/>
    </xf>
    <xf numFmtId="177" fontId="0" fillId="0" borderId="66" xfId="5" applyNumberFormat="1" applyFont="1" applyBorder="1" applyAlignment="1">
      <alignment horizontal="center" vertical="center"/>
    </xf>
    <xf numFmtId="180" fontId="20" fillId="0" borderId="7" xfId="4" applyNumberFormat="1" applyFont="1" applyFill="1" applyBorder="1" applyAlignment="1">
      <alignment horizontal="right" vertical="center"/>
    </xf>
    <xf numFmtId="0" fontId="0" fillId="0" borderId="64" xfId="0" applyFont="1" applyBorder="1" applyAlignment="1">
      <alignment vertical="center" shrinkToFit="1"/>
    </xf>
    <xf numFmtId="0" fontId="0" fillId="0" borderId="65" xfId="0" applyFont="1" applyBorder="1" applyAlignment="1">
      <alignment vertical="center" shrinkToFit="1"/>
    </xf>
    <xf numFmtId="0" fontId="0" fillId="0" borderId="66" xfId="0" applyFont="1" applyBorder="1" applyAlignment="1">
      <alignment vertical="center" shrinkToFit="1"/>
    </xf>
    <xf numFmtId="0" fontId="0" fillId="0" borderId="7" xfId="0" applyFont="1" applyBorder="1" applyAlignment="1">
      <alignment vertical="center"/>
    </xf>
    <xf numFmtId="0" fontId="0" fillId="0" borderId="7" xfId="0" applyFont="1" applyBorder="1" applyAlignment="1">
      <alignment vertical="center" wrapText="1"/>
    </xf>
    <xf numFmtId="0" fontId="0" fillId="2" borderId="64" xfId="0" applyFont="1" applyFill="1" applyBorder="1" applyAlignment="1">
      <alignment horizontal="center" vertical="center"/>
    </xf>
    <xf numFmtId="0" fontId="0" fillId="2" borderId="65" xfId="0" applyFont="1" applyFill="1" applyBorder="1" applyAlignment="1">
      <alignment horizontal="center" vertical="center"/>
    </xf>
    <xf numFmtId="0" fontId="0" fillId="2" borderId="66"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7" xfId="0" applyFont="1" applyFill="1" applyBorder="1" applyAlignment="1">
      <alignment horizontal="center" vertical="center" wrapText="1"/>
    </xf>
    <xf numFmtId="177" fontId="0" fillId="0" borderId="64" xfId="5" applyNumberFormat="1" applyFont="1" applyBorder="1" applyAlignment="1">
      <alignment vertical="center"/>
    </xf>
    <xf numFmtId="177" fontId="0" fillId="0" borderId="65" xfId="5" applyNumberFormat="1" applyFont="1" applyBorder="1" applyAlignment="1">
      <alignment vertical="center"/>
    </xf>
    <xf numFmtId="177" fontId="0" fillId="0" borderId="66" xfId="5" applyNumberFormat="1" applyFont="1" applyBorder="1" applyAlignment="1">
      <alignment vertical="center"/>
    </xf>
    <xf numFmtId="0" fontId="0" fillId="0" borderId="64" xfId="0" applyFont="1" applyBorder="1" applyAlignment="1">
      <alignment vertical="center" wrapText="1"/>
    </xf>
    <xf numFmtId="0" fontId="0" fillId="0" borderId="65" xfId="0" applyFont="1" applyBorder="1" applyAlignment="1">
      <alignment vertical="center" wrapText="1"/>
    </xf>
    <xf numFmtId="0" fontId="0" fillId="0" borderId="66" xfId="0" applyFont="1" applyBorder="1" applyAlignment="1">
      <alignment vertical="center" wrapText="1"/>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0" fillId="0" borderId="83" xfId="0" applyFont="1" applyBorder="1" applyAlignment="1">
      <alignment horizontal="center" vertical="center"/>
    </xf>
    <xf numFmtId="0" fontId="0" fillId="0" borderId="8" xfId="0" applyFont="1" applyBorder="1" applyAlignment="1">
      <alignment horizontal="center" vertical="center"/>
    </xf>
    <xf numFmtId="0" fontId="0" fillId="0" borderId="0" xfId="0" applyFont="1" applyBorder="1" applyAlignment="1">
      <alignment horizontal="center" vertical="center"/>
    </xf>
    <xf numFmtId="0" fontId="0" fillId="0" borderId="84" xfId="0" applyFont="1" applyBorder="1" applyAlignment="1">
      <alignment horizontal="center" vertical="center"/>
    </xf>
    <xf numFmtId="0" fontId="0" fillId="0" borderId="30" xfId="0" applyFont="1" applyBorder="1" applyAlignment="1">
      <alignment horizontal="center" vertical="center"/>
    </xf>
    <xf numFmtId="0" fontId="0" fillId="0" borderId="20" xfId="0" applyFont="1" applyBorder="1" applyAlignment="1">
      <alignment horizontal="center" vertical="center"/>
    </xf>
    <xf numFmtId="0" fontId="0" fillId="0" borderId="82" xfId="0" applyFont="1" applyBorder="1" applyAlignment="1">
      <alignment horizontal="center" vertical="center"/>
    </xf>
    <xf numFmtId="0" fontId="0" fillId="2" borderId="64" xfId="0" applyFont="1" applyFill="1" applyBorder="1" applyAlignment="1">
      <alignment horizontal="center" vertical="center" wrapText="1"/>
    </xf>
    <xf numFmtId="0" fontId="0" fillId="0" borderId="7" xfId="0" applyFont="1" applyBorder="1" applyAlignment="1">
      <alignment horizontal="center" vertical="center"/>
    </xf>
    <xf numFmtId="0" fontId="0" fillId="2" borderId="65" xfId="0" applyFont="1" applyFill="1" applyBorder="1" applyAlignment="1">
      <alignment horizontal="center" vertical="center" wrapText="1"/>
    </xf>
    <xf numFmtId="0" fontId="0" fillId="2" borderId="66" xfId="0" applyFont="1" applyFill="1" applyBorder="1" applyAlignment="1">
      <alignment horizontal="center" vertical="center" wrapText="1"/>
    </xf>
    <xf numFmtId="0" fontId="0" fillId="0" borderId="68"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9" fillId="0" borderId="9" xfId="0" applyFont="1" applyBorder="1" applyAlignment="1">
      <alignment horizontal="left" vertical="center" wrapText="1"/>
    </xf>
    <xf numFmtId="0" fontId="0" fillId="0" borderId="10" xfId="0" applyFont="1" applyBorder="1" applyAlignment="1">
      <alignment horizontal="left" vertical="center"/>
    </xf>
    <xf numFmtId="0" fontId="0" fillId="0" borderId="11" xfId="0" applyFont="1" applyBorder="1" applyAlignment="1">
      <alignment horizontal="left" vertical="center"/>
    </xf>
    <xf numFmtId="176" fontId="0" fillId="0" borderId="9" xfId="0" applyNumberFormat="1" applyFont="1" applyBorder="1" applyAlignment="1">
      <alignment horizontal="right" vertical="center"/>
    </xf>
    <xf numFmtId="176" fontId="0" fillId="0" borderId="10" xfId="0" applyNumberFormat="1" applyFont="1" applyBorder="1" applyAlignment="1">
      <alignment horizontal="right" vertical="center"/>
    </xf>
    <xf numFmtId="176" fontId="0" fillId="0" borderId="112" xfId="0" applyNumberFormat="1" applyFont="1" applyBorder="1" applyAlignment="1">
      <alignment horizontal="right" vertical="center"/>
    </xf>
    <xf numFmtId="0" fontId="0" fillId="0" borderId="113" xfId="0" applyFont="1" applyBorder="1" applyAlignment="1">
      <alignment horizontal="center" vertical="center"/>
    </xf>
    <xf numFmtId="0" fontId="0" fillId="0" borderId="25" xfId="0" applyFont="1" applyBorder="1" applyAlignment="1">
      <alignment horizontal="center" vertical="center"/>
    </xf>
    <xf numFmtId="0" fontId="9" fillId="0" borderId="114" xfId="0" applyFont="1" applyBorder="1" applyAlignment="1">
      <alignment horizontal="center" vertical="center" wrapText="1"/>
    </xf>
    <xf numFmtId="0" fontId="0" fillId="0" borderId="70" xfId="0" applyFont="1" applyBorder="1" applyAlignment="1">
      <alignment horizontal="center" vertical="center"/>
    </xf>
    <xf numFmtId="0" fontId="0" fillId="0" borderId="115" xfId="0" applyFont="1" applyBorder="1" applyAlignment="1">
      <alignment horizontal="center" vertical="center"/>
    </xf>
    <xf numFmtId="179" fontId="0" fillId="0" borderId="62" xfId="0" applyNumberFormat="1" applyFont="1" applyBorder="1" applyAlignment="1">
      <alignment horizontal="right" vertical="center"/>
    </xf>
    <xf numFmtId="179" fontId="0" fillId="0" borderId="25" xfId="0" applyNumberFormat="1" applyFont="1" applyBorder="1" applyAlignment="1">
      <alignment horizontal="right" vertical="center"/>
    </xf>
    <xf numFmtId="179" fontId="0" fillId="0" borderId="63" xfId="0" applyNumberFormat="1" applyFont="1" applyBorder="1" applyAlignment="1">
      <alignment horizontal="right" vertical="center"/>
    </xf>
    <xf numFmtId="176" fontId="0" fillId="0" borderId="62" xfId="0" applyNumberFormat="1" applyFont="1" applyBorder="1" applyAlignment="1">
      <alignment horizontal="right" vertical="center"/>
    </xf>
    <xf numFmtId="176" fontId="0" fillId="0" borderId="25" xfId="0" applyNumberFormat="1" applyFont="1" applyBorder="1" applyAlignment="1">
      <alignment horizontal="right" vertical="center"/>
    </xf>
    <xf numFmtId="176" fontId="0" fillId="0" borderId="26" xfId="0" applyNumberFormat="1" applyFont="1" applyBorder="1" applyAlignment="1">
      <alignment horizontal="right" vertical="center"/>
    </xf>
    <xf numFmtId="0" fontId="0" fillId="0" borderId="61" xfId="0" applyFont="1" applyBorder="1" applyAlignment="1">
      <alignment horizontal="center" vertical="center"/>
    </xf>
    <xf numFmtId="0" fontId="0" fillId="0" borderId="18" xfId="0" applyFont="1" applyBorder="1" applyAlignment="1">
      <alignment horizontal="center" vertical="center"/>
    </xf>
    <xf numFmtId="0" fontId="0" fillId="0" borderId="88" xfId="0" applyFont="1" applyBorder="1" applyAlignment="1">
      <alignment horizontal="center" vertical="center"/>
    </xf>
    <xf numFmtId="0" fontId="9" fillId="0" borderId="56" xfId="0" applyFont="1" applyBorder="1" applyAlignment="1">
      <alignment horizontal="left" vertical="center" wrapText="1"/>
    </xf>
    <xf numFmtId="0" fontId="0" fillId="0" borderId="18" xfId="0" applyFont="1" applyBorder="1" applyAlignment="1">
      <alignment horizontal="left" vertical="center"/>
    </xf>
    <xf numFmtId="0" fontId="0" fillId="0" borderId="88" xfId="0" applyFont="1" applyBorder="1" applyAlignment="1">
      <alignment horizontal="left" vertical="center"/>
    </xf>
    <xf numFmtId="176" fontId="0" fillId="0" borderId="56" xfId="0" applyNumberFormat="1" applyFont="1" applyBorder="1" applyAlignment="1">
      <alignment horizontal="right" vertical="center"/>
    </xf>
    <xf numFmtId="176" fontId="0" fillId="0" borderId="18" xfId="0" applyNumberFormat="1" applyFont="1" applyBorder="1" applyAlignment="1">
      <alignment horizontal="right" vertical="center"/>
    </xf>
    <xf numFmtId="176" fontId="0" fillId="0" borderId="111" xfId="0" applyNumberFormat="1" applyFont="1" applyBorder="1" applyAlignment="1">
      <alignment horizontal="right" vertical="center"/>
    </xf>
    <xf numFmtId="0" fontId="17" fillId="0" borderId="76" xfId="0" applyFont="1" applyFill="1" applyBorder="1" applyAlignment="1">
      <alignment horizontal="center" vertical="center"/>
    </xf>
    <xf numFmtId="0" fontId="17" fillId="0" borderId="65" xfId="0" applyFont="1" applyBorder="1" applyAlignment="1">
      <alignment horizontal="center" vertical="center"/>
    </xf>
    <xf numFmtId="0" fontId="17" fillId="0" borderId="66" xfId="0" applyFont="1" applyBorder="1" applyAlignment="1">
      <alignment horizontal="center" vertical="center"/>
    </xf>
    <xf numFmtId="0" fontId="17" fillId="0" borderId="77" xfId="0" applyFont="1" applyBorder="1" applyAlignment="1">
      <alignment horizontal="center" vertical="center"/>
    </xf>
    <xf numFmtId="0" fontId="0" fillId="0" borderId="78" xfId="0" applyFont="1" applyFill="1" applyBorder="1" applyAlignment="1">
      <alignment horizontal="center" vertical="center"/>
    </xf>
    <xf numFmtId="0" fontId="0" fillId="0" borderId="64" xfId="0" applyFont="1" applyFill="1" applyBorder="1" applyAlignment="1">
      <alignment horizontal="center" vertical="center"/>
    </xf>
    <xf numFmtId="0" fontId="9" fillId="0" borderId="64" xfId="0" applyFont="1" applyBorder="1" applyAlignment="1">
      <alignment horizontal="center" vertical="center" wrapText="1"/>
    </xf>
    <xf numFmtId="0" fontId="9" fillId="0" borderId="65" xfId="0" applyFont="1" applyBorder="1" applyAlignment="1">
      <alignment horizontal="center" vertical="center"/>
    </xf>
    <xf numFmtId="0" fontId="9" fillId="0" borderId="66" xfId="0" applyFont="1" applyBorder="1" applyAlignment="1">
      <alignment horizontal="center" vertical="center"/>
    </xf>
    <xf numFmtId="176" fontId="0" fillId="0" borderId="88" xfId="0" applyNumberFormat="1" applyFont="1" applyBorder="1" applyAlignment="1">
      <alignment horizontal="right" vertical="center"/>
    </xf>
    <xf numFmtId="0" fontId="0" fillId="0" borderId="129" xfId="0" applyFont="1" applyBorder="1" applyAlignment="1">
      <alignment horizontal="center" vertical="center"/>
    </xf>
    <xf numFmtId="0" fontId="0" fillId="0" borderId="50" xfId="0" applyFont="1" applyBorder="1" applyAlignment="1">
      <alignment horizontal="center" vertical="center"/>
    </xf>
    <xf numFmtId="0" fontId="0" fillId="0" borderId="130" xfId="0" applyFont="1" applyBorder="1" applyAlignment="1">
      <alignment horizontal="center" vertical="center"/>
    </xf>
    <xf numFmtId="0" fontId="9" fillId="0" borderId="131" xfId="0" applyFont="1" applyBorder="1" applyAlignment="1">
      <alignment horizontal="left" vertical="center" wrapText="1"/>
    </xf>
    <xf numFmtId="0" fontId="0" fillId="0" borderId="50" xfId="0" applyFont="1" applyBorder="1" applyAlignment="1">
      <alignment horizontal="left" vertical="center"/>
    </xf>
    <xf numFmtId="0" fontId="0" fillId="0" borderId="130" xfId="0" applyFont="1" applyBorder="1" applyAlignment="1">
      <alignment horizontal="left" vertical="center"/>
    </xf>
    <xf numFmtId="176" fontId="0" fillId="0" borderId="23" xfId="0" applyNumberFormat="1" applyFont="1" applyBorder="1" applyAlignment="1">
      <alignment horizontal="right" vertical="center"/>
    </xf>
    <xf numFmtId="176" fontId="0" fillId="0" borderId="24" xfId="0" applyNumberFormat="1" applyFont="1" applyBorder="1" applyAlignment="1">
      <alignment horizontal="right" vertical="center"/>
    </xf>
    <xf numFmtId="176" fontId="0" fillId="0" borderId="110" xfId="0" applyNumberFormat="1" applyFont="1" applyBorder="1" applyAlignment="1">
      <alignment horizontal="right" vertical="center"/>
    </xf>
    <xf numFmtId="0" fontId="0" fillId="0" borderId="59" xfId="0" applyFont="1" applyBorder="1" applyAlignment="1">
      <alignment horizontal="center" vertical="center"/>
    </xf>
    <xf numFmtId="0" fontId="0" fillId="0" borderId="24" xfId="0" applyFont="1" applyBorder="1" applyAlignment="1">
      <alignment horizontal="center" vertical="center"/>
    </xf>
    <xf numFmtId="0" fontId="0" fillId="0" borderId="60" xfId="0" applyFont="1" applyBorder="1" applyAlignment="1">
      <alignment horizontal="center" vertical="center"/>
    </xf>
    <xf numFmtId="0" fontId="9" fillId="0" borderId="23" xfId="0" applyFont="1" applyBorder="1" applyAlignment="1">
      <alignment horizontal="left" vertical="center" wrapText="1"/>
    </xf>
    <xf numFmtId="0" fontId="0" fillId="0" borderId="24" xfId="0" applyFont="1" applyBorder="1" applyAlignment="1">
      <alignment horizontal="left" vertical="center"/>
    </xf>
    <xf numFmtId="0" fontId="0" fillId="0" borderId="60" xfId="0" applyFont="1" applyBorder="1" applyAlignment="1">
      <alignment horizontal="left" vertical="center"/>
    </xf>
    <xf numFmtId="179" fontId="0" fillId="0" borderId="23" xfId="0" applyNumberFormat="1" applyFont="1" applyBorder="1" applyAlignment="1">
      <alignment horizontal="right" vertical="center"/>
    </xf>
    <xf numFmtId="179" fontId="0" fillId="0" borderId="24" xfId="0" applyNumberFormat="1" applyFont="1" applyBorder="1" applyAlignment="1">
      <alignment horizontal="right" vertical="center"/>
    </xf>
    <xf numFmtId="179" fontId="0" fillId="0" borderId="60" xfId="0" applyNumberFormat="1" applyFont="1" applyBorder="1" applyAlignment="1">
      <alignment horizontal="right" vertical="center"/>
    </xf>
    <xf numFmtId="0" fontId="0" fillId="0" borderId="78" xfId="0" applyFont="1" applyBorder="1" applyAlignment="1">
      <alignment horizontal="center" vertical="center"/>
    </xf>
    <xf numFmtId="0" fontId="9" fillId="0" borderId="32" xfId="0" applyFont="1" applyBorder="1" applyAlignment="1">
      <alignment horizontal="left" vertical="center" wrapText="1"/>
    </xf>
    <xf numFmtId="0" fontId="0" fillId="0" borderId="33" xfId="0" applyFont="1" applyBorder="1" applyAlignment="1">
      <alignment horizontal="left" vertical="center"/>
    </xf>
    <xf numFmtId="0" fontId="0" fillId="0" borderId="83" xfId="0" applyFont="1" applyBorder="1" applyAlignment="1">
      <alignment horizontal="left" vertical="center"/>
    </xf>
    <xf numFmtId="0" fontId="9" fillId="0" borderId="95" xfId="0" applyFont="1" applyBorder="1" applyAlignment="1">
      <alignment horizontal="center" vertical="center" wrapText="1"/>
    </xf>
    <xf numFmtId="0" fontId="0" fillId="0" borderId="96" xfId="0" applyFont="1" applyBorder="1" applyAlignment="1">
      <alignment horizontal="center" vertical="center"/>
    </xf>
    <xf numFmtId="0" fontId="0" fillId="0" borderId="97" xfId="0" applyFont="1" applyBorder="1" applyAlignment="1">
      <alignment horizontal="center" vertical="center"/>
    </xf>
    <xf numFmtId="179" fontId="0" fillId="0" borderId="64" xfId="0" applyNumberFormat="1" applyFont="1" applyBorder="1" applyAlignment="1">
      <alignment horizontal="right" vertical="center"/>
    </xf>
    <xf numFmtId="179" fontId="0" fillId="0" borderId="65" xfId="0" applyNumberFormat="1" applyFont="1" applyBorder="1" applyAlignment="1">
      <alignment horizontal="right" vertical="center"/>
    </xf>
    <xf numFmtId="179" fontId="0" fillId="0" borderId="66" xfId="0" applyNumberFormat="1" applyFont="1" applyBorder="1" applyAlignment="1">
      <alignment horizontal="right" vertical="center"/>
    </xf>
    <xf numFmtId="0" fontId="0" fillId="0" borderId="76" xfId="0" applyFont="1" applyBorder="1" applyAlignment="1">
      <alignment horizontal="center" vertical="center"/>
    </xf>
    <xf numFmtId="0" fontId="11" fillId="0" borderId="116" xfId="0"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11" fillId="0" borderId="108" xfId="0" applyFont="1" applyFill="1" applyBorder="1" applyAlignment="1">
      <alignment vertical="center" wrapText="1"/>
    </xf>
    <xf numFmtId="0" fontId="0" fillId="0" borderId="68" xfId="0" applyFont="1" applyFill="1" applyBorder="1" applyAlignment="1">
      <alignment vertical="center"/>
    </xf>
    <xf numFmtId="0" fontId="0" fillId="0" borderId="10" xfId="0" applyFont="1" applyFill="1" applyBorder="1" applyAlignment="1">
      <alignment vertical="center"/>
    </xf>
    <xf numFmtId="0" fontId="0" fillId="0" borderId="11" xfId="0" applyFont="1" applyFill="1" applyBorder="1" applyAlignment="1">
      <alignment vertical="center"/>
    </xf>
    <xf numFmtId="0" fontId="0" fillId="0" borderId="61" xfId="0" applyFont="1" applyFill="1" applyBorder="1" applyAlignment="1">
      <alignment vertical="center"/>
    </xf>
    <xf numFmtId="0" fontId="0" fillId="0" borderId="18" xfId="0" applyFont="1" applyFill="1" applyBorder="1" applyAlignment="1">
      <alignment vertical="center"/>
    </xf>
    <xf numFmtId="0" fontId="0" fillId="0" borderId="88" xfId="0" applyFont="1" applyFill="1" applyBorder="1" applyAlignment="1">
      <alignment vertical="center"/>
    </xf>
    <xf numFmtId="0" fontId="0" fillId="0" borderId="103"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88" xfId="0" applyFont="1" applyFill="1" applyBorder="1" applyAlignment="1">
      <alignment horizontal="center" vertical="center"/>
    </xf>
    <xf numFmtId="0" fontId="0" fillId="0" borderId="102"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60" xfId="0" applyFont="1" applyFill="1" applyBorder="1" applyAlignment="1">
      <alignment horizontal="center" vertical="center"/>
    </xf>
    <xf numFmtId="0" fontId="11" fillId="2" borderId="45" xfId="0" applyFont="1" applyFill="1" applyBorder="1" applyAlignment="1">
      <alignment horizontal="center" vertical="center" wrapText="1"/>
    </xf>
    <xf numFmtId="0" fontId="11" fillId="2" borderId="33" xfId="0" applyFont="1" applyFill="1" applyBorder="1" applyAlignment="1">
      <alignment horizontal="center" vertical="center"/>
    </xf>
    <xf numFmtId="0" fontId="11" fillId="2" borderId="46"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5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53" xfId="0" applyFont="1" applyFill="1" applyBorder="1" applyAlignment="1">
      <alignment horizontal="center" vertical="center"/>
    </xf>
    <xf numFmtId="0" fontId="0" fillId="2" borderId="76" xfId="0" applyFont="1" applyFill="1" applyBorder="1" applyAlignment="1">
      <alignment horizontal="center" vertical="center"/>
    </xf>
    <xf numFmtId="0" fontId="0" fillId="0" borderId="95" xfId="0" applyFont="1" applyBorder="1" applyAlignment="1">
      <alignment horizontal="center" vertical="center"/>
    </xf>
    <xf numFmtId="0" fontId="0" fillId="2" borderId="99" xfId="0" applyFont="1" applyFill="1" applyBorder="1" applyAlignment="1">
      <alignment horizontal="center" vertical="center"/>
    </xf>
    <xf numFmtId="176" fontId="0" fillId="0" borderId="81" xfId="0" applyNumberFormat="1" applyFont="1" applyFill="1" applyBorder="1" applyAlignment="1">
      <alignment horizontal="center" vertical="center"/>
    </xf>
    <xf numFmtId="0" fontId="0" fillId="0" borderId="81" xfId="0" applyFont="1" applyFill="1" applyBorder="1" applyAlignment="1">
      <alignment horizontal="center" vertical="center"/>
    </xf>
    <xf numFmtId="0" fontId="0" fillId="0" borderId="8"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0" borderId="104" xfId="0" applyFont="1" applyFill="1" applyBorder="1" applyAlignment="1">
      <alignment horizontal="center" vertical="top"/>
    </xf>
    <xf numFmtId="0" fontId="0" fillId="0" borderId="15" xfId="0" applyFont="1" applyFill="1" applyBorder="1" applyAlignment="1">
      <alignment horizontal="center" vertical="top"/>
    </xf>
    <xf numFmtId="0" fontId="0" fillId="0" borderId="105" xfId="0" applyFont="1" applyFill="1" applyBorder="1" applyAlignment="1">
      <alignment horizontal="center" vertical="top"/>
    </xf>
    <xf numFmtId="0" fontId="0" fillId="0" borderId="17" xfId="0" applyFont="1" applyBorder="1" applyAlignment="1">
      <alignment vertical="center"/>
    </xf>
    <xf numFmtId="0" fontId="0" fillId="0" borderId="18" xfId="0" applyFont="1" applyBorder="1" applyAlignment="1">
      <alignment vertical="center"/>
    </xf>
    <xf numFmtId="0" fontId="0" fillId="0" borderId="23" xfId="0" applyFont="1" applyBorder="1" applyAlignment="1">
      <alignment horizontal="center" vertical="center"/>
    </xf>
    <xf numFmtId="0" fontId="0" fillId="0" borderId="42" xfId="0" applyFont="1" applyFill="1" applyBorder="1" applyAlignment="1">
      <alignment horizontal="center" vertical="center"/>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0" fillId="0" borderId="32" xfId="0" applyFont="1" applyFill="1" applyBorder="1" applyAlignment="1">
      <alignment vertical="center" wrapText="1"/>
    </xf>
    <xf numFmtId="0" fontId="0" fillId="0" borderId="33" xfId="0" applyFont="1" applyBorder="1" applyAlignment="1">
      <alignment vertical="center" wrapText="1"/>
    </xf>
    <xf numFmtId="0" fontId="0" fillId="0" borderId="34" xfId="0" applyFont="1" applyBorder="1" applyAlignment="1">
      <alignment vertical="center" wrapText="1"/>
    </xf>
    <xf numFmtId="0" fontId="0" fillId="0" borderId="8" xfId="0" applyFont="1" applyBorder="1" applyAlignment="1">
      <alignment vertical="center" wrapText="1"/>
    </xf>
    <xf numFmtId="0" fontId="0" fillId="0" borderId="0" xfId="0" applyFont="1" applyBorder="1" applyAlignment="1">
      <alignment vertical="center" wrapText="1"/>
    </xf>
    <xf numFmtId="0" fontId="0" fillId="0" borderId="2" xfId="0" applyFont="1" applyBorder="1" applyAlignment="1">
      <alignment vertical="center" wrapText="1"/>
    </xf>
    <xf numFmtId="0" fontId="0" fillId="0" borderId="30" xfId="0" applyFont="1" applyBorder="1" applyAlignment="1">
      <alignment vertical="center" wrapText="1"/>
    </xf>
    <xf numFmtId="0" fontId="0" fillId="0" borderId="20" xfId="0" applyFont="1" applyBorder="1" applyAlignment="1">
      <alignment vertical="center" wrapText="1"/>
    </xf>
    <xf numFmtId="0" fontId="0" fillId="0" borderId="31" xfId="0" applyFont="1" applyBorder="1" applyAlignment="1">
      <alignment vertical="center" wrapText="1"/>
    </xf>
    <xf numFmtId="0" fontId="0" fillId="0" borderId="59" xfId="0" applyFont="1" applyFill="1" applyBorder="1" applyAlignment="1">
      <alignment vertical="center" wrapText="1"/>
    </xf>
    <xf numFmtId="0" fontId="0" fillId="0" borderId="24" xfId="0" applyFont="1" applyFill="1" applyBorder="1" applyAlignment="1">
      <alignment vertical="center" wrapText="1"/>
    </xf>
    <xf numFmtId="0" fontId="0" fillId="0" borderId="60" xfId="0" applyFont="1" applyFill="1" applyBorder="1" applyAlignment="1">
      <alignment vertical="center" wrapText="1"/>
    </xf>
    <xf numFmtId="0" fontId="0" fillId="0" borderId="56" xfId="0" applyFont="1" applyBorder="1" applyAlignment="1">
      <alignment horizontal="center" vertical="center"/>
    </xf>
    <xf numFmtId="0" fontId="0" fillId="0" borderId="67" xfId="0" applyFont="1" applyFill="1" applyBorder="1" applyAlignment="1">
      <alignment vertical="center" wrapText="1"/>
    </xf>
    <xf numFmtId="0" fontId="0" fillId="0" borderId="55" xfId="0" applyFont="1" applyFill="1" applyBorder="1" applyAlignment="1">
      <alignment vertical="center" wrapText="1"/>
    </xf>
    <xf numFmtId="0" fontId="0" fillId="0" borderId="122" xfId="0" applyFont="1" applyFill="1" applyBorder="1" applyAlignment="1">
      <alignment vertical="center" wrapText="1"/>
    </xf>
    <xf numFmtId="0" fontId="0" fillId="0" borderId="27" xfId="0" applyFont="1" applyFill="1" applyBorder="1" applyAlignment="1">
      <alignment horizontal="left" vertical="center" wrapText="1"/>
    </xf>
    <xf numFmtId="0" fontId="0" fillId="0" borderId="28" xfId="0" applyFont="1" applyBorder="1" applyAlignment="1">
      <alignment horizontal="left" vertical="center" wrapText="1"/>
    </xf>
    <xf numFmtId="0" fontId="0" fillId="0" borderId="29"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horizontal="left" vertical="center" wrapText="1"/>
    </xf>
    <xf numFmtId="0" fontId="0" fillId="0" borderId="2" xfId="0" applyFont="1" applyBorder="1" applyAlignment="1">
      <alignment horizontal="left" vertical="center" wrapText="1"/>
    </xf>
    <xf numFmtId="0" fontId="0" fillId="0" borderId="30" xfId="0" applyFont="1" applyBorder="1" applyAlignment="1">
      <alignment horizontal="left" vertical="center" wrapText="1"/>
    </xf>
    <xf numFmtId="0" fontId="0" fillId="0" borderId="20" xfId="0" applyFont="1" applyBorder="1" applyAlignment="1">
      <alignment horizontal="left" vertical="center" wrapText="1"/>
    </xf>
    <xf numFmtId="0" fontId="0" fillId="0" borderId="31" xfId="0" applyFont="1" applyBorder="1" applyAlignment="1">
      <alignment horizontal="left" vertical="center" wrapText="1"/>
    </xf>
    <xf numFmtId="0" fontId="11" fillId="2" borderId="132" xfId="0" applyFont="1" applyFill="1" applyBorder="1" applyAlignment="1">
      <alignment horizontal="center" vertical="center" wrapText="1"/>
    </xf>
    <xf numFmtId="0" fontId="11" fillId="2" borderId="133" xfId="0" applyFont="1" applyFill="1" applyBorder="1" applyAlignment="1">
      <alignment horizontal="center" vertical="center" wrapText="1"/>
    </xf>
    <xf numFmtId="0" fontId="11" fillId="2" borderId="13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7" fillId="0" borderId="71" xfId="0" applyFont="1" applyFill="1" applyBorder="1" applyAlignment="1">
      <alignment horizontal="center" vertical="center"/>
    </xf>
    <xf numFmtId="0" fontId="17" fillId="0" borderId="40" xfId="0" applyFont="1" applyBorder="1" applyAlignment="1">
      <alignment horizontal="center" vertical="center"/>
    </xf>
    <xf numFmtId="0" fontId="17" fillId="0" borderId="72" xfId="0" applyFont="1" applyBorder="1" applyAlignment="1">
      <alignment horizontal="center" vertical="center"/>
    </xf>
    <xf numFmtId="0" fontId="17" fillId="0" borderId="41" xfId="0" applyFont="1" applyBorder="1" applyAlignment="1">
      <alignment horizontal="center" vertical="center"/>
    </xf>
    <xf numFmtId="0" fontId="9" fillId="0" borderId="77" xfId="0" applyFont="1" applyBorder="1" applyAlignment="1">
      <alignment horizontal="center" vertical="center"/>
    </xf>
    <xf numFmtId="176" fontId="0" fillId="0" borderId="64" xfId="0" applyNumberFormat="1" applyFont="1" applyBorder="1" applyAlignment="1">
      <alignment horizontal="right" vertical="center"/>
    </xf>
    <xf numFmtId="176" fontId="0" fillId="0" borderId="65" xfId="0" applyNumberFormat="1" applyFont="1" applyBorder="1" applyAlignment="1">
      <alignment horizontal="right" vertical="center"/>
    </xf>
    <xf numFmtId="176" fontId="0" fillId="0" borderId="77" xfId="0" applyNumberFormat="1" applyFont="1" applyBorder="1" applyAlignment="1">
      <alignment horizontal="right" vertical="center"/>
    </xf>
    <xf numFmtId="179" fontId="0" fillId="0" borderId="77" xfId="0" applyNumberFormat="1" applyFont="1" applyBorder="1" applyAlignment="1">
      <alignment horizontal="right" vertical="center"/>
    </xf>
    <xf numFmtId="0" fontId="17" fillId="0" borderId="65" xfId="0" applyFont="1" applyFill="1" applyBorder="1" applyAlignment="1">
      <alignment horizontal="center" vertical="center"/>
    </xf>
    <xf numFmtId="0" fontId="17" fillId="0" borderId="77" xfId="0" applyFont="1" applyFill="1" applyBorder="1" applyAlignment="1">
      <alignment horizontal="center" vertical="center"/>
    </xf>
    <xf numFmtId="0" fontId="0" fillId="0" borderId="59" xfId="0" applyFont="1" applyFill="1" applyBorder="1" applyAlignment="1">
      <alignment horizontal="center" vertical="center"/>
    </xf>
    <xf numFmtId="0" fontId="9" fillId="0" borderId="23" xfId="0" applyFont="1" applyFill="1" applyBorder="1" applyAlignment="1">
      <alignment horizontal="left" vertical="center" wrapText="1"/>
    </xf>
    <xf numFmtId="0" fontId="0" fillId="0" borderId="24" xfId="0" applyFont="1" applyFill="1" applyBorder="1" applyAlignment="1">
      <alignment horizontal="left" vertical="center"/>
    </xf>
    <xf numFmtId="0" fontId="0" fillId="0" borderId="60" xfId="0" applyFont="1" applyFill="1" applyBorder="1" applyAlignment="1">
      <alignment horizontal="left" vertical="center"/>
    </xf>
    <xf numFmtId="179" fontId="0" fillId="0" borderId="23" xfId="0" applyNumberFormat="1" applyFont="1" applyFill="1" applyBorder="1" applyAlignment="1">
      <alignment horizontal="right" vertical="center"/>
    </xf>
    <xf numFmtId="179" fontId="0" fillId="0" borderId="24" xfId="0" applyNumberFormat="1" applyFont="1" applyFill="1" applyBorder="1" applyAlignment="1">
      <alignment horizontal="right" vertical="center"/>
    </xf>
    <xf numFmtId="179" fontId="0" fillId="0" borderId="110" xfId="0" applyNumberFormat="1" applyFont="1" applyFill="1" applyBorder="1" applyAlignment="1">
      <alignment horizontal="right" vertical="center"/>
    </xf>
    <xf numFmtId="179" fontId="0" fillId="0" borderId="110" xfId="0" applyNumberFormat="1" applyFont="1" applyBorder="1" applyAlignment="1">
      <alignment horizontal="right" vertical="center"/>
    </xf>
    <xf numFmtId="0" fontId="0" fillId="0" borderId="62" xfId="0" quotePrefix="1" applyFont="1" applyBorder="1" applyAlignment="1">
      <alignment horizontal="left" vertical="center" shrinkToFit="1"/>
    </xf>
    <xf numFmtId="0" fontId="0" fillId="0" borderId="25" xfId="0" applyFont="1" applyBorder="1" applyAlignment="1">
      <alignment horizontal="left" vertical="center" shrinkToFit="1"/>
    </xf>
    <xf numFmtId="0" fontId="0" fillId="0" borderId="26" xfId="0" applyFont="1" applyBorder="1" applyAlignment="1">
      <alignment horizontal="left" vertical="center" shrinkToFit="1"/>
    </xf>
    <xf numFmtId="0" fontId="0" fillId="0" borderId="69" xfId="0" applyFont="1" applyFill="1" applyBorder="1" applyAlignment="1">
      <alignment horizontal="left" vertical="center"/>
    </xf>
    <xf numFmtId="0" fontId="0" fillId="0" borderId="70" xfId="0" applyFont="1" applyFill="1" applyBorder="1" applyAlignment="1">
      <alignment horizontal="left" vertical="center"/>
    </xf>
    <xf numFmtId="0" fontId="0" fillId="4" borderId="62" xfId="0" applyFont="1" applyFill="1" applyBorder="1" applyAlignment="1">
      <alignment horizontal="center" vertical="center"/>
    </xf>
    <xf numFmtId="0" fontId="0" fillId="4" borderId="25" xfId="0" applyFont="1" applyFill="1" applyBorder="1" applyAlignment="1">
      <alignment horizontal="center" vertical="center"/>
    </xf>
    <xf numFmtId="0" fontId="0" fillId="4" borderId="63" xfId="0" applyFont="1" applyFill="1" applyBorder="1" applyAlignment="1">
      <alignment horizontal="center" vertical="center"/>
    </xf>
    <xf numFmtId="0" fontId="7" fillId="2" borderId="132" xfId="3" applyFont="1" applyFill="1" applyBorder="1" applyAlignment="1" applyProtection="1">
      <alignment horizontal="center" vertical="center" wrapText="1"/>
    </xf>
    <xf numFmtId="0" fontId="0" fillId="0" borderId="133" xfId="0" applyFont="1" applyBorder="1" applyAlignment="1">
      <alignment horizontal="center" vertical="center" wrapText="1"/>
    </xf>
    <xf numFmtId="0" fontId="0" fillId="0" borderId="134" xfId="0" applyFont="1" applyBorder="1" applyAlignment="1">
      <alignment horizontal="center" vertical="center" wrapText="1"/>
    </xf>
    <xf numFmtId="0" fontId="0" fillId="0" borderId="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182" fontId="0" fillId="0" borderId="86" xfId="0" applyNumberFormat="1" applyFont="1" applyFill="1" applyBorder="1" applyAlignment="1">
      <alignment horizontal="center" vertical="center"/>
    </xf>
    <xf numFmtId="0" fontId="0" fillId="0" borderId="86" xfId="0" applyFont="1" applyFill="1" applyBorder="1" applyAlignment="1">
      <alignment horizontal="center" vertical="center"/>
    </xf>
    <xf numFmtId="0" fontId="0" fillId="0" borderId="32" xfId="0" applyFont="1" applyFill="1" applyBorder="1" applyAlignment="1">
      <alignment horizontal="center" vertical="top"/>
    </xf>
    <xf numFmtId="0" fontId="1" fillId="0" borderId="33" xfId="0" applyFont="1" applyFill="1" applyBorder="1" applyAlignment="1">
      <alignment horizontal="center" vertical="top"/>
    </xf>
    <xf numFmtId="0" fontId="1" fillId="0" borderId="34" xfId="0" applyFont="1" applyFill="1" applyBorder="1" applyAlignment="1">
      <alignment horizontal="center" vertical="top"/>
    </xf>
    <xf numFmtId="182" fontId="0" fillId="0" borderId="81" xfId="0" applyNumberFormat="1" applyFont="1" applyFill="1" applyBorder="1" applyAlignment="1">
      <alignment horizontal="center" vertical="center"/>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1" fillId="0" borderId="108" xfId="0" applyFont="1" applyFill="1" applyBorder="1" applyAlignment="1">
      <alignment vertical="center" textRotation="255" wrapText="1"/>
    </xf>
    <xf numFmtId="0" fontId="0" fillId="0" borderId="25" xfId="0" applyFont="1" applyFill="1" applyBorder="1" applyAlignment="1">
      <alignment vertical="center" textRotation="255" wrapText="1"/>
    </xf>
    <xf numFmtId="0" fontId="0" fillId="0" borderId="109" xfId="0" applyFont="1" applyFill="1" applyBorder="1" applyAlignment="1">
      <alignment vertical="center" textRotation="255" wrapText="1"/>
    </xf>
    <xf numFmtId="0" fontId="11" fillId="2" borderId="45" xfId="0" applyFont="1" applyFill="1" applyBorder="1" applyAlignment="1">
      <alignment horizontal="center" vertical="center" textRotation="255" wrapText="1"/>
    </xf>
    <xf numFmtId="0" fontId="0" fillId="0" borderId="46" xfId="0" applyFont="1" applyBorder="1" applyAlignment="1">
      <alignment horizontal="center" vertical="center" textRotation="255" wrapText="1"/>
    </xf>
    <xf numFmtId="0" fontId="0" fillId="0" borderId="3" xfId="0" applyFont="1" applyBorder="1" applyAlignment="1">
      <alignment horizontal="center" vertical="center" textRotation="255" wrapText="1"/>
    </xf>
    <xf numFmtId="0" fontId="0" fillId="0" borderId="13" xfId="0" applyFont="1" applyBorder="1" applyAlignment="1">
      <alignment horizontal="center" vertical="center" textRotation="255" wrapText="1"/>
    </xf>
    <xf numFmtId="0" fontId="0" fillId="0" borderId="52" xfId="0" applyFont="1" applyBorder="1" applyAlignment="1">
      <alignment horizontal="center" vertical="center" textRotation="255" wrapText="1"/>
    </xf>
    <xf numFmtId="0" fontId="0" fillId="0" borderId="53" xfId="0" applyFont="1" applyBorder="1" applyAlignment="1">
      <alignment horizontal="center" vertical="center" textRotation="255" wrapText="1"/>
    </xf>
    <xf numFmtId="0" fontId="0" fillId="0" borderId="59" xfId="0" applyFont="1" applyFill="1" applyBorder="1" applyAlignment="1">
      <alignment vertical="center"/>
    </xf>
    <xf numFmtId="0" fontId="0" fillId="0" borderId="24" xfId="0" applyFont="1" applyFill="1" applyBorder="1" applyAlignment="1">
      <alignment vertical="center"/>
    </xf>
    <xf numFmtId="0" fontId="0" fillId="0" borderId="60" xfId="0" applyFont="1" applyFill="1" applyBorder="1" applyAlignment="1">
      <alignment vertical="center"/>
    </xf>
    <xf numFmtId="0" fontId="0" fillId="0" borderId="9" xfId="0" applyFont="1" applyBorder="1" applyAlignment="1">
      <alignment horizontal="center" vertical="center"/>
    </xf>
    <xf numFmtId="0" fontId="0" fillId="0" borderId="113" xfId="0" applyFont="1" applyFill="1" applyBorder="1" applyAlignment="1">
      <alignment vertical="center" wrapText="1"/>
    </xf>
    <xf numFmtId="0" fontId="0" fillId="0" borderId="25" xfId="0" applyFont="1" applyFill="1" applyBorder="1" applyAlignment="1">
      <alignment vertical="center" wrapText="1"/>
    </xf>
    <xf numFmtId="0" fontId="0" fillId="0" borderId="26" xfId="0" applyFont="1" applyFill="1" applyBorder="1" applyAlignment="1">
      <alignment vertical="center" wrapText="1"/>
    </xf>
    <xf numFmtId="0" fontId="15" fillId="5" borderId="39" xfId="0" applyFont="1" applyFill="1" applyBorder="1" applyAlignment="1">
      <alignment horizontal="center" vertical="center"/>
    </xf>
    <xf numFmtId="0" fontId="15" fillId="5" borderId="40" xfId="0" applyFont="1" applyFill="1" applyBorder="1" applyAlignment="1">
      <alignment horizontal="center" vertical="center"/>
    </xf>
    <xf numFmtId="0" fontId="15" fillId="5" borderId="41" xfId="0" applyFont="1" applyFill="1" applyBorder="1" applyAlignment="1">
      <alignment horizontal="center" vertical="center"/>
    </xf>
    <xf numFmtId="0" fontId="11" fillId="3" borderId="108"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0" fillId="0" borderId="119"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120" xfId="0" applyFont="1" applyFill="1" applyBorder="1" applyAlignment="1">
      <alignment horizontal="center" vertical="center"/>
    </xf>
    <xf numFmtId="0" fontId="11" fillId="2" borderId="108" xfId="0" applyFont="1" applyFill="1" applyBorder="1" applyAlignment="1">
      <alignment horizontal="center" vertical="center" textRotation="255" wrapText="1"/>
    </xf>
    <xf numFmtId="0" fontId="11" fillId="2" borderId="121" xfId="0" applyFont="1" applyFill="1" applyBorder="1" applyAlignment="1">
      <alignment horizontal="center" vertical="center" textRotation="255"/>
    </xf>
    <xf numFmtId="0" fontId="0" fillId="0" borderId="108"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63" xfId="0" applyFont="1" applyFill="1" applyBorder="1" applyAlignment="1">
      <alignment horizontal="center" vertical="center"/>
    </xf>
    <xf numFmtId="0" fontId="11" fillId="2" borderId="106" xfId="0" applyFont="1" applyFill="1" applyBorder="1" applyAlignment="1">
      <alignment horizontal="center" vertical="center" textRotation="255" wrapText="1"/>
    </xf>
    <xf numFmtId="0" fontId="0" fillId="0" borderId="107" xfId="0" applyFont="1" applyBorder="1" applyAlignment="1">
      <alignment horizontal="center" vertical="center" textRotation="255" wrapText="1"/>
    </xf>
    <xf numFmtId="0" fontId="15" fillId="4" borderId="39" xfId="0" applyFont="1" applyFill="1" applyBorder="1" applyAlignment="1">
      <alignment horizontal="center" vertical="center" wrapText="1"/>
    </xf>
    <xf numFmtId="0" fontId="15" fillId="4" borderId="40" xfId="0" applyFont="1" applyFill="1" applyBorder="1" applyAlignment="1">
      <alignment horizontal="center" vertical="center" wrapText="1"/>
    </xf>
    <xf numFmtId="0" fontId="15" fillId="4" borderId="41" xfId="0" applyFont="1" applyFill="1" applyBorder="1" applyAlignment="1">
      <alignment horizontal="center" vertical="center" wrapText="1"/>
    </xf>
    <xf numFmtId="0" fontId="0" fillId="0" borderId="59"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60" xfId="0" applyFont="1" applyFill="1" applyBorder="1" applyAlignment="1">
      <alignment horizontal="left" vertical="center" wrapText="1"/>
    </xf>
    <xf numFmtId="0" fontId="0" fillId="0" borderId="23" xfId="0" applyFont="1" applyBorder="1" applyAlignment="1">
      <alignment vertical="center"/>
    </xf>
    <xf numFmtId="0" fontId="0" fillId="0" borderId="24"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18" fillId="0" borderId="21" xfId="0" applyFont="1" applyFill="1" applyBorder="1" applyAlignment="1">
      <alignment vertical="center"/>
    </xf>
    <xf numFmtId="0" fontId="0" fillId="0" borderId="10" xfId="0" applyFont="1" applyBorder="1" applyAlignment="1">
      <alignment vertical="center"/>
    </xf>
    <xf numFmtId="0" fontId="0" fillId="0" borderId="22" xfId="0" applyFont="1" applyBorder="1" applyAlignment="1">
      <alignment vertical="center"/>
    </xf>
    <xf numFmtId="0" fontId="0" fillId="0" borderId="54" xfId="0" applyFont="1" applyBorder="1" applyAlignment="1">
      <alignment horizontal="center" vertical="center"/>
    </xf>
    <xf numFmtId="0" fontId="0" fillId="0" borderId="55" xfId="0" applyFont="1" applyBorder="1" applyAlignment="1">
      <alignment horizontal="center" vertical="center"/>
    </xf>
    <xf numFmtId="0" fontId="0" fillId="0" borderId="122" xfId="0" applyFont="1" applyBorder="1" applyAlignment="1">
      <alignment horizontal="center" vertical="center"/>
    </xf>
    <xf numFmtId="0" fontId="0" fillId="0" borderId="61" xfId="0" applyFont="1" applyFill="1" applyBorder="1" applyAlignment="1">
      <alignment vertical="center" wrapText="1"/>
    </xf>
    <xf numFmtId="0" fontId="0" fillId="0" borderId="18" xfId="0" applyFont="1" applyFill="1" applyBorder="1" applyAlignment="1">
      <alignment vertical="center" wrapText="1"/>
    </xf>
    <xf numFmtId="0" fontId="0" fillId="0" borderId="88" xfId="0" applyFont="1" applyFill="1" applyBorder="1" applyAlignment="1">
      <alignment vertical="center" wrapText="1"/>
    </xf>
    <xf numFmtId="0" fontId="0" fillId="0" borderId="68" xfId="0" applyFont="1" applyFill="1" applyBorder="1" applyAlignment="1">
      <alignment vertical="center" wrapText="1"/>
    </xf>
    <xf numFmtId="0" fontId="0" fillId="0" borderId="10" xfId="0" applyFont="1" applyFill="1" applyBorder="1" applyAlignment="1">
      <alignment vertical="center" wrapText="1"/>
    </xf>
    <xf numFmtId="0" fontId="0" fillId="0" borderId="11" xfId="0" applyFont="1" applyFill="1" applyBorder="1" applyAlignment="1">
      <alignment vertical="center" wrapText="1"/>
    </xf>
    <xf numFmtId="0" fontId="0" fillId="0" borderId="32" xfId="0" applyFont="1" applyFill="1" applyBorder="1" applyAlignment="1">
      <alignment horizontal="center" vertical="center"/>
    </xf>
    <xf numFmtId="0" fontId="0" fillId="0" borderId="34" xfId="0" applyFont="1" applyBorder="1" applyAlignment="1">
      <alignment horizontal="center" vertical="center"/>
    </xf>
    <xf numFmtId="0" fontId="0" fillId="0" borderId="2" xfId="0" applyFont="1" applyBorder="1" applyAlignment="1">
      <alignment horizontal="center" vertical="center"/>
    </xf>
    <xf numFmtId="0" fontId="0" fillId="0" borderId="31" xfId="0" applyFont="1" applyBorder="1" applyAlignment="1">
      <alignment horizontal="center" vertical="center"/>
    </xf>
    <xf numFmtId="0" fontId="0" fillId="4" borderId="35" xfId="0" applyFont="1" applyFill="1" applyBorder="1" applyAlignment="1">
      <alignment horizontal="center" vertical="center" wrapText="1"/>
    </xf>
    <xf numFmtId="0" fontId="0" fillId="0" borderId="0" xfId="0" applyFont="1" applyBorder="1" applyAlignment="1">
      <alignment vertical="center"/>
    </xf>
    <xf numFmtId="0" fontId="18" fillId="0" borderId="36" xfId="0" applyFont="1" applyFill="1" applyBorder="1" applyAlignment="1">
      <alignment vertical="center"/>
    </xf>
    <xf numFmtId="0" fontId="0" fillId="0" borderId="37" xfId="0" applyFont="1" applyBorder="1" applyAlignment="1">
      <alignment vertical="center"/>
    </xf>
    <xf numFmtId="0" fontId="18" fillId="0" borderId="17" xfId="0" applyFont="1" applyFill="1" applyBorder="1" applyAlignment="1">
      <alignment vertical="center"/>
    </xf>
    <xf numFmtId="0" fontId="0" fillId="0" borderId="38" xfId="0" applyFont="1" applyBorder="1" applyAlignment="1">
      <alignment vertical="center"/>
    </xf>
    <xf numFmtId="0" fontId="0" fillId="4" borderId="74" xfId="0" applyFont="1" applyFill="1" applyBorder="1" applyAlignment="1">
      <alignment horizontal="center" vertical="center"/>
    </xf>
    <xf numFmtId="0" fontId="0" fillId="4" borderId="65" xfId="0" applyFont="1" applyFill="1" applyBorder="1" applyAlignment="1">
      <alignment horizontal="center" vertical="center"/>
    </xf>
    <xf numFmtId="0" fontId="0" fillId="4" borderId="66" xfId="0" applyFont="1" applyFill="1" applyBorder="1" applyAlignment="1">
      <alignment horizontal="center" vertical="center"/>
    </xf>
    <xf numFmtId="0" fontId="9" fillId="4" borderId="7" xfId="0" applyFont="1" applyFill="1" applyBorder="1" applyAlignment="1">
      <alignment horizontal="center" vertical="center"/>
    </xf>
    <xf numFmtId="0" fontId="0" fillId="4" borderId="7" xfId="0" applyFont="1" applyFill="1" applyBorder="1" applyAlignment="1">
      <alignment horizontal="center" vertical="center"/>
    </xf>
    <xf numFmtId="0" fontId="0" fillId="4" borderId="32" xfId="0" applyFont="1" applyFill="1" applyBorder="1" applyAlignment="1">
      <alignment horizontal="center" vertical="center"/>
    </xf>
    <xf numFmtId="0" fontId="0" fillId="4" borderId="33" xfId="0" applyFont="1" applyFill="1" applyBorder="1" applyAlignment="1">
      <alignment horizontal="center" vertical="center"/>
    </xf>
    <xf numFmtId="0" fontId="0" fillId="4" borderId="34" xfId="0" applyFont="1" applyFill="1" applyBorder="1" applyAlignment="1">
      <alignment horizontal="center" vertical="center"/>
    </xf>
    <xf numFmtId="0" fontId="13" fillId="2" borderId="45" xfId="0" applyFont="1" applyFill="1" applyBorder="1" applyAlignment="1">
      <alignment horizontal="center" vertical="center" textRotation="255" wrapText="1"/>
    </xf>
    <xf numFmtId="0" fontId="13" fillId="2" borderId="34"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2" xfId="0" applyFont="1" applyFill="1" applyBorder="1" applyAlignment="1">
      <alignment horizontal="center" vertical="center" textRotation="255" wrapText="1"/>
    </xf>
    <xf numFmtId="0" fontId="13" fillId="2" borderId="14" xfId="0" applyFont="1" applyFill="1" applyBorder="1" applyAlignment="1">
      <alignment horizontal="center" vertical="center" textRotation="255" wrapText="1"/>
    </xf>
    <xf numFmtId="0" fontId="13" fillId="2" borderId="105" xfId="0" applyFont="1" applyFill="1" applyBorder="1" applyAlignment="1">
      <alignment horizontal="center" vertical="center" textRotation="255" wrapText="1"/>
    </xf>
    <xf numFmtId="0" fontId="11" fillId="2" borderId="33"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53" xfId="0" applyFont="1" applyFill="1" applyBorder="1" applyAlignment="1">
      <alignment horizontal="center" vertical="center" wrapText="1"/>
    </xf>
    <xf numFmtId="0" fontId="9" fillId="2" borderId="64" xfId="0" applyFont="1" applyFill="1" applyBorder="1" applyAlignment="1">
      <alignment horizontal="center" vertical="center" shrinkToFit="1"/>
    </xf>
    <xf numFmtId="0" fontId="9" fillId="2" borderId="65" xfId="0" applyFont="1" applyFill="1" applyBorder="1" applyAlignment="1">
      <alignment horizontal="center" vertical="center" shrinkToFit="1"/>
    </xf>
    <xf numFmtId="0" fontId="9" fillId="2" borderId="77" xfId="0" applyFont="1" applyFill="1" applyBorder="1" applyAlignment="1">
      <alignment horizontal="center" vertical="center" shrinkToFit="1"/>
    </xf>
    <xf numFmtId="0" fontId="0" fillId="0" borderId="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176" fontId="0" fillId="0" borderId="9" xfId="0" applyNumberFormat="1" applyFont="1" applyFill="1" applyBorder="1" applyAlignment="1">
      <alignment horizontal="center" vertical="center"/>
    </xf>
    <xf numFmtId="176" fontId="0" fillId="0" borderId="10" xfId="0" applyNumberFormat="1" applyFont="1" applyFill="1" applyBorder="1" applyAlignment="1">
      <alignment horizontal="center" vertical="center"/>
    </xf>
    <xf numFmtId="176" fontId="0" fillId="0" borderId="11" xfId="0" applyNumberFormat="1" applyFont="1" applyFill="1" applyBorder="1" applyAlignment="1">
      <alignment horizontal="center" vertical="center"/>
    </xf>
    <xf numFmtId="0" fontId="0" fillId="0" borderId="12" xfId="0" applyFont="1" applyFill="1" applyBorder="1" applyAlignment="1">
      <alignment horizontal="center" vertical="center" shrinkToFit="1"/>
    </xf>
    <xf numFmtId="0" fontId="0" fillId="0" borderId="10"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176" fontId="0" fillId="0" borderId="62" xfId="0" applyNumberFormat="1" applyFont="1" applyFill="1" applyBorder="1" applyAlignment="1">
      <alignment horizontal="center" vertical="center"/>
    </xf>
    <xf numFmtId="0" fontId="0" fillId="0" borderId="98" xfId="0" applyFont="1" applyBorder="1" applyAlignment="1">
      <alignment horizontal="center" vertical="center"/>
    </xf>
    <xf numFmtId="0" fontId="10" fillId="2" borderId="78" xfId="3" applyFont="1" applyFill="1" applyBorder="1" applyAlignment="1" applyProtection="1">
      <alignment horizontal="center" vertical="center" wrapText="1"/>
    </xf>
    <xf numFmtId="0" fontId="0" fillId="2" borderId="83"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84" xfId="0" applyFont="1" applyFill="1" applyBorder="1" applyAlignment="1">
      <alignment horizontal="center" vertical="center" wrapText="1"/>
    </xf>
    <xf numFmtId="0" fontId="0" fillId="2" borderId="85" xfId="0" applyFont="1" applyFill="1" applyBorder="1" applyAlignment="1">
      <alignment horizontal="center" vertical="center" wrapText="1"/>
    </xf>
    <xf numFmtId="0" fontId="0" fillId="2" borderId="82" xfId="0" applyFont="1" applyFill="1" applyBorder="1" applyAlignment="1">
      <alignment horizontal="center" vertical="center" wrapText="1"/>
    </xf>
    <xf numFmtId="0" fontId="0" fillId="0" borderId="89" xfId="0" applyFont="1" applyFill="1" applyBorder="1" applyAlignment="1">
      <alignment horizontal="center" vertical="center"/>
    </xf>
    <xf numFmtId="0" fontId="0" fillId="0" borderId="90" xfId="0" applyFont="1" applyFill="1" applyBorder="1" applyAlignment="1">
      <alignment horizontal="center" vertical="center"/>
    </xf>
    <xf numFmtId="183" fontId="0" fillId="0" borderId="56" xfId="0" applyNumberFormat="1" applyFont="1" applyBorder="1" applyAlignment="1">
      <alignment horizontal="center" vertical="center"/>
    </xf>
    <xf numFmtId="183" fontId="0" fillId="0" borderId="18" xfId="0" applyNumberFormat="1" applyFont="1" applyBorder="1" applyAlignment="1">
      <alignment horizontal="center" vertical="center"/>
    </xf>
    <xf numFmtId="183" fontId="0" fillId="0" borderId="88" xfId="0" applyNumberFormat="1" applyFont="1" applyBorder="1" applyAlignment="1">
      <alignment horizontal="center" vertical="center"/>
    </xf>
    <xf numFmtId="0" fontId="0" fillId="0" borderId="91" xfId="0" applyFont="1" applyFill="1" applyBorder="1" applyAlignment="1">
      <alignment horizontal="center" vertical="center"/>
    </xf>
    <xf numFmtId="0" fontId="0" fillId="0" borderId="92" xfId="0" applyFont="1" applyFill="1" applyBorder="1" applyAlignment="1">
      <alignment horizontal="center" vertical="center"/>
    </xf>
    <xf numFmtId="0" fontId="11" fillId="0" borderId="78" xfId="0" quotePrefix="1" applyFont="1" applyFill="1" applyBorder="1" applyAlignment="1">
      <alignment horizontal="center" vertical="center" wrapText="1"/>
    </xf>
    <xf numFmtId="0" fontId="11" fillId="0" borderId="33" xfId="0" applyFont="1" applyFill="1" applyBorder="1" applyAlignment="1">
      <alignment horizontal="center" vertical="center" wrapText="1"/>
    </xf>
    <xf numFmtId="0" fontId="0" fillId="2" borderId="32" xfId="0" applyFont="1" applyFill="1" applyBorder="1" applyAlignment="1">
      <alignment horizontal="center" vertical="center" shrinkToFit="1"/>
    </xf>
    <xf numFmtId="0" fontId="0" fillId="2" borderId="33" xfId="0" applyFont="1" applyFill="1" applyBorder="1" applyAlignment="1">
      <alignment horizontal="center" vertical="center" shrinkToFit="1"/>
    </xf>
    <xf numFmtId="0" fontId="0" fillId="2" borderId="83" xfId="0" applyFont="1" applyFill="1" applyBorder="1" applyAlignment="1">
      <alignment horizontal="center" vertical="center" shrinkToFit="1"/>
    </xf>
    <xf numFmtId="0" fontId="0" fillId="0" borderId="64" xfId="0" quotePrefix="1" applyFont="1" applyBorder="1" applyAlignment="1">
      <alignment horizontal="center" vertical="center"/>
    </xf>
    <xf numFmtId="0" fontId="0" fillId="0" borderId="77" xfId="0" applyFont="1" applyBorder="1" applyAlignment="1">
      <alignment horizontal="center" vertical="center"/>
    </xf>
    <xf numFmtId="0" fontId="0" fillId="0" borderId="85" xfId="0" applyFont="1" applyBorder="1" applyAlignment="1">
      <alignment horizontal="center" vertical="center"/>
    </xf>
    <xf numFmtId="0" fontId="0" fillId="2" borderId="64" xfId="0" applyFont="1" applyFill="1" applyBorder="1" applyAlignment="1">
      <alignment horizontal="center" vertical="center" shrinkToFit="1"/>
    </xf>
    <xf numFmtId="0" fontId="0" fillId="2" borderId="65" xfId="0" applyFont="1" applyFill="1" applyBorder="1" applyAlignment="1">
      <alignment horizontal="center" vertical="center" shrinkToFit="1"/>
    </xf>
    <xf numFmtId="0" fontId="0" fillId="2" borderId="66" xfId="0" applyFont="1" applyFill="1" applyBorder="1" applyAlignment="1">
      <alignment horizontal="center" vertical="center" shrinkToFit="1"/>
    </xf>
    <xf numFmtId="0" fontId="0" fillId="0" borderId="7" xfId="0" applyFont="1" applyBorder="1" applyAlignment="1">
      <alignment horizontal="center" vertical="center" shrinkToFit="1"/>
    </xf>
    <xf numFmtId="3" fontId="0" fillId="0" borderId="7" xfId="0" applyNumberFormat="1" applyFont="1" applyBorder="1" applyAlignment="1">
      <alignment horizontal="center" vertical="center"/>
    </xf>
    <xf numFmtId="38" fontId="0" fillId="0" borderId="7" xfId="4" applyFont="1" applyBorder="1" applyAlignment="1">
      <alignment horizontal="center" vertical="center"/>
    </xf>
    <xf numFmtId="38" fontId="0" fillId="0" borderId="99" xfId="4" applyFont="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23" xfId="0" applyFont="1" applyBorder="1" applyAlignment="1">
      <alignment horizontal="center" vertical="center"/>
    </xf>
    <xf numFmtId="0" fontId="0" fillId="0" borderId="124" xfId="0" applyFont="1" applyBorder="1" applyAlignment="1">
      <alignment horizontal="center" vertical="center"/>
    </xf>
    <xf numFmtId="0" fontId="0" fillId="0" borderId="125" xfId="0" applyFont="1" applyBorder="1" applyAlignment="1">
      <alignment horizontal="center" vertical="center"/>
    </xf>
    <xf numFmtId="0" fontId="0" fillId="0" borderId="126" xfId="0" applyFont="1" applyBorder="1" applyAlignment="1">
      <alignment horizontal="center" vertical="center"/>
    </xf>
    <xf numFmtId="0" fontId="0" fillId="0" borderId="127" xfId="0" applyFont="1" applyBorder="1" applyAlignment="1">
      <alignment horizontal="center" vertical="center"/>
    </xf>
    <xf numFmtId="0" fontId="0" fillId="0" borderId="128" xfId="0" applyFont="1" applyBorder="1" applyAlignment="1">
      <alignment horizontal="center" vertical="center"/>
    </xf>
    <xf numFmtId="0" fontId="14" fillId="2" borderId="32" xfId="0" applyFont="1" applyFill="1" applyBorder="1" applyAlignment="1">
      <alignment horizontal="center" vertical="center" wrapText="1" shrinkToFit="1"/>
    </xf>
    <xf numFmtId="0" fontId="14" fillId="2" borderId="33"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14" fillId="2" borderId="30"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14" fillId="2" borderId="82" xfId="0" applyFont="1" applyFill="1" applyBorder="1" applyAlignment="1">
      <alignment horizontal="center" vertical="center" shrinkToFit="1"/>
    </xf>
    <xf numFmtId="0" fontId="0" fillId="0" borderId="32" xfId="0" applyFont="1" applyBorder="1" applyAlignment="1">
      <alignment horizontal="center" vertical="center" shrinkToFit="1"/>
    </xf>
    <xf numFmtId="0" fontId="0" fillId="0" borderId="33" xfId="0" applyFont="1" applyBorder="1" applyAlignment="1">
      <alignment horizontal="center" vertical="center" shrinkToFit="1"/>
    </xf>
    <xf numFmtId="0" fontId="0" fillId="0" borderId="83" xfId="0" applyFont="1" applyBorder="1" applyAlignment="1">
      <alignment horizontal="center" vertical="center" shrinkToFit="1"/>
    </xf>
    <xf numFmtId="0" fontId="0" fillId="0" borderId="30"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82" xfId="0" applyFont="1" applyBorder="1" applyAlignment="1">
      <alignment horizontal="center" vertical="center" shrinkToFit="1"/>
    </xf>
    <xf numFmtId="0" fontId="10" fillId="2" borderId="93" xfId="3" applyFont="1" applyFill="1" applyBorder="1" applyAlignment="1" applyProtection="1">
      <alignment horizontal="center" vertical="center" wrapText="1"/>
    </xf>
    <xf numFmtId="0" fontId="10" fillId="2" borderId="7" xfId="3" applyFont="1" applyFill="1" applyBorder="1" applyAlignment="1" applyProtection="1">
      <alignment horizontal="center" vertical="center" wrapText="1"/>
    </xf>
    <xf numFmtId="183" fontId="0" fillId="0" borderId="7" xfId="4" applyNumberFormat="1" applyFont="1" applyFill="1" applyBorder="1" applyAlignment="1">
      <alignment horizontal="center" vertical="center"/>
    </xf>
    <xf numFmtId="183" fontId="0" fillId="0" borderId="80" xfId="0" applyNumberFormat="1" applyFont="1" applyFill="1" applyBorder="1" applyAlignment="1">
      <alignment horizontal="center" vertical="center"/>
    </xf>
    <xf numFmtId="0" fontId="0" fillId="0" borderId="80" xfId="0" applyFont="1" applyFill="1" applyBorder="1" applyAlignment="1">
      <alignment horizontal="center" vertical="center"/>
    </xf>
    <xf numFmtId="0" fontId="0" fillId="0" borderId="94" xfId="0" applyFont="1" applyFill="1" applyBorder="1" applyAlignment="1">
      <alignment horizontal="center" vertical="center"/>
    </xf>
    <xf numFmtId="177" fontId="0" fillId="0" borderId="7" xfId="0" applyNumberFormat="1" applyFont="1" applyFill="1" applyBorder="1" applyAlignment="1">
      <alignment horizontal="center" vertical="center"/>
    </xf>
    <xf numFmtId="0" fontId="4" fillId="0" borderId="0" xfId="0" applyFont="1" applyBorder="1" applyAlignment="1">
      <alignment horizontal="center" vertical="center"/>
    </xf>
    <xf numFmtId="0" fontId="5" fillId="0" borderId="15" xfId="0" applyFont="1" applyBorder="1" applyAlignment="1">
      <alignment horizontal="center" vertical="center"/>
    </xf>
    <xf numFmtId="0" fontId="0" fillId="0" borderId="15" xfId="0" quotePrefix="1" applyFont="1" applyBorder="1" applyAlignment="1">
      <alignment horizontal="center" vertical="center"/>
    </xf>
    <xf numFmtId="0" fontId="0" fillId="0" borderId="15" xfId="0" applyFont="1" applyBorder="1" applyAlignment="1">
      <alignment horizontal="center" vertical="center"/>
    </xf>
    <xf numFmtId="0" fontId="0" fillId="0" borderId="86" xfId="0" applyFont="1" applyFill="1" applyBorder="1" applyAlignment="1">
      <alignment horizontal="center" vertical="center" wrapText="1"/>
    </xf>
    <xf numFmtId="0" fontId="0" fillId="0" borderId="87" xfId="0" applyFont="1" applyFill="1" applyBorder="1" applyAlignment="1">
      <alignment horizontal="center" vertical="center"/>
    </xf>
    <xf numFmtId="0" fontId="10" fillId="2" borderId="56" xfId="3" applyFont="1" applyFill="1" applyBorder="1" applyAlignment="1" applyProtection="1">
      <alignment horizontal="center" vertical="center" wrapText="1"/>
    </xf>
    <xf numFmtId="0" fontId="10" fillId="2" borderId="1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183" fontId="0" fillId="0" borderId="81" xfId="4" applyNumberFormat="1" applyFont="1" applyFill="1" applyBorder="1" applyAlignment="1">
      <alignment horizontal="center" vertical="center"/>
    </xf>
    <xf numFmtId="176" fontId="1" fillId="0" borderId="81" xfId="4" applyNumberFormat="1" applyFont="1" applyFill="1" applyBorder="1" applyAlignment="1">
      <alignment horizontal="center" vertical="center"/>
    </xf>
    <xf numFmtId="183" fontId="0" fillId="0" borderId="81" xfId="0" applyNumberFormat="1"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33"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183" fontId="0" fillId="0" borderId="86" xfId="4" applyNumberFormat="1" applyFont="1" applyFill="1" applyBorder="1" applyAlignment="1">
      <alignment horizontal="center" vertical="center"/>
    </xf>
    <xf numFmtId="183" fontId="0" fillId="0" borderId="86" xfId="0" applyNumberFormat="1" applyFont="1" applyFill="1" applyBorder="1" applyAlignment="1">
      <alignment horizontal="center" vertical="center"/>
    </xf>
    <xf numFmtId="0" fontId="8" fillId="2" borderId="74" xfId="3" applyFont="1" applyFill="1" applyBorder="1" applyAlignment="1" applyProtection="1">
      <alignment horizontal="center" vertical="center" wrapText="1" shrinkToFit="1"/>
    </xf>
    <xf numFmtId="0" fontId="8" fillId="2" borderId="65" xfId="3" applyFont="1" applyFill="1" applyBorder="1" applyAlignment="1" applyProtection="1">
      <alignment horizontal="center" vertical="center" shrinkToFit="1"/>
    </xf>
    <xf numFmtId="0" fontId="8" fillId="2" borderId="75" xfId="3" applyFont="1" applyFill="1" applyBorder="1" applyAlignment="1" applyProtection="1">
      <alignment horizontal="center" vertical="center" shrinkToFit="1"/>
    </xf>
    <xf numFmtId="0" fontId="7" fillId="0" borderId="76" xfId="3" applyFont="1" applyFill="1" applyBorder="1" applyAlignment="1" applyProtection="1">
      <alignment horizontal="center" vertical="center"/>
    </xf>
    <xf numFmtId="0" fontId="7" fillId="0" borderId="65" xfId="3" applyFont="1" applyFill="1" applyBorder="1" applyAlignment="1" applyProtection="1">
      <alignment horizontal="center" vertical="center"/>
    </xf>
    <xf numFmtId="0" fontId="7" fillId="2" borderId="64" xfId="1" applyFont="1" applyFill="1" applyBorder="1" applyAlignment="1" applyProtection="1">
      <alignment horizontal="center" vertical="center" shrinkToFit="1"/>
    </xf>
    <xf numFmtId="0" fontId="0" fillId="0" borderId="65" xfId="0" applyFont="1" applyBorder="1" applyAlignment="1">
      <alignment horizontal="center" vertical="center" shrinkToFit="1"/>
    </xf>
    <xf numFmtId="0" fontId="0" fillId="0" borderId="66" xfId="0" applyFont="1" applyBorder="1" applyAlignment="1">
      <alignment horizontal="center" vertical="center" shrinkToFit="1"/>
    </xf>
    <xf numFmtId="0" fontId="0" fillId="0" borderId="65" xfId="0" applyFont="1" applyFill="1" applyBorder="1" applyAlignment="1">
      <alignment horizontal="center" vertical="center" wrapText="1" shrinkToFit="1"/>
    </xf>
    <xf numFmtId="0" fontId="0" fillId="0" borderId="65" xfId="0" applyFont="1" applyFill="1" applyBorder="1" applyAlignment="1">
      <alignment horizontal="center" vertical="center" shrinkToFit="1"/>
    </xf>
    <xf numFmtId="0" fontId="0" fillId="0" borderId="66" xfId="0" applyFont="1" applyFill="1" applyBorder="1" applyAlignment="1">
      <alignment horizontal="center" vertical="center" shrinkToFit="1"/>
    </xf>
    <xf numFmtId="0" fontId="10" fillId="0" borderId="64" xfId="2" applyFont="1" applyFill="1" applyBorder="1" applyAlignment="1" applyProtection="1">
      <alignment horizontal="center" vertical="center" wrapText="1" shrinkToFit="1"/>
    </xf>
    <xf numFmtId="0" fontId="10" fillId="0" borderId="65" xfId="2" applyFont="1" applyFill="1" applyBorder="1" applyAlignment="1" applyProtection="1">
      <alignment horizontal="center" vertical="center" shrinkToFit="1"/>
    </xf>
    <xf numFmtId="0" fontId="10" fillId="0" borderId="77" xfId="2" applyFont="1" applyFill="1" applyBorder="1" applyAlignment="1" applyProtection="1">
      <alignment horizontal="center" vertical="center" shrinkToFit="1"/>
    </xf>
    <xf numFmtId="0" fontId="7" fillId="2" borderId="39" xfId="3" applyFont="1" applyFill="1" applyBorder="1" applyAlignment="1" applyProtection="1">
      <alignment horizontal="center" vertical="center"/>
    </xf>
    <xf numFmtId="0" fontId="7" fillId="2" borderId="40" xfId="3" applyFont="1" applyFill="1" applyBorder="1" applyAlignment="1" applyProtection="1">
      <alignment horizontal="center" vertical="center"/>
    </xf>
    <xf numFmtId="0" fontId="6" fillId="2" borderId="117" xfId="3" applyFont="1" applyFill="1" applyBorder="1" applyAlignment="1" applyProtection="1">
      <alignment horizontal="center" vertical="center"/>
    </xf>
    <xf numFmtId="0" fontId="0" fillId="0" borderId="4" xfId="0" applyFont="1" applyBorder="1" applyAlignment="1">
      <alignment vertical="center"/>
    </xf>
    <xf numFmtId="0" fontId="6" fillId="4" borderId="4" xfId="0" applyFont="1" applyFill="1" applyBorder="1" applyAlignment="1">
      <alignment vertical="center"/>
    </xf>
    <xf numFmtId="0" fontId="0" fillId="0" borderId="118" xfId="0" applyFont="1" applyBorder="1" applyAlignment="1">
      <alignment vertical="center"/>
    </xf>
    <xf numFmtId="0" fontId="11" fillId="2" borderId="74" xfId="3" applyFont="1" applyFill="1" applyBorder="1" applyAlignment="1" applyProtection="1">
      <alignment horizontal="center" vertical="center"/>
    </xf>
    <xf numFmtId="0" fontId="11" fillId="2" borderId="65" xfId="3" applyFont="1" applyFill="1" applyBorder="1" applyAlignment="1" applyProtection="1">
      <alignment horizontal="center" vertical="center"/>
    </xf>
    <xf numFmtId="0" fontId="7" fillId="0" borderId="76" xfId="1" applyFont="1" applyFill="1" applyBorder="1" applyAlignment="1" applyProtection="1">
      <alignment horizontal="center" vertical="center" wrapText="1" shrinkToFit="1"/>
    </xf>
    <xf numFmtId="0" fontId="7" fillId="2" borderId="64" xfId="3" applyFont="1" applyFill="1" applyBorder="1" applyAlignment="1" applyProtection="1">
      <alignment horizontal="center" vertical="center"/>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10" fillId="0" borderId="65" xfId="2" applyFont="1" applyFill="1" applyBorder="1" applyAlignment="1" applyProtection="1">
      <alignment horizontal="center" vertical="center" wrapText="1"/>
    </xf>
    <xf numFmtId="0" fontId="8" fillId="0" borderId="71" xfId="1" applyFont="1" applyFill="1" applyBorder="1" applyAlignment="1" applyProtection="1">
      <alignment horizontal="center" vertical="center" shrinkToFit="1"/>
    </xf>
    <xf numFmtId="0" fontId="0" fillId="0" borderId="40" xfId="0" applyFont="1" applyFill="1" applyBorder="1" applyAlignment="1">
      <alignment horizontal="center" vertical="center" shrinkToFit="1"/>
    </xf>
    <xf numFmtId="0" fontId="0" fillId="0" borderId="72" xfId="0" applyFont="1" applyFill="1" applyBorder="1" applyAlignment="1">
      <alignment horizontal="center" vertical="center" shrinkToFit="1"/>
    </xf>
    <xf numFmtId="0" fontId="7" fillId="2" borderId="73" xfId="1" applyFont="1" applyFill="1" applyBorder="1" applyAlignment="1" applyProtection="1">
      <alignment horizontal="center" vertical="center" wrapText="1" shrinkToFit="1"/>
    </xf>
    <xf numFmtId="0" fontId="0" fillId="0" borderId="40" xfId="0" applyFont="1" applyBorder="1" applyAlignment="1">
      <alignment horizontal="center" vertical="center"/>
    </xf>
    <xf numFmtId="0" fontId="0" fillId="0" borderId="72" xfId="0" applyFont="1" applyBorder="1" applyAlignment="1">
      <alignment horizontal="center" vertical="center"/>
    </xf>
    <xf numFmtId="0" fontId="9" fillId="0" borderId="40" xfId="0" applyFont="1" applyBorder="1" applyAlignment="1">
      <alignment horizontal="center" vertical="center"/>
    </xf>
    <xf numFmtId="0" fontId="7" fillId="2" borderId="73" xfId="1" applyFont="1" applyFill="1" applyBorder="1" applyAlignment="1" applyProtection="1">
      <alignment horizontal="center" vertical="center"/>
    </xf>
    <xf numFmtId="0" fontId="0" fillId="0" borderId="41" xfId="0" applyFont="1" applyBorder="1" applyAlignment="1">
      <alignment horizontal="center" vertical="center"/>
    </xf>
    <xf numFmtId="0" fontId="11" fillId="2" borderId="45" xfId="3" applyFont="1" applyFill="1" applyBorder="1" applyAlignment="1" applyProtection="1">
      <alignment horizontal="center" vertical="center" wrapText="1" shrinkToFit="1"/>
    </xf>
    <xf numFmtId="0" fontId="11" fillId="2" borderId="33" xfId="3" applyFont="1" applyFill="1" applyBorder="1" applyAlignment="1" applyProtection="1">
      <alignment horizontal="center" vertical="center" wrapText="1" shrinkToFit="1"/>
    </xf>
    <xf numFmtId="0" fontId="11" fillId="0" borderId="76" xfId="3" applyFont="1" applyFill="1" applyBorder="1" applyAlignment="1" applyProtection="1">
      <alignment horizontal="left" vertical="center" wrapText="1" shrinkToFit="1"/>
    </xf>
    <xf numFmtId="0" fontId="11" fillId="0" borderId="65" xfId="3" applyFont="1" applyFill="1" applyBorder="1" applyAlignment="1" applyProtection="1">
      <alignment horizontal="left" vertical="center" wrapText="1" shrinkToFit="1"/>
    </xf>
    <xf numFmtId="0" fontId="0" fillId="0" borderId="65" xfId="0" applyFont="1" applyBorder="1" applyAlignment="1">
      <alignment horizontal="left" vertical="center" wrapText="1"/>
    </xf>
    <xf numFmtId="0" fontId="0" fillId="0" borderId="66" xfId="0" applyFont="1" applyBorder="1" applyAlignment="1">
      <alignment horizontal="left" vertical="center" wrapText="1"/>
    </xf>
    <xf numFmtId="0" fontId="7" fillId="2" borderId="64" xfId="1" applyNumberFormat="1" applyFont="1" applyFill="1" applyBorder="1" applyAlignment="1" applyProtection="1">
      <alignment horizontal="center" vertical="center" wrapText="1"/>
    </xf>
    <xf numFmtId="0" fontId="2" fillId="0" borderId="33" xfId="1" applyFont="1" applyFill="1" applyBorder="1" applyAlignment="1">
      <alignment horizontal="center" vertical="center" shrinkToFit="1"/>
    </xf>
    <xf numFmtId="0" fontId="0" fillId="0" borderId="34" xfId="0" applyFont="1" applyBorder="1" applyAlignment="1">
      <alignment horizontal="center" vertical="center" shrinkToFit="1"/>
    </xf>
    <xf numFmtId="0" fontId="7" fillId="2" borderId="74" xfId="3" applyFont="1" applyFill="1" applyBorder="1" applyAlignment="1" applyProtection="1">
      <alignment horizontal="center" vertical="center" wrapText="1"/>
    </xf>
    <xf numFmtId="0" fontId="7" fillId="2" borderId="65" xfId="3" applyFont="1" applyFill="1" applyBorder="1" applyAlignment="1" applyProtection="1">
      <alignment horizontal="center" vertical="center" wrapText="1"/>
    </xf>
    <xf numFmtId="0" fontId="2" fillId="0" borderId="76" xfId="1" applyFont="1" applyFill="1" applyBorder="1" applyAlignment="1" applyProtection="1">
      <alignment vertical="center" wrapText="1"/>
    </xf>
    <xf numFmtId="0" fontId="9" fillId="0" borderId="65" xfId="1" applyFont="1" applyFill="1" applyBorder="1" applyAlignment="1" applyProtection="1">
      <alignment vertical="center" wrapText="1"/>
    </xf>
    <xf numFmtId="0" fontId="9" fillId="0" borderId="77" xfId="1" applyFont="1" applyFill="1" applyBorder="1" applyAlignment="1" applyProtection="1">
      <alignment vertical="center" wrapText="1"/>
    </xf>
    <xf numFmtId="0" fontId="7" fillId="2" borderId="75" xfId="3" applyFont="1" applyFill="1" applyBorder="1" applyAlignment="1" applyProtection="1">
      <alignment horizontal="center" vertical="center" wrapText="1"/>
    </xf>
    <xf numFmtId="0" fontId="0" fillId="0" borderId="76" xfId="1" applyFont="1" applyFill="1" applyBorder="1" applyAlignment="1" applyProtection="1">
      <alignment vertical="center" wrapText="1"/>
    </xf>
    <xf numFmtId="0" fontId="0" fillId="0" borderId="65" xfId="1" applyFont="1" applyFill="1" applyBorder="1" applyAlignment="1" applyProtection="1">
      <alignment vertical="center" wrapText="1"/>
    </xf>
    <xf numFmtId="0" fontId="0" fillId="0" borderId="77" xfId="1" applyFont="1" applyFill="1" applyBorder="1" applyAlignment="1" applyProtection="1">
      <alignment vertical="center" wrapText="1"/>
    </xf>
    <xf numFmtId="0" fontId="7" fillId="2" borderId="45" xfId="3" applyFont="1" applyFill="1" applyBorder="1" applyAlignment="1" applyProtection="1">
      <alignment horizontal="center" vertical="center" wrapText="1"/>
    </xf>
    <xf numFmtId="0" fontId="7" fillId="2" borderId="33" xfId="3" applyFont="1" applyFill="1" applyBorder="1" applyAlignment="1" applyProtection="1">
      <alignment horizontal="center" vertical="center" wrapText="1"/>
    </xf>
    <xf numFmtId="0" fontId="7" fillId="2" borderId="46" xfId="3" applyFont="1" applyFill="1" applyBorder="1" applyAlignment="1" applyProtection="1">
      <alignment horizontal="center" vertical="center" wrapText="1"/>
    </xf>
    <xf numFmtId="0" fontId="7" fillId="2" borderId="3"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3" xfId="3" applyFont="1" applyFill="1" applyBorder="1" applyAlignment="1" applyProtection="1">
      <alignment horizontal="center" vertical="center" wrapText="1"/>
    </xf>
    <xf numFmtId="0" fontId="7" fillId="2" borderId="52" xfId="3" applyFont="1" applyFill="1" applyBorder="1" applyAlignment="1" applyProtection="1">
      <alignment horizontal="center" vertical="center" wrapText="1"/>
    </xf>
    <xf numFmtId="0" fontId="7" fillId="2" borderId="20" xfId="3" applyFont="1" applyFill="1" applyBorder="1" applyAlignment="1" applyProtection="1">
      <alignment horizontal="center" vertical="center" wrapText="1"/>
    </xf>
    <xf numFmtId="0" fontId="7" fillId="2" borderId="53" xfId="3" applyFont="1" applyFill="1" applyBorder="1" applyAlignment="1" applyProtection="1">
      <alignment horizontal="center" vertical="center" wrapText="1"/>
    </xf>
    <xf numFmtId="0" fontId="7" fillId="0" borderId="79"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0" fillId="0" borderId="63" xfId="0" applyFont="1" applyBorder="1" applyAlignment="1">
      <alignment horizontal="center" vertical="center"/>
    </xf>
    <xf numFmtId="0" fontId="0" fillId="0" borderId="25" xfId="0" quotePrefix="1" applyFont="1" applyFill="1" applyBorder="1" applyAlignment="1">
      <alignment horizontal="left" vertical="center"/>
    </xf>
    <xf numFmtId="0" fontId="0" fillId="0" borderId="25" xfId="0" applyFont="1" applyFill="1" applyBorder="1" applyAlignment="1">
      <alignment horizontal="left" vertical="center"/>
    </xf>
    <xf numFmtId="0" fontId="0" fillId="0" borderId="62" xfId="0" quotePrefix="1" applyFont="1" applyFill="1" applyBorder="1" applyAlignment="1">
      <alignment horizontal="left" vertical="center"/>
    </xf>
    <xf numFmtId="0" fontId="15" fillId="4" borderId="39" xfId="0" applyFont="1" applyFill="1" applyBorder="1" applyAlignment="1">
      <alignment horizontal="center" vertical="center"/>
    </xf>
    <xf numFmtId="0" fontId="15" fillId="4" borderId="40" xfId="0" applyFont="1" applyFill="1" applyBorder="1" applyAlignment="1">
      <alignment horizontal="center" vertical="center"/>
    </xf>
    <xf numFmtId="0" fontId="15" fillId="4" borderId="41" xfId="0" applyFont="1" applyFill="1" applyBorder="1" applyAlignment="1">
      <alignment horizontal="center" vertical="center"/>
    </xf>
    <xf numFmtId="0" fontId="18" fillId="4" borderId="47" xfId="0" applyFont="1" applyFill="1" applyBorder="1" applyAlignment="1">
      <alignment horizontal="center" vertical="center" wrapText="1"/>
    </xf>
    <xf numFmtId="0" fontId="0" fillId="4" borderId="48"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18" fillId="0" borderId="57" xfId="0" applyFont="1" applyFill="1" applyBorder="1" applyAlignment="1">
      <alignment vertical="center"/>
    </xf>
    <xf numFmtId="0" fontId="0" fillId="0" borderId="58" xfId="0" applyFont="1" applyBorder="1" applyAlignment="1">
      <alignment vertical="center"/>
    </xf>
    <xf numFmtId="0" fontId="10" fillId="2" borderId="30" xfId="3" applyFont="1" applyFill="1" applyBorder="1" applyAlignment="1" applyProtection="1">
      <alignment horizontal="center" vertical="center" wrapText="1"/>
    </xf>
    <xf numFmtId="0" fontId="10" fillId="2" borderId="20" xfId="3" applyFont="1" applyFill="1" applyBorder="1" applyAlignment="1" applyProtection="1">
      <alignment horizontal="center" vertical="center" wrapText="1"/>
    </xf>
    <xf numFmtId="0" fontId="10" fillId="2" borderId="82" xfId="3" applyFont="1" applyFill="1" applyBorder="1" applyAlignment="1" applyProtection="1">
      <alignment horizontal="center" vertical="center" wrapText="1"/>
    </xf>
    <xf numFmtId="0" fontId="0" fillId="2" borderId="77" xfId="0" applyFont="1" applyFill="1" applyBorder="1" applyAlignment="1">
      <alignment horizontal="center" vertical="center"/>
    </xf>
    <xf numFmtId="178" fontId="0" fillId="0" borderId="7" xfId="0" applyNumberFormat="1" applyFont="1" applyBorder="1" applyAlignment="1">
      <alignment vertical="center" wrapText="1"/>
    </xf>
    <xf numFmtId="178" fontId="0" fillId="0" borderId="7" xfId="0" applyNumberFormat="1" applyFont="1" applyBorder="1" applyAlignment="1">
      <alignment vertical="center"/>
    </xf>
    <xf numFmtId="0" fontId="0" fillId="3" borderId="7" xfId="0" applyFont="1" applyFill="1" applyBorder="1" applyAlignment="1">
      <alignment vertical="center" wrapText="1"/>
    </xf>
    <xf numFmtId="0" fontId="0" fillId="3" borderId="7" xfId="0" applyFont="1" applyFill="1" applyBorder="1" applyAlignment="1">
      <alignment vertical="center"/>
    </xf>
    <xf numFmtId="181" fontId="0" fillId="3" borderId="7" xfId="0" applyNumberFormat="1" applyFont="1" applyFill="1" applyBorder="1" applyAlignment="1">
      <alignment vertical="center" wrapText="1"/>
    </xf>
    <xf numFmtId="181" fontId="0" fillId="3" borderId="7" xfId="0" applyNumberFormat="1" applyFont="1" applyFill="1" applyBorder="1" applyAlignment="1">
      <alignment vertical="center"/>
    </xf>
    <xf numFmtId="177" fontId="0" fillId="0" borderId="64" xfId="0" applyNumberFormat="1" applyFont="1" applyBorder="1" applyAlignment="1">
      <alignment vertical="center"/>
    </xf>
    <xf numFmtId="177" fontId="0" fillId="0" borderId="65" xfId="0" applyNumberFormat="1" applyFont="1" applyBorder="1" applyAlignment="1">
      <alignment vertical="center"/>
    </xf>
    <xf numFmtId="177" fontId="0" fillId="0" borderId="66" xfId="0" applyNumberFormat="1" applyFont="1" applyBorder="1" applyAlignment="1">
      <alignment vertical="center"/>
    </xf>
    <xf numFmtId="0" fontId="0" fillId="0" borderId="64" xfId="0" applyFont="1" applyFill="1" applyBorder="1" applyAlignment="1">
      <alignment vertical="center" shrinkToFit="1"/>
    </xf>
    <xf numFmtId="0" fontId="0" fillId="0" borderId="65" xfId="0" applyFont="1" applyFill="1" applyBorder="1" applyAlignment="1">
      <alignment vertical="center" shrinkToFit="1"/>
    </xf>
    <xf numFmtId="0" fontId="0" fillId="0" borderId="66" xfId="0" applyFont="1" applyFill="1" applyBorder="1" applyAlignment="1">
      <alignment vertical="center" shrinkToFit="1"/>
    </xf>
  </cellXfs>
  <cellStyles count="7">
    <cellStyle name="パーセント" xfId="5" builtinId="5"/>
    <cellStyle name="桁区切り" xfId="4" builtinId="6"/>
    <cellStyle name="桁区切り 2 2" xf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29</xdr:col>
      <xdr:colOff>13803</xdr:colOff>
      <xdr:row>92</xdr:row>
      <xdr:rowOff>358921</xdr:rowOff>
    </xdr:from>
    <xdr:to>
      <xdr:col>46</xdr:col>
      <xdr:colOff>165505</xdr:colOff>
      <xdr:row>93</xdr:row>
      <xdr:rowOff>345073</xdr:rowOff>
    </xdr:to>
    <xdr:sp macro="" textlink="">
      <xdr:nvSpPr>
        <xdr:cNvPr id="31" name="正方形/長方形 30"/>
        <xdr:cNvSpPr/>
      </xdr:nvSpPr>
      <xdr:spPr>
        <a:xfrm>
          <a:off x="5618368" y="41523486"/>
          <a:ext cx="3437137" cy="648761"/>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Ｅ　</a:t>
          </a:r>
          <a:r>
            <a:rPr kumimoji="1" lang="en-US" altLang="ja-JP" sz="1300"/>
            <a:t>【</a:t>
          </a:r>
          <a:r>
            <a:rPr kumimoji="1" lang="ja-JP" altLang="en-US" sz="1300"/>
            <a:t>消防防災通信基盤整備費補助金</a:t>
          </a:r>
          <a:r>
            <a:rPr kumimoji="1" lang="en-US" altLang="ja-JP" sz="1300"/>
            <a:t>】</a:t>
          </a:r>
        </a:p>
      </xdr:txBody>
    </xdr:sp>
    <xdr:clientData/>
  </xdr:twoCellAnchor>
  <xdr:twoCellAnchor>
    <xdr:from>
      <xdr:col>29</xdr:col>
      <xdr:colOff>83127</xdr:colOff>
      <xdr:row>95</xdr:row>
      <xdr:rowOff>15130</xdr:rowOff>
    </xdr:from>
    <xdr:to>
      <xdr:col>47</xdr:col>
      <xdr:colOff>41568</xdr:colOff>
      <xdr:row>96</xdr:row>
      <xdr:rowOff>1282</xdr:rowOff>
    </xdr:to>
    <xdr:sp macro="" textlink="">
      <xdr:nvSpPr>
        <xdr:cNvPr id="19" name="正方形/長方形 18"/>
        <xdr:cNvSpPr/>
      </xdr:nvSpPr>
      <xdr:spPr>
        <a:xfrm>
          <a:off x="5687692" y="43167521"/>
          <a:ext cx="3437137" cy="648761"/>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Ｆ　</a:t>
          </a:r>
          <a:r>
            <a:rPr kumimoji="1" lang="en-US" altLang="ja-JP" sz="1300"/>
            <a:t>【</a:t>
          </a:r>
          <a:r>
            <a:rPr kumimoji="1" lang="ja-JP" altLang="en-US" sz="1300"/>
            <a:t>その他</a:t>
          </a:r>
          <a:r>
            <a:rPr kumimoji="1" lang="en-US" altLang="ja-JP" sz="1300"/>
            <a:t>】</a:t>
          </a:r>
        </a:p>
      </xdr:txBody>
    </xdr:sp>
    <xdr:clientData/>
  </xdr:twoCellAnchor>
  <xdr:twoCellAnchor>
    <xdr:from>
      <xdr:col>29</xdr:col>
      <xdr:colOff>55419</xdr:colOff>
      <xdr:row>89</xdr:row>
      <xdr:rowOff>748</xdr:rowOff>
    </xdr:from>
    <xdr:to>
      <xdr:col>44</xdr:col>
      <xdr:colOff>166254</xdr:colOff>
      <xdr:row>89</xdr:row>
      <xdr:rowOff>635647</xdr:rowOff>
    </xdr:to>
    <xdr:sp macro="" textlink="">
      <xdr:nvSpPr>
        <xdr:cNvPr id="18" name="正方形/長方形 17"/>
        <xdr:cNvSpPr/>
      </xdr:nvSpPr>
      <xdr:spPr>
        <a:xfrm>
          <a:off x="5659984" y="39177487"/>
          <a:ext cx="3009748" cy="634899"/>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Ｄ　</a:t>
          </a:r>
          <a:r>
            <a:rPr kumimoji="1" lang="en-US" altLang="ja-JP" sz="1300"/>
            <a:t>【</a:t>
          </a:r>
          <a:r>
            <a:rPr kumimoji="1" lang="ja-JP" altLang="en-US" sz="1300"/>
            <a:t>公募</a:t>
          </a:r>
          <a:r>
            <a:rPr kumimoji="1" lang="en-US" altLang="ja-JP" sz="1300"/>
            <a:t>】</a:t>
          </a:r>
        </a:p>
      </xdr:txBody>
    </xdr:sp>
    <xdr:clientData/>
  </xdr:twoCellAnchor>
  <xdr:twoCellAnchor>
    <xdr:from>
      <xdr:col>29</xdr:col>
      <xdr:colOff>55665</xdr:colOff>
      <xdr:row>85</xdr:row>
      <xdr:rowOff>69181</xdr:rowOff>
    </xdr:from>
    <xdr:to>
      <xdr:col>46</xdr:col>
      <xdr:colOff>124236</xdr:colOff>
      <xdr:row>86</xdr:row>
      <xdr:rowOff>27610</xdr:rowOff>
    </xdr:to>
    <xdr:sp macro="" textlink="">
      <xdr:nvSpPr>
        <xdr:cNvPr id="17" name="正方形/長方形 16"/>
        <xdr:cNvSpPr/>
      </xdr:nvSpPr>
      <xdr:spPr>
        <a:xfrm>
          <a:off x="5660230" y="36719724"/>
          <a:ext cx="3354006" cy="621038"/>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Ｃ　</a:t>
          </a:r>
          <a:r>
            <a:rPr kumimoji="1" lang="en-US" altLang="ja-JP" sz="1300"/>
            <a:t>【</a:t>
          </a:r>
          <a:r>
            <a:rPr kumimoji="1" lang="ja-JP" altLang="en-US" sz="1300"/>
            <a:t>随意契約</a:t>
          </a:r>
          <a:r>
            <a:rPr kumimoji="1" lang="en-US" altLang="ja-JP" sz="1300"/>
            <a:t>】</a:t>
          </a:r>
        </a:p>
      </xdr:txBody>
    </xdr:sp>
    <xdr:clientData/>
  </xdr:twoCellAnchor>
  <xdr:twoCellAnchor>
    <xdr:from>
      <xdr:col>29</xdr:col>
      <xdr:colOff>55666</xdr:colOff>
      <xdr:row>80</xdr:row>
      <xdr:rowOff>665992</xdr:rowOff>
    </xdr:from>
    <xdr:to>
      <xdr:col>44</xdr:col>
      <xdr:colOff>97229</xdr:colOff>
      <xdr:row>81</xdr:row>
      <xdr:rowOff>575943</xdr:rowOff>
    </xdr:to>
    <xdr:sp macro="" textlink="">
      <xdr:nvSpPr>
        <xdr:cNvPr id="16" name="正方形/長方形 15"/>
        <xdr:cNvSpPr/>
      </xdr:nvSpPr>
      <xdr:spPr>
        <a:xfrm>
          <a:off x="5974773" y="33676921"/>
          <a:ext cx="3103170" cy="576701"/>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Ｂ　</a:t>
          </a:r>
          <a:r>
            <a:rPr kumimoji="1" lang="en-US" altLang="ja-JP" sz="1300"/>
            <a:t>【</a:t>
          </a:r>
          <a:r>
            <a:rPr kumimoji="1" lang="ja-JP" altLang="en-US" sz="1300"/>
            <a:t>総合評価入札</a:t>
          </a:r>
          <a:r>
            <a:rPr kumimoji="1" lang="en-US" altLang="ja-JP" sz="1300"/>
            <a:t>】</a:t>
          </a:r>
        </a:p>
      </xdr:txBody>
    </xdr:sp>
    <xdr:clientData/>
  </xdr:twoCellAnchor>
  <xdr:twoCellAnchor>
    <xdr:from>
      <xdr:col>29</xdr:col>
      <xdr:colOff>13855</xdr:colOff>
      <xdr:row>77</xdr:row>
      <xdr:rowOff>587559</xdr:rowOff>
    </xdr:from>
    <xdr:to>
      <xdr:col>40</xdr:col>
      <xdr:colOff>152401</xdr:colOff>
      <xdr:row>78</xdr:row>
      <xdr:rowOff>545992</xdr:rowOff>
    </xdr:to>
    <xdr:sp macro="" textlink="">
      <xdr:nvSpPr>
        <xdr:cNvPr id="15" name="正方形/長方形 14"/>
        <xdr:cNvSpPr/>
      </xdr:nvSpPr>
      <xdr:spPr>
        <a:xfrm>
          <a:off x="5868624" y="31947586"/>
          <a:ext cx="2359320" cy="626219"/>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Ａ　</a:t>
          </a:r>
          <a:r>
            <a:rPr kumimoji="1" lang="en-US" altLang="ja-JP" sz="1300"/>
            <a:t>【</a:t>
          </a:r>
          <a:r>
            <a:rPr kumimoji="1" lang="ja-JP" altLang="en-US" sz="1300"/>
            <a:t>一般競争入札</a:t>
          </a:r>
          <a:r>
            <a:rPr kumimoji="1" lang="en-US" altLang="ja-JP" sz="1300"/>
            <a:t>】</a:t>
          </a:r>
        </a:p>
      </xdr:txBody>
    </xdr:sp>
    <xdr:clientData/>
  </xdr:twoCellAnchor>
  <xdr:twoCellAnchor>
    <xdr:from>
      <xdr:col>29</xdr:col>
      <xdr:colOff>-1</xdr:colOff>
      <xdr:row>78</xdr:row>
      <xdr:rowOff>221659</xdr:rowOff>
    </xdr:from>
    <xdr:to>
      <xdr:col>43</xdr:col>
      <xdr:colOff>96981</xdr:colOff>
      <xdr:row>79</xdr:row>
      <xdr:rowOff>457201</xdr:rowOff>
    </xdr:to>
    <xdr:sp macro="" textlink="">
      <xdr:nvSpPr>
        <xdr:cNvPr id="4" name="正方形/長方形 3"/>
        <xdr:cNvSpPr/>
      </xdr:nvSpPr>
      <xdr:spPr>
        <a:xfrm>
          <a:off x="5800724" y="30882634"/>
          <a:ext cx="2897332" cy="90229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民間業者　</a:t>
          </a:r>
          <a:r>
            <a:rPr kumimoji="1" lang="en-US" altLang="ja-JP" sz="1400">
              <a:solidFill>
                <a:schemeClr val="tx1"/>
              </a:solidFill>
              <a:latin typeface="+mn-ea"/>
              <a:ea typeface="+mn-ea"/>
            </a:rPr>
            <a:t>17</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300</a:t>
          </a:r>
          <a:r>
            <a:rPr kumimoji="1" lang="ja-JP" altLang="en-US" sz="1400">
              <a:solidFill>
                <a:schemeClr val="tx1"/>
              </a:solidFill>
              <a:latin typeface="+mn-ea"/>
              <a:ea typeface="+mn-ea"/>
            </a:rPr>
            <a:t>百万円　</a:t>
          </a:r>
        </a:p>
      </xdr:txBody>
    </xdr:sp>
    <xdr:clientData/>
  </xdr:twoCellAnchor>
  <xdr:twoCellAnchor>
    <xdr:from>
      <xdr:col>29</xdr:col>
      <xdr:colOff>145373</xdr:colOff>
      <xdr:row>95</xdr:row>
      <xdr:rowOff>374047</xdr:rowOff>
    </xdr:from>
    <xdr:to>
      <xdr:col>44</xdr:col>
      <xdr:colOff>27608</xdr:colOff>
      <xdr:row>96</xdr:row>
      <xdr:rowOff>387910</xdr:rowOff>
    </xdr:to>
    <xdr:sp macro="" textlink="">
      <xdr:nvSpPr>
        <xdr:cNvPr id="6" name="正方形/長方形 5"/>
        <xdr:cNvSpPr/>
      </xdr:nvSpPr>
      <xdr:spPr>
        <a:xfrm>
          <a:off x="5749938" y="43526438"/>
          <a:ext cx="2781148" cy="67647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j-ea"/>
              <a:ea typeface="+mj-ea"/>
            </a:rPr>
            <a:t>金額　　</a:t>
          </a:r>
          <a:r>
            <a:rPr kumimoji="1" lang="en-US" altLang="ja-JP" sz="1400">
              <a:solidFill>
                <a:schemeClr val="tx1"/>
              </a:solidFill>
              <a:latin typeface="+mj-ea"/>
              <a:ea typeface="+mj-ea"/>
            </a:rPr>
            <a:t>4</a:t>
          </a:r>
          <a:r>
            <a:rPr kumimoji="1" lang="ja-JP" altLang="en-US" sz="1400">
              <a:solidFill>
                <a:schemeClr val="tx1"/>
              </a:solidFill>
              <a:latin typeface="+mj-ea"/>
              <a:ea typeface="+mj-ea"/>
            </a:rPr>
            <a:t>百万円　</a:t>
          </a:r>
        </a:p>
      </xdr:txBody>
    </xdr:sp>
    <xdr:clientData/>
  </xdr:twoCellAnchor>
  <xdr:twoCellAnchor>
    <xdr:from>
      <xdr:col>29</xdr:col>
      <xdr:colOff>51955</xdr:colOff>
      <xdr:row>85</xdr:row>
      <xdr:rowOff>395393</xdr:rowOff>
    </xdr:from>
    <xdr:to>
      <xdr:col>43</xdr:col>
      <xdr:colOff>138545</xdr:colOff>
      <xdr:row>87</xdr:row>
      <xdr:rowOff>418414</xdr:rowOff>
    </xdr:to>
    <xdr:sp macro="" textlink="">
      <xdr:nvSpPr>
        <xdr:cNvPr id="7" name="正方形/長方形 6"/>
        <xdr:cNvSpPr/>
      </xdr:nvSpPr>
      <xdr:spPr>
        <a:xfrm>
          <a:off x="5656520" y="37045936"/>
          <a:ext cx="2792242" cy="1224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民間業者　</a:t>
          </a:r>
          <a:r>
            <a:rPr kumimoji="1" lang="en-US" altLang="ja-JP" sz="1400">
              <a:solidFill>
                <a:schemeClr val="tx1"/>
              </a:solidFill>
              <a:latin typeface="+mn-ea"/>
              <a:ea typeface="+mn-ea"/>
            </a:rPr>
            <a:t>28</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　　</a:t>
          </a:r>
          <a:r>
            <a:rPr kumimoji="1" lang="en-US" altLang="ja-JP" sz="1400">
              <a:solidFill>
                <a:schemeClr val="tx1"/>
              </a:solidFill>
              <a:latin typeface="+mn-ea"/>
              <a:ea typeface="+mn-ea"/>
            </a:rPr>
            <a:t>3</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6</a:t>
          </a:r>
          <a:r>
            <a:rPr kumimoji="1" lang="ja-JP" altLang="en-US" sz="1400">
              <a:solidFill>
                <a:schemeClr val="tx1"/>
              </a:solidFill>
              <a:latin typeface="+mn-ea"/>
              <a:ea typeface="+mn-ea"/>
            </a:rPr>
            <a:t>百万円</a:t>
          </a:r>
        </a:p>
      </xdr:txBody>
    </xdr:sp>
    <xdr:clientData/>
  </xdr:twoCellAnchor>
  <xdr:twoCellAnchor>
    <xdr:from>
      <xdr:col>29</xdr:col>
      <xdr:colOff>43298</xdr:colOff>
      <xdr:row>89</xdr:row>
      <xdr:rowOff>332057</xdr:rowOff>
    </xdr:from>
    <xdr:to>
      <xdr:col>43</xdr:col>
      <xdr:colOff>124691</xdr:colOff>
      <xdr:row>91</xdr:row>
      <xdr:rowOff>266839</xdr:rowOff>
    </xdr:to>
    <xdr:sp macro="" textlink="">
      <xdr:nvSpPr>
        <xdr:cNvPr id="8" name="正方形/長方形 7"/>
        <xdr:cNvSpPr/>
      </xdr:nvSpPr>
      <xdr:spPr>
        <a:xfrm>
          <a:off x="5647863" y="39508796"/>
          <a:ext cx="2787045" cy="1260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民間企業　　</a:t>
          </a:r>
          <a:r>
            <a:rPr kumimoji="1" lang="en-US" altLang="ja-JP" sz="1400">
              <a:solidFill>
                <a:schemeClr val="tx1"/>
              </a:solidFill>
              <a:latin typeface="+mn-ea"/>
              <a:ea typeface="+mn-ea"/>
            </a:rPr>
            <a:t>1</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　　</a:t>
          </a:r>
          <a:r>
            <a:rPr kumimoji="1" lang="en-US" altLang="ja-JP" sz="1400">
              <a:solidFill>
                <a:schemeClr val="tx1"/>
              </a:solidFill>
              <a:latin typeface="+mn-ea"/>
              <a:ea typeface="+mn-ea"/>
            </a:rPr>
            <a:t>1</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18</a:t>
          </a:r>
          <a:r>
            <a:rPr kumimoji="1" lang="ja-JP" altLang="en-US" sz="1400">
              <a:solidFill>
                <a:schemeClr val="tx1"/>
              </a:solidFill>
              <a:latin typeface="+mn-ea"/>
              <a:ea typeface="+mn-ea"/>
            </a:rPr>
            <a:t>百万円　</a:t>
          </a:r>
        </a:p>
      </xdr:txBody>
    </xdr:sp>
    <xdr:clientData/>
  </xdr:twoCellAnchor>
  <xdr:twoCellAnchor>
    <xdr:from>
      <xdr:col>16</xdr:col>
      <xdr:colOff>41413</xdr:colOff>
      <xdr:row>96</xdr:row>
      <xdr:rowOff>240341</xdr:rowOff>
    </xdr:from>
    <xdr:to>
      <xdr:col>29</xdr:col>
      <xdr:colOff>117765</xdr:colOff>
      <xdr:row>96</xdr:row>
      <xdr:rowOff>240341</xdr:rowOff>
    </xdr:to>
    <xdr:cxnSp macro="">
      <xdr:nvCxnSpPr>
        <xdr:cNvPr id="10" name="直線矢印コネクタ 9"/>
        <xdr:cNvCxnSpPr/>
      </xdr:nvCxnSpPr>
      <xdr:spPr>
        <a:xfrm flipV="1">
          <a:off x="3133587" y="44055341"/>
          <a:ext cx="2588743"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51955</xdr:colOff>
      <xdr:row>90</xdr:row>
      <xdr:rowOff>315988</xdr:rowOff>
    </xdr:from>
    <xdr:to>
      <xdr:col>29</xdr:col>
      <xdr:colOff>43298</xdr:colOff>
      <xdr:row>90</xdr:row>
      <xdr:rowOff>315988</xdr:rowOff>
    </xdr:to>
    <xdr:cxnSp macro="">
      <xdr:nvCxnSpPr>
        <xdr:cNvPr id="11" name="直線矢印コネクタ 10"/>
        <xdr:cNvCxnSpPr/>
      </xdr:nvCxnSpPr>
      <xdr:spPr>
        <a:xfrm>
          <a:off x="3144129" y="40155336"/>
          <a:ext cx="2503734"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41413</xdr:colOff>
      <xdr:row>86</xdr:row>
      <xdr:rowOff>326604</xdr:rowOff>
    </xdr:from>
    <xdr:to>
      <xdr:col>29</xdr:col>
      <xdr:colOff>51955</xdr:colOff>
      <xdr:row>86</xdr:row>
      <xdr:rowOff>326604</xdr:rowOff>
    </xdr:to>
    <xdr:cxnSp macro="">
      <xdr:nvCxnSpPr>
        <xdr:cNvPr id="12" name="直線矢印コネクタ 11"/>
        <xdr:cNvCxnSpPr/>
      </xdr:nvCxnSpPr>
      <xdr:spPr>
        <a:xfrm>
          <a:off x="3133587" y="37639756"/>
          <a:ext cx="2522933"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43241</xdr:colOff>
      <xdr:row>82</xdr:row>
      <xdr:rowOff>458629</xdr:rowOff>
    </xdr:from>
    <xdr:to>
      <xdr:col>29</xdr:col>
      <xdr:colOff>46760</xdr:colOff>
      <xdr:row>82</xdr:row>
      <xdr:rowOff>458629</xdr:rowOff>
    </xdr:to>
    <xdr:cxnSp macro="">
      <xdr:nvCxnSpPr>
        <xdr:cNvPr id="13" name="直線矢印コネクタ 12"/>
        <xdr:cNvCxnSpPr/>
      </xdr:nvCxnSpPr>
      <xdr:spPr>
        <a:xfrm>
          <a:off x="3135415" y="35121346"/>
          <a:ext cx="251591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91482</xdr:colOff>
      <xdr:row>77</xdr:row>
      <xdr:rowOff>600744</xdr:rowOff>
    </xdr:from>
    <xdr:to>
      <xdr:col>22</xdr:col>
      <xdr:colOff>192670</xdr:colOff>
      <xdr:row>78</xdr:row>
      <xdr:rowOff>517609</xdr:rowOff>
    </xdr:to>
    <xdr:sp macro="" textlink="">
      <xdr:nvSpPr>
        <xdr:cNvPr id="20" name="正方形/長方形 19"/>
        <xdr:cNvSpPr/>
      </xdr:nvSpPr>
      <xdr:spPr>
        <a:xfrm>
          <a:off x="2310247" y="32066862"/>
          <a:ext cx="2319952" cy="5892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tx1"/>
            </a:solidFill>
          </a:endParaRPr>
        </a:p>
      </xdr:txBody>
    </xdr:sp>
    <xdr:clientData/>
  </xdr:twoCellAnchor>
  <xdr:twoCellAnchor>
    <xdr:from>
      <xdr:col>29</xdr:col>
      <xdr:colOff>0</xdr:colOff>
      <xdr:row>79</xdr:row>
      <xdr:rowOff>538356</xdr:rowOff>
    </xdr:from>
    <xdr:to>
      <xdr:col>43</xdr:col>
      <xdr:colOff>174348</xdr:colOff>
      <xdr:row>80</xdr:row>
      <xdr:rowOff>343747</xdr:rowOff>
    </xdr:to>
    <xdr:sp macro="" textlink="">
      <xdr:nvSpPr>
        <xdr:cNvPr id="47" name="大かっこ 46"/>
        <xdr:cNvSpPr/>
      </xdr:nvSpPr>
      <xdr:spPr>
        <a:xfrm>
          <a:off x="5604565" y="33213247"/>
          <a:ext cx="2880000" cy="468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Ｊアラートの整備・管理・運用等</a:t>
          </a:r>
        </a:p>
      </xdr:txBody>
    </xdr:sp>
    <xdr:clientData/>
  </xdr:twoCellAnchor>
  <xdr:twoCellAnchor>
    <xdr:from>
      <xdr:col>29</xdr:col>
      <xdr:colOff>0</xdr:colOff>
      <xdr:row>87</xdr:row>
      <xdr:rowOff>483140</xdr:rowOff>
    </xdr:from>
    <xdr:to>
      <xdr:col>43</xdr:col>
      <xdr:colOff>174348</xdr:colOff>
      <xdr:row>88</xdr:row>
      <xdr:rowOff>288532</xdr:rowOff>
    </xdr:to>
    <xdr:sp macro="" textlink="">
      <xdr:nvSpPr>
        <xdr:cNvPr id="50" name="大かっこ 49"/>
        <xdr:cNvSpPr/>
      </xdr:nvSpPr>
      <xdr:spPr>
        <a:xfrm>
          <a:off x="5604565" y="38334662"/>
          <a:ext cx="2880000" cy="468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Ｊアラートの整備・管理・運用等</a:t>
          </a:r>
        </a:p>
      </xdr:txBody>
    </xdr:sp>
    <xdr:clientData/>
  </xdr:twoCellAnchor>
  <xdr:twoCellAnchor>
    <xdr:from>
      <xdr:col>29</xdr:col>
      <xdr:colOff>0</xdr:colOff>
      <xdr:row>91</xdr:row>
      <xdr:rowOff>358918</xdr:rowOff>
    </xdr:from>
    <xdr:to>
      <xdr:col>43</xdr:col>
      <xdr:colOff>174348</xdr:colOff>
      <xdr:row>92</xdr:row>
      <xdr:rowOff>164310</xdr:rowOff>
    </xdr:to>
    <xdr:sp macro="" textlink="">
      <xdr:nvSpPr>
        <xdr:cNvPr id="51" name="大かっこ 50"/>
        <xdr:cNvSpPr/>
      </xdr:nvSpPr>
      <xdr:spPr>
        <a:xfrm>
          <a:off x="5604565" y="40860875"/>
          <a:ext cx="2880000" cy="468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Ｊアラートの管理・運用</a:t>
          </a:r>
        </a:p>
      </xdr:txBody>
    </xdr:sp>
    <xdr:clientData/>
  </xdr:twoCellAnchor>
  <xdr:twoCellAnchor>
    <xdr:from>
      <xdr:col>29</xdr:col>
      <xdr:colOff>138040</xdr:colOff>
      <xdr:row>96</xdr:row>
      <xdr:rowOff>455515</xdr:rowOff>
    </xdr:from>
    <xdr:to>
      <xdr:col>44</xdr:col>
      <xdr:colOff>119127</xdr:colOff>
      <xdr:row>98</xdr:row>
      <xdr:rowOff>95254</xdr:rowOff>
    </xdr:to>
    <xdr:sp macro="" textlink="">
      <xdr:nvSpPr>
        <xdr:cNvPr id="52" name="大かっこ 51"/>
        <xdr:cNvSpPr/>
      </xdr:nvSpPr>
      <xdr:spPr>
        <a:xfrm>
          <a:off x="5742605" y="44270515"/>
          <a:ext cx="2880000" cy="468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旅費・謝金等</a:t>
          </a:r>
        </a:p>
      </xdr:txBody>
    </xdr:sp>
    <xdr:clientData/>
  </xdr:twoCellAnchor>
  <xdr:twoCellAnchor>
    <xdr:from>
      <xdr:col>16</xdr:col>
      <xdr:colOff>69021</xdr:colOff>
      <xdr:row>93</xdr:row>
      <xdr:rowOff>427934</xdr:rowOff>
    </xdr:from>
    <xdr:to>
      <xdr:col>29</xdr:col>
      <xdr:colOff>60364</xdr:colOff>
      <xdr:row>93</xdr:row>
      <xdr:rowOff>427934</xdr:rowOff>
    </xdr:to>
    <xdr:cxnSp macro="">
      <xdr:nvCxnSpPr>
        <xdr:cNvPr id="33" name="直線矢印コネクタ 32"/>
        <xdr:cNvCxnSpPr/>
      </xdr:nvCxnSpPr>
      <xdr:spPr>
        <a:xfrm>
          <a:off x="3161195" y="42255108"/>
          <a:ext cx="2503734"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13809</xdr:colOff>
      <xdr:row>94</xdr:row>
      <xdr:rowOff>124236</xdr:rowOff>
    </xdr:from>
    <xdr:to>
      <xdr:col>46</xdr:col>
      <xdr:colOff>168181</xdr:colOff>
      <xdr:row>95</xdr:row>
      <xdr:rowOff>70481</xdr:rowOff>
    </xdr:to>
    <xdr:sp macro="" textlink="">
      <xdr:nvSpPr>
        <xdr:cNvPr id="35" name="大かっこ 34"/>
        <xdr:cNvSpPr/>
      </xdr:nvSpPr>
      <xdr:spPr>
        <a:xfrm>
          <a:off x="5231852" y="42614019"/>
          <a:ext cx="3826329" cy="6088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防災行政デジタル無線及びＪアラートの整備</a:t>
          </a:r>
        </a:p>
      </xdr:txBody>
    </xdr:sp>
    <xdr:clientData/>
  </xdr:twoCellAnchor>
  <xdr:twoCellAnchor>
    <xdr:from>
      <xdr:col>29</xdr:col>
      <xdr:colOff>13803</xdr:colOff>
      <xdr:row>92</xdr:row>
      <xdr:rowOff>358921</xdr:rowOff>
    </xdr:from>
    <xdr:to>
      <xdr:col>46</xdr:col>
      <xdr:colOff>165505</xdr:colOff>
      <xdr:row>93</xdr:row>
      <xdr:rowOff>345073</xdr:rowOff>
    </xdr:to>
    <xdr:sp macro="" textlink="">
      <xdr:nvSpPr>
        <xdr:cNvPr id="32" name="正方形/長方形 31"/>
        <xdr:cNvSpPr/>
      </xdr:nvSpPr>
      <xdr:spPr>
        <a:xfrm>
          <a:off x="5317323" y="41461201"/>
          <a:ext cx="3260662" cy="64909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Ｅ　</a:t>
          </a:r>
          <a:r>
            <a:rPr kumimoji="1" lang="en-US" altLang="ja-JP" sz="1300"/>
            <a:t>【</a:t>
          </a:r>
          <a:r>
            <a:rPr kumimoji="1" lang="ja-JP" altLang="en-US" sz="1300"/>
            <a:t>消防防災通信基盤整備費補助金</a:t>
          </a:r>
          <a:r>
            <a:rPr kumimoji="1" lang="en-US" altLang="ja-JP" sz="1300"/>
            <a:t>】</a:t>
          </a:r>
        </a:p>
      </xdr:txBody>
    </xdr:sp>
    <xdr:clientData/>
  </xdr:twoCellAnchor>
  <xdr:twoCellAnchor>
    <xdr:from>
      <xdr:col>29</xdr:col>
      <xdr:colOff>83127</xdr:colOff>
      <xdr:row>95</xdr:row>
      <xdr:rowOff>15130</xdr:rowOff>
    </xdr:from>
    <xdr:to>
      <xdr:col>47</xdr:col>
      <xdr:colOff>41568</xdr:colOff>
      <xdr:row>96</xdr:row>
      <xdr:rowOff>1282</xdr:rowOff>
    </xdr:to>
    <xdr:sp macro="" textlink="">
      <xdr:nvSpPr>
        <xdr:cNvPr id="34" name="正方形/長方形 33"/>
        <xdr:cNvSpPr/>
      </xdr:nvSpPr>
      <xdr:spPr>
        <a:xfrm>
          <a:off x="5386647" y="43106230"/>
          <a:ext cx="3250281" cy="64909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Ｆ　</a:t>
          </a:r>
          <a:r>
            <a:rPr kumimoji="1" lang="en-US" altLang="ja-JP" sz="1300"/>
            <a:t>【</a:t>
          </a:r>
          <a:r>
            <a:rPr kumimoji="1" lang="ja-JP" altLang="en-US" sz="1300"/>
            <a:t>その他</a:t>
          </a:r>
          <a:r>
            <a:rPr kumimoji="1" lang="en-US" altLang="ja-JP" sz="1300"/>
            <a:t>】</a:t>
          </a:r>
        </a:p>
      </xdr:txBody>
    </xdr:sp>
    <xdr:clientData/>
  </xdr:twoCellAnchor>
  <xdr:twoCellAnchor>
    <xdr:from>
      <xdr:col>29</xdr:col>
      <xdr:colOff>55419</xdr:colOff>
      <xdr:row>89</xdr:row>
      <xdr:rowOff>748</xdr:rowOff>
    </xdr:from>
    <xdr:to>
      <xdr:col>44</xdr:col>
      <xdr:colOff>166254</xdr:colOff>
      <xdr:row>89</xdr:row>
      <xdr:rowOff>635647</xdr:rowOff>
    </xdr:to>
    <xdr:sp macro="" textlink="">
      <xdr:nvSpPr>
        <xdr:cNvPr id="36" name="正方形/長方形 35"/>
        <xdr:cNvSpPr/>
      </xdr:nvSpPr>
      <xdr:spPr>
        <a:xfrm>
          <a:off x="5358939" y="39114208"/>
          <a:ext cx="2854035" cy="634899"/>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Ｄ　</a:t>
          </a:r>
          <a:r>
            <a:rPr kumimoji="1" lang="en-US" altLang="ja-JP" sz="1300"/>
            <a:t>【</a:t>
          </a:r>
          <a:r>
            <a:rPr kumimoji="1" lang="ja-JP" altLang="en-US" sz="1300"/>
            <a:t>公募</a:t>
          </a:r>
          <a:r>
            <a:rPr kumimoji="1" lang="en-US" altLang="ja-JP" sz="1300"/>
            <a:t>】</a:t>
          </a:r>
        </a:p>
      </xdr:txBody>
    </xdr:sp>
    <xdr:clientData/>
  </xdr:twoCellAnchor>
  <xdr:twoCellAnchor>
    <xdr:from>
      <xdr:col>29</xdr:col>
      <xdr:colOff>89283</xdr:colOff>
      <xdr:row>85</xdr:row>
      <xdr:rowOff>69181</xdr:rowOff>
    </xdr:from>
    <xdr:to>
      <xdr:col>46</xdr:col>
      <xdr:colOff>157854</xdr:colOff>
      <xdr:row>86</xdr:row>
      <xdr:rowOff>27610</xdr:rowOff>
    </xdr:to>
    <xdr:sp macro="" textlink="">
      <xdr:nvSpPr>
        <xdr:cNvPr id="37" name="正方形/長方形 36"/>
        <xdr:cNvSpPr/>
      </xdr:nvSpPr>
      <xdr:spPr>
        <a:xfrm>
          <a:off x="5938754" y="36914122"/>
          <a:ext cx="3497571" cy="63078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300"/>
            <a:t>Ｃ　</a:t>
          </a:r>
          <a:r>
            <a:rPr kumimoji="1" lang="en-US" altLang="ja-JP" sz="1300"/>
            <a:t>【</a:t>
          </a:r>
          <a:r>
            <a:rPr kumimoji="1" lang="ja-JP" altLang="en-US" sz="1300"/>
            <a:t>随意契約</a:t>
          </a:r>
          <a:r>
            <a:rPr kumimoji="1" lang="en-US" altLang="ja-JP" sz="1300"/>
            <a:t>】</a:t>
          </a:r>
        </a:p>
      </xdr:txBody>
    </xdr:sp>
    <xdr:clientData/>
  </xdr:twoCellAnchor>
  <xdr:twoCellAnchor>
    <xdr:from>
      <xdr:col>11</xdr:col>
      <xdr:colOff>787</xdr:colOff>
      <xdr:row>68</xdr:row>
      <xdr:rowOff>120350</xdr:rowOff>
    </xdr:from>
    <xdr:to>
      <xdr:col>22</xdr:col>
      <xdr:colOff>90769</xdr:colOff>
      <xdr:row>77</xdr:row>
      <xdr:rowOff>192633</xdr:rowOff>
    </xdr:to>
    <xdr:sp macro="" textlink="">
      <xdr:nvSpPr>
        <xdr:cNvPr id="40" name="正方形/長方形 39"/>
        <xdr:cNvSpPr/>
      </xdr:nvSpPr>
      <xdr:spPr>
        <a:xfrm>
          <a:off x="1973022" y="30474844"/>
          <a:ext cx="2062218" cy="107633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rPr>
            <a:t>消防庁</a:t>
          </a:r>
          <a:endParaRPr kumimoji="1" lang="en-US" altLang="ja-JP" sz="1600">
            <a:solidFill>
              <a:schemeClr val="tx1"/>
            </a:solidFill>
          </a:endParaRPr>
        </a:p>
        <a:p>
          <a:pPr algn="ctr"/>
          <a:endParaRPr kumimoji="1" lang="en-US" altLang="ja-JP" sz="1600">
            <a:solidFill>
              <a:schemeClr val="tx1"/>
            </a:solidFill>
          </a:endParaRPr>
        </a:p>
        <a:p>
          <a:pPr algn="ctr"/>
          <a:r>
            <a:rPr kumimoji="1" lang="ja-JP" altLang="en-US" sz="1600">
              <a:solidFill>
                <a:schemeClr val="tx1"/>
              </a:solidFill>
            </a:rPr>
            <a:t>金額　</a:t>
          </a:r>
          <a:r>
            <a:rPr kumimoji="1" lang="en-US" altLang="ja-JP" sz="1600">
              <a:solidFill>
                <a:schemeClr val="tx1"/>
              </a:solidFill>
            </a:rPr>
            <a:t>5,241</a:t>
          </a:r>
          <a:r>
            <a:rPr kumimoji="1" lang="ja-JP" altLang="en-US" sz="1600">
              <a:solidFill>
                <a:schemeClr val="tx1"/>
              </a:solidFill>
            </a:rPr>
            <a:t>百万円</a:t>
          </a:r>
          <a:endParaRPr kumimoji="1" lang="en-US" altLang="ja-JP" sz="1600">
            <a:solidFill>
              <a:schemeClr val="tx1"/>
            </a:solidFill>
          </a:endParaRPr>
        </a:p>
      </xdr:txBody>
    </xdr:sp>
    <xdr:clientData/>
  </xdr:twoCellAnchor>
  <xdr:twoCellAnchor>
    <xdr:from>
      <xdr:col>29</xdr:col>
      <xdr:colOff>64690</xdr:colOff>
      <xdr:row>81</xdr:row>
      <xdr:rowOff>348344</xdr:rowOff>
    </xdr:from>
    <xdr:to>
      <xdr:col>44</xdr:col>
      <xdr:colOff>4891</xdr:colOff>
      <xdr:row>83</xdr:row>
      <xdr:rowOff>294519</xdr:rowOff>
    </xdr:to>
    <xdr:sp macro="" textlink="">
      <xdr:nvSpPr>
        <xdr:cNvPr id="42" name="正方形/長方形 41"/>
        <xdr:cNvSpPr/>
      </xdr:nvSpPr>
      <xdr:spPr>
        <a:xfrm>
          <a:off x="5431347" y="33495344"/>
          <a:ext cx="2716058" cy="114360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民間業者　</a:t>
          </a:r>
          <a:r>
            <a:rPr kumimoji="1" lang="en-US" altLang="ja-JP" sz="1400">
              <a:solidFill>
                <a:schemeClr val="tx1"/>
              </a:solidFill>
              <a:latin typeface="+mn-ea"/>
              <a:ea typeface="+mn-ea"/>
            </a:rPr>
            <a:t>10</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　 </a:t>
          </a:r>
          <a:r>
            <a:rPr kumimoji="1" lang="en-US" altLang="ja-JP" sz="1400">
              <a:solidFill>
                <a:schemeClr val="tx1"/>
              </a:solidFill>
              <a:latin typeface="+mn-ea"/>
              <a:ea typeface="+mn-ea"/>
            </a:rPr>
            <a:t>1</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1,653</a:t>
          </a:r>
          <a:r>
            <a:rPr kumimoji="1" lang="ja-JP" altLang="en-US" sz="1400">
              <a:solidFill>
                <a:schemeClr val="tx1"/>
              </a:solidFill>
              <a:latin typeface="+mn-ea"/>
              <a:ea typeface="+mn-ea"/>
            </a:rPr>
            <a:t>百万円　</a:t>
          </a:r>
        </a:p>
      </xdr:txBody>
    </xdr:sp>
    <xdr:clientData/>
  </xdr:twoCellAnchor>
  <xdr:twoCellAnchor>
    <xdr:from>
      <xdr:col>29</xdr:col>
      <xdr:colOff>145373</xdr:colOff>
      <xdr:row>95</xdr:row>
      <xdr:rowOff>374047</xdr:rowOff>
    </xdr:from>
    <xdr:to>
      <xdr:col>44</xdr:col>
      <xdr:colOff>27608</xdr:colOff>
      <xdr:row>96</xdr:row>
      <xdr:rowOff>387910</xdr:rowOff>
    </xdr:to>
    <xdr:sp macro="" textlink="">
      <xdr:nvSpPr>
        <xdr:cNvPr id="43" name="正方形/長方形 42"/>
        <xdr:cNvSpPr/>
      </xdr:nvSpPr>
      <xdr:spPr>
        <a:xfrm>
          <a:off x="5448893" y="43465147"/>
          <a:ext cx="2625435" cy="67680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j-ea"/>
              <a:ea typeface="+mj-ea"/>
            </a:rPr>
            <a:t>金額　　</a:t>
          </a:r>
          <a:r>
            <a:rPr kumimoji="1" lang="en-US" altLang="ja-JP" sz="1400">
              <a:solidFill>
                <a:schemeClr val="tx1"/>
              </a:solidFill>
              <a:latin typeface="+mj-ea"/>
              <a:ea typeface="+mj-ea"/>
            </a:rPr>
            <a:t>4</a:t>
          </a:r>
          <a:r>
            <a:rPr kumimoji="1" lang="ja-JP" altLang="en-US" sz="1400">
              <a:solidFill>
                <a:schemeClr val="tx1"/>
              </a:solidFill>
              <a:latin typeface="+mj-ea"/>
              <a:ea typeface="+mj-ea"/>
            </a:rPr>
            <a:t>百万円　</a:t>
          </a:r>
        </a:p>
      </xdr:txBody>
    </xdr:sp>
    <xdr:clientData/>
  </xdr:twoCellAnchor>
  <xdr:twoCellAnchor>
    <xdr:from>
      <xdr:col>29</xdr:col>
      <xdr:colOff>51955</xdr:colOff>
      <xdr:row>85</xdr:row>
      <xdr:rowOff>395393</xdr:rowOff>
    </xdr:from>
    <xdr:to>
      <xdr:col>43</xdr:col>
      <xdr:colOff>138545</xdr:colOff>
      <xdr:row>87</xdr:row>
      <xdr:rowOff>418414</xdr:rowOff>
    </xdr:to>
    <xdr:sp macro="" textlink="">
      <xdr:nvSpPr>
        <xdr:cNvPr id="44" name="正方形/長方形 43"/>
        <xdr:cNvSpPr/>
      </xdr:nvSpPr>
      <xdr:spPr>
        <a:xfrm>
          <a:off x="5355475" y="36979013"/>
          <a:ext cx="2646910" cy="122698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民間業者　</a:t>
          </a:r>
          <a:r>
            <a:rPr kumimoji="1" lang="en-US" altLang="ja-JP" sz="1400">
              <a:solidFill>
                <a:schemeClr val="tx1"/>
              </a:solidFill>
              <a:latin typeface="+mn-ea"/>
              <a:ea typeface="+mn-ea"/>
            </a:rPr>
            <a:t>28</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　　</a:t>
          </a:r>
          <a:r>
            <a:rPr kumimoji="1" lang="en-US" altLang="ja-JP" sz="1400">
              <a:solidFill>
                <a:schemeClr val="tx1"/>
              </a:solidFill>
              <a:latin typeface="+mn-ea"/>
              <a:ea typeface="+mn-ea"/>
            </a:rPr>
            <a:t>3</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6</a:t>
          </a:r>
          <a:r>
            <a:rPr kumimoji="1" lang="ja-JP" altLang="en-US" sz="1400">
              <a:solidFill>
                <a:schemeClr val="tx1"/>
              </a:solidFill>
              <a:latin typeface="+mn-ea"/>
              <a:ea typeface="+mn-ea"/>
            </a:rPr>
            <a:t>百万円</a:t>
          </a:r>
        </a:p>
      </xdr:txBody>
    </xdr:sp>
    <xdr:clientData/>
  </xdr:twoCellAnchor>
  <xdr:twoCellAnchor>
    <xdr:from>
      <xdr:col>29</xdr:col>
      <xdr:colOff>43298</xdr:colOff>
      <xdr:row>89</xdr:row>
      <xdr:rowOff>332057</xdr:rowOff>
    </xdr:from>
    <xdr:to>
      <xdr:col>43</xdr:col>
      <xdr:colOff>124691</xdr:colOff>
      <xdr:row>91</xdr:row>
      <xdr:rowOff>266839</xdr:rowOff>
    </xdr:to>
    <xdr:sp macro="" textlink="">
      <xdr:nvSpPr>
        <xdr:cNvPr id="46" name="正方形/長方形 45"/>
        <xdr:cNvSpPr/>
      </xdr:nvSpPr>
      <xdr:spPr>
        <a:xfrm>
          <a:off x="5346818" y="39445517"/>
          <a:ext cx="2641713" cy="12606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民間企業　　</a:t>
          </a:r>
          <a:r>
            <a:rPr kumimoji="1" lang="en-US" altLang="ja-JP" sz="1400">
              <a:solidFill>
                <a:schemeClr val="tx1"/>
              </a:solidFill>
              <a:latin typeface="+mn-ea"/>
              <a:ea typeface="+mn-ea"/>
            </a:rPr>
            <a:t>1</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公益法人　　</a:t>
          </a:r>
          <a:r>
            <a:rPr kumimoji="1" lang="en-US" altLang="ja-JP" sz="1400">
              <a:solidFill>
                <a:schemeClr val="tx1"/>
              </a:solidFill>
              <a:latin typeface="+mn-ea"/>
              <a:ea typeface="+mn-ea"/>
            </a:rPr>
            <a:t>1</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18</a:t>
          </a:r>
          <a:r>
            <a:rPr kumimoji="1" lang="ja-JP" altLang="en-US" sz="1400">
              <a:solidFill>
                <a:schemeClr val="tx1"/>
              </a:solidFill>
              <a:latin typeface="+mn-ea"/>
              <a:ea typeface="+mn-ea"/>
            </a:rPr>
            <a:t>百万円　</a:t>
          </a:r>
        </a:p>
      </xdr:txBody>
    </xdr:sp>
    <xdr:clientData/>
  </xdr:twoCellAnchor>
  <xdr:twoCellAnchor>
    <xdr:from>
      <xdr:col>16</xdr:col>
      <xdr:colOff>56030</xdr:colOff>
      <xdr:row>78</xdr:row>
      <xdr:rowOff>235323</xdr:rowOff>
    </xdr:from>
    <xdr:to>
      <xdr:col>16</xdr:col>
      <xdr:colOff>71718</xdr:colOff>
      <xdr:row>96</xdr:row>
      <xdr:rowOff>251012</xdr:rowOff>
    </xdr:to>
    <xdr:cxnSp macro="">
      <xdr:nvCxnSpPr>
        <xdr:cNvPr id="48" name="直線コネクタ 47"/>
        <xdr:cNvCxnSpPr/>
      </xdr:nvCxnSpPr>
      <xdr:spPr>
        <a:xfrm>
          <a:off x="3283324" y="32373794"/>
          <a:ext cx="15688" cy="119835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41413</xdr:colOff>
      <xdr:row>96</xdr:row>
      <xdr:rowOff>240341</xdr:rowOff>
    </xdr:from>
    <xdr:to>
      <xdr:col>29</xdr:col>
      <xdr:colOff>117765</xdr:colOff>
      <xdr:row>96</xdr:row>
      <xdr:rowOff>240341</xdr:rowOff>
    </xdr:to>
    <xdr:cxnSp macro="">
      <xdr:nvCxnSpPr>
        <xdr:cNvPr id="53" name="直線矢印コネクタ 52"/>
        <xdr:cNvCxnSpPr/>
      </xdr:nvCxnSpPr>
      <xdr:spPr>
        <a:xfrm flipV="1">
          <a:off x="2967493" y="43994381"/>
          <a:ext cx="2453792"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51955</xdr:colOff>
      <xdr:row>90</xdr:row>
      <xdr:rowOff>315988</xdr:rowOff>
    </xdr:from>
    <xdr:to>
      <xdr:col>29</xdr:col>
      <xdr:colOff>43298</xdr:colOff>
      <xdr:row>90</xdr:row>
      <xdr:rowOff>315988</xdr:rowOff>
    </xdr:to>
    <xdr:cxnSp macro="">
      <xdr:nvCxnSpPr>
        <xdr:cNvPr id="54" name="直線矢印コネクタ 53"/>
        <xdr:cNvCxnSpPr/>
      </xdr:nvCxnSpPr>
      <xdr:spPr>
        <a:xfrm>
          <a:off x="2978035" y="40092388"/>
          <a:ext cx="2368783"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43241</xdr:colOff>
      <xdr:row>82</xdr:row>
      <xdr:rowOff>458629</xdr:rowOff>
    </xdr:from>
    <xdr:to>
      <xdr:col>29</xdr:col>
      <xdr:colOff>46760</xdr:colOff>
      <xdr:row>82</xdr:row>
      <xdr:rowOff>458629</xdr:rowOff>
    </xdr:to>
    <xdr:cxnSp macro="">
      <xdr:nvCxnSpPr>
        <xdr:cNvPr id="56" name="直線矢印コネクタ 55"/>
        <xdr:cNvCxnSpPr/>
      </xdr:nvCxnSpPr>
      <xdr:spPr>
        <a:xfrm>
          <a:off x="2969321" y="35053429"/>
          <a:ext cx="2380959"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45064</xdr:colOff>
      <xdr:row>79</xdr:row>
      <xdr:rowOff>283444</xdr:rowOff>
    </xdr:from>
    <xdr:to>
      <xdr:col>29</xdr:col>
      <xdr:colOff>7354</xdr:colOff>
      <xdr:row>79</xdr:row>
      <xdr:rowOff>284827</xdr:rowOff>
    </xdr:to>
    <xdr:cxnSp macro="">
      <xdr:nvCxnSpPr>
        <xdr:cNvPr id="57" name="直線矢印コネクタ 56"/>
        <xdr:cNvCxnSpPr/>
      </xdr:nvCxnSpPr>
      <xdr:spPr>
        <a:xfrm flipV="1">
          <a:off x="2971144" y="32889424"/>
          <a:ext cx="2339730" cy="138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24247</xdr:colOff>
      <xdr:row>77</xdr:row>
      <xdr:rowOff>555920</xdr:rowOff>
    </xdr:from>
    <xdr:to>
      <xdr:col>22</xdr:col>
      <xdr:colOff>125435</xdr:colOff>
      <xdr:row>78</xdr:row>
      <xdr:rowOff>472785</xdr:rowOff>
    </xdr:to>
    <xdr:sp macro="" textlink="">
      <xdr:nvSpPr>
        <xdr:cNvPr id="58" name="正方形/長方形 57"/>
        <xdr:cNvSpPr/>
      </xdr:nvSpPr>
      <xdr:spPr>
        <a:xfrm>
          <a:off x="2035927" y="31836020"/>
          <a:ext cx="2112868" cy="5798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tx1"/>
            </a:solidFill>
          </a:endParaRPr>
        </a:p>
      </xdr:txBody>
    </xdr:sp>
    <xdr:clientData/>
  </xdr:twoCellAnchor>
  <xdr:twoCellAnchor>
    <xdr:from>
      <xdr:col>10</xdr:col>
      <xdr:colOff>8965</xdr:colOff>
      <xdr:row>77</xdr:row>
      <xdr:rowOff>236817</xdr:rowOff>
    </xdr:from>
    <xdr:to>
      <xdr:col>26</xdr:col>
      <xdr:colOff>80682</xdr:colOff>
      <xdr:row>78</xdr:row>
      <xdr:rowOff>251012</xdr:rowOff>
    </xdr:to>
    <xdr:sp macro="" textlink="">
      <xdr:nvSpPr>
        <xdr:cNvPr id="59" name="大かっこ 58"/>
        <xdr:cNvSpPr/>
      </xdr:nvSpPr>
      <xdr:spPr>
        <a:xfrm>
          <a:off x="1801906" y="31595358"/>
          <a:ext cx="2940423" cy="6775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Ｊアラートの整備・管理・運用等</a:t>
          </a:r>
          <a:endParaRPr kumimoji="1" lang="en-US" altLang="ja-JP" sz="1400"/>
        </a:p>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ja-JP" sz="1400">
              <a:solidFill>
                <a:sysClr val="windowText" lastClr="000000"/>
              </a:solidFill>
              <a:effectLst/>
              <a:latin typeface="+mn-lt"/>
              <a:ea typeface="+mn-ea"/>
              <a:cs typeface="+mn-cs"/>
            </a:rPr>
            <a:t>災害情報伝達多様化実証実験等</a:t>
          </a:r>
          <a:endParaRPr lang="ja-JP" altLang="ja-JP" sz="1400">
            <a:solidFill>
              <a:sysClr val="windowText" lastClr="000000"/>
            </a:solidFill>
            <a:effectLst/>
          </a:endParaRPr>
        </a:p>
        <a:p>
          <a:pPr algn="ctr"/>
          <a:endParaRPr kumimoji="1" lang="ja-JP" altLang="en-US" sz="1400">
            <a:solidFill>
              <a:sysClr val="windowText" lastClr="000000"/>
            </a:solidFill>
          </a:endParaRPr>
        </a:p>
      </xdr:txBody>
    </xdr:sp>
    <xdr:clientData/>
  </xdr:twoCellAnchor>
  <xdr:twoCellAnchor>
    <xdr:from>
      <xdr:col>29</xdr:col>
      <xdr:colOff>0</xdr:colOff>
      <xdr:row>83</xdr:row>
      <xdr:rowOff>358903</xdr:rowOff>
    </xdr:from>
    <xdr:to>
      <xdr:col>43</xdr:col>
      <xdr:colOff>174348</xdr:colOff>
      <xdr:row>84</xdr:row>
      <xdr:rowOff>560293</xdr:rowOff>
    </xdr:to>
    <xdr:sp macro="" textlink="">
      <xdr:nvSpPr>
        <xdr:cNvPr id="61" name="大かっこ 60"/>
        <xdr:cNvSpPr/>
      </xdr:nvSpPr>
      <xdr:spPr>
        <a:xfrm>
          <a:off x="5849471" y="35859138"/>
          <a:ext cx="2998230" cy="87374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Ｊアラートの整備・管理・運用、</a:t>
          </a:r>
          <a:endParaRPr kumimoji="1" lang="en-US" altLang="ja-JP" sz="1400"/>
        </a:p>
        <a:p>
          <a:pPr algn="ctr"/>
          <a:r>
            <a:rPr kumimoji="1" lang="ja-JP" altLang="en-US" sz="1400"/>
            <a:t>災害情報伝達多様化実証実験等</a:t>
          </a:r>
        </a:p>
        <a:p>
          <a:pPr algn="ctr"/>
          <a:endParaRPr kumimoji="1" lang="ja-JP" altLang="en-US" sz="1400"/>
        </a:p>
      </xdr:txBody>
    </xdr:sp>
    <xdr:clientData/>
  </xdr:twoCellAnchor>
  <xdr:twoCellAnchor>
    <xdr:from>
      <xdr:col>29</xdr:col>
      <xdr:colOff>0</xdr:colOff>
      <xdr:row>87</xdr:row>
      <xdr:rowOff>483140</xdr:rowOff>
    </xdr:from>
    <xdr:to>
      <xdr:col>43</xdr:col>
      <xdr:colOff>174348</xdr:colOff>
      <xdr:row>88</xdr:row>
      <xdr:rowOff>288532</xdr:rowOff>
    </xdr:to>
    <xdr:sp macro="" textlink="">
      <xdr:nvSpPr>
        <xdr:cNvPr id="62" name="大かっこ 61"/>
        <xdr:cNvSpPr/>
      </xdr:nvSpPr>
      <xdr:spPr>
        <a:xfrm>
          <a:off x="5303520" y="38270720"/>
          <a:ext cx="2734668" cy="46833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Ｊアラートの整備・管理・運用等</a:t>
          </a:r>
        </a:p>
      </xdr:txBody>
    </xdr:sp>
    <xdr:clientData/>
  </xdr:twoCellAnchor>
  <xdr:twoCellAnchor>
    <xdr:from>
      <xdr:col>29</xdr:col>
      <xdr:colOff>0</xdr:colOff>
      <xdr:row>91</xdr:row>
      <xdr:rowOff>358918</xdr:rowOff>
    </xdr:from>
    <xdr:to>
      <xdr:col>43</xdr:col>
      <xdr:colOff>174348</xdr:colOff>
      <xdr:row>92</xdr:row>
      <xdr:rowOff>164310</xdr:rowOff>
    </xdr:to>
    <xdr:sp macro="" textlink="">
      <xdr:nvSpPr>
        <xdr:cNvPr id="63" name="大かっこ 62"/>
        <xdr:cNvSpPr/>
      </xdr:nvSpPr>
      <xdr:spPr>
        <a:xfrm>
          <a:off x="5303520" y="40798258"/>
          <a:ext cx="2734668" cy="46833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Ｊアラートの管理・運用</a:t>
          </a:r>
        </a:p>
      </xdr:txBody>
    </xdr:sp>
    <xdr:clientData/>
  </xdr:twoCellAnchor>
  <xdr:twoCellAnchor>
    <xdr:from>
      <xdr:col>29</xdr:col>
      <xdr:colOff>82824</xdr:colOff>
      <xdr:row>92</xdr:row>
      <xdr:rowOff>642258</xdr:rowOff>
    </xdr:from>
    <xdr:to>
      <xdr:col>43</xdr:col>
      <xdr:colOff>165650</xdr:colOff>
      <xdr:row>94</xdr:row>
      <xdr:rowOff>272142</xdr:rowOff>
    </xdr:to>
    <xdr:sp macro="" textlink="">
      <xdr:nvSpPr>
        <xdr:cNvPr id="65" name="正方形/長方形 64"/>
        <xdr:cNvSpPr/>
      </xdr:nvSpPr>
      <xdr:spPr>
        <a:xfrm>
          <a:off x="5449481" y="40440429"/>
          <a:ext cx="2673626" cy="95794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n-ea"/>
              <a:ea typeface="+mn-ea"/>
            </a:rPr>
            <a:t>地方公共団体　　</a:t>
          </a:r>
          <a:r>
            <a:rPr kumimoji="1" lang="en-US" altLang="ja-JP" sz="1400">
              <a:solidFill>
                <a:schemeClr val="tx1"/>
              </a:solidFill>
              <a:latin typeface="+mn-ea"/>
              <a:ea typeface="+mn-ea"/>
            </a:rPr>
            <a:t>267</a:t>
          </a:r>
          <a:r>
            <a:rPr kumimoji="1" lang="ja-JP" altLang="en-US" sz="1400">
              <a:solidFill>
                <a:schemeClr val="tx1"/>
              </a:solidFill>
              <a:latin typeface="+mn-ea"/>
              <a:ea typeface="+mn-ea"/>
            </a:rPr>
            <a:t>団体</a:t>
          </a:r>
          <a:endParaRPr kumimoji="1" lang="en-US" altLang="ja-JP" sz="1400">
            <a:solidFill>
              <a:schemeClr val="tx1"/>
            </a:solidFill>
            <a:latin typeface="+mn-ea"/>
            <a:ea typeface="+mn-ea"/>
          </a:endParaRPr>
        </a:p>
        <a:p>
          <a:pPr algn="ctr"/>
          <a:endParaRPr kumimoji="1" lang="en-US" altLang="ja-JP" sz="1400">
            <a:solidFill>
              <a:schemeClr val="tx1"/>
            </a:solidFill>
            <a:latin typeface="+mn-ea"/>
            <a:ea typeface="+mn-ea"/>
          </a:endParaRPr>
        </a:p>
        <a:p>
          <a:pPr algn="ctr"/>
          <a:r>
            <a:rPr kumimoji="1" lang="ja-JP" altLang="en-US" sz="1400">
              <a:solidFill>
                <a:schemeClr val="tx1"/>
              </a:solidFill>
              <a:latin typeface="+mn-ea"/>
              <a:ea typeface="+mn-ea"/>
            </a:rPr>
            <a:t>金額　　</a:t>
          </a:r>
          <a:r>
            <a:rPr kumimoji="1" lang="en-US" altLang="ja-JP" sz="1400">
              <a:solidFill>
                <a:schemeClr val="tx1"/>
              </a:solidFill>
              <a:latin typeface="+mn-ea"/>
              <a:ea typeface="+mn-ea"/>
            </a:rPr>
            <a:t>3,259</a:t>
          </a:r>
          <a:r>
            <a:rPr kumimoji="1" lang="ja-JP" altLang="en-US" sz="1400">
              <a:solidFill>
                <a:schemeClr val="tx1"/>
              </a:solidFill>
              <a:latin typeface="+mn-ea"/>
              <a:ea typeface="+mn-ea"/>
            </a:rPr>
            <a:t>百万円　</a:t>
          </a:r>
        </a:p>
      </xdr:txBody>
    </xdr:sp>
    <xdr:clientData/>
  </xdr:twoCellAnchor>
  <xdr:twoCellAnchor>
    <xdr:from>
      <xdr:col>16</xdr:col>
      <xdr:colOff>69021</xdr:colOff>
      <xdr:row>93</xdr:row>
      <xdr:rowOff>427934</xdr:rowOff>
    </xdr:from>
    <xdr:to>
      <xdr:col>29</xdr:col>
      <xdr:colOff>60364</xdr:colOff>
      <xdr:row>93</xdr:row>
      <xdr:rowOff>427934</xdr:rowOff>
    </xdr:to>
    <xdr:cxnSp macro="">
      <xdr:nvCxnSpPr>
        <xdr:cNvPr id="66" name="直線矢印コネクタ 65"/>
        <xdr:cNvCxnSpPr/>
      </xdr:nvCxnSpPr>
      <xdr:spPr>
        <a:xfrm>
          <a:off x="2995101" y="42193154"/>
          <a:ext cx="2368783"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29"/>
  <sheetViews>
    <sheetView showGridLines="0" tabSelected="1" view="pageBreakPreview" zoomScale="70" zoomScaleNormal="75" zoomScaleSheetLayoutView="70" zoomScalePageLayoutView="70" workbookViewId="0"/>
  </sheetViews>
  <sheetFormatPr defaultColWidth="8.90625" defaultRowHeight="13" x14ac:dyDescent="0.2"/>
  <cols>
    <col min="1" max="50" width="2.6328125" style="11" customWidth="1"/>
    <col min="51" max="57" width="2.26953125" style="11" customWidth="1"/>
    <col min="58" max="59" width="8.90625" style="11"/>
    <col min="60" max="60" width="17.26953125" style="18" customWidth="1"/>
    <col min="61" max="16384" width="8.90625" style="11"/>
  </cols>
  <sheetData>
    <row r="1" spans="1:50" ht="23.25" customHeight="1" x14ac:dyDescent="0.2">
      <c r="AP1" s="419"/>
      <c r="AQ1" s="419"/>
      <c r="AR1" s="419"/>
      <c r="AS1" s="419"/>
      <c r="AT1" s="419"/>
      <c r="AU1" s="419"/>
      <c r="AV1" s="419"/>
      <c r="AW1" s="4"/>
    </row>
    <row r="2" spans="1:50" ht="21.75" customHeight="1" thickBot="1" x14ac:dyDescent="0.25">
      <c r="AJ2" s="420" t="s">
        <v>0</v>
      </c>
      <c r="AK2" s="420"/>
      <c r="AL2" s="420"/>
      <c r="AM2" s="420"/>
      <c r="AN2" s="420"/>
      <c r="AO2" s="420"/>
      <c r="AP2" s="420"/>
      <c r="AQ2" s="421" t="s">
        <v>230</v>
      </c>
      <c r="AR2" s="422"/>
      <c r="AS2" s="422"/>
      <c r="AT2" s="422"/>
      <c r="AU2" s="422"/>
      <c r="AV2" s="422"/>
      <c r="AW2" s="422"/>
      <c r="AX2" s="422"/>
    </row>
    <row r="3" spans="1:50" ht="21" customHeight="1" thickBot="1" x14ac:dyDescent="0.25">
      <c r="A3" s="452" t="s">
        <v>82</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453"/>
      <c r="AF3" s="453"/>
      <c r="AG3" s="453"/>
      <c r="AH3" s="453"/>
      <c r="AI3" s="453"/>
      <c r="AJ3" s="453"/>
      <c r="AK3" s="453"/>
      <c r="AL3" s="453"/>
      <c r="AM3" s="453"/>
      <c r="AN3" s="453"/>
      <c r="AO3" s="454" t="s">
        <v>93</v>
      </c>
      <c r="AP3" s="453"/>
      <c r="AQ3" s="453"/>
      <c r="AR3" s="453"/>
      <c r="AS3" s="453"/>
      <c r="AT3" s="453"/>
      <c r="AU3" s="453"/>
      <c r="AV3" s="453"/>
      <c r="AW3" s="453"/>
      <c r="AX3" s="455"/>
    </row>
    <row r="4" spans="1:50" ht="25.15" customHeight="1" x14ac:dyDescent="0.2">
      <c r="A4" s="450" t="s">
        <v>41</v>
      </c>
      <c r="B4" s="451"/>
      <c r="C4" s="451"/>
      <c r="D4" s="451"/>
      <c r="E4" s="451"/>
      <c r="F4" s="451"/>
      <c r="G4" s="463" t="s">
        <v>205</v>
      </c>
      <c r="H4" s="464"/>
      <c r="I4" s="464"/>
      <c r="J4" s="464"/>
      <c r="K4" s="464"/>
      <c r="L4" s="464"/>
      <c r="M4" s="464"/>
      <c r="N4" s="464"/>
      <c r="O4" s="464"/>
      <c r="P4" s="464"/>
      <c r="Q4" s="464"/>
      <c r="R4" s="464"/>
      <c r="S4" s="464"/>
      <c r="T4" s="464"/>
      <c r="U4" s="464"/>
      <c r="V4" s="464"/>
      <c r="W4" s="464"/>
      <c r="X4" s="465"/>
      <c r="Y4" s="466" t="s">
        <v>1</v>
      </c>
      <c r="Z4" s="467"/>
      <c r="AA4" s="467"/>
      <c r="AB4" s="467"/>
      <c r="AC4" s="467"/>
      <c r="AD4" s="468"/>
      <c r="AE4" s="469" t="s">
        <v>99</v>
      </c>
      <c r="AF4" s="467"/>
      <c r="AG4" s="467"/>
      <c r="AH4" s="467"/>
      <c r="AI4" s="467"/>
      <c r="AJ4" s="467"/>
      <c r="AK4" s="467"/>
      <c r="AL4" s="467"/>
      <c r="AM4" s="467"/>
      <c r="AN4" s="467"/>
      <c r="AO4" s="467"/>
      <c r="AP4" s="468"/>
      <c r="AQ4" s="470" t="s">
        <v>2</v>
      </c>
      <c r="AR4" s="467"/>
      <c r="AS4" s="467"/>
      <c r="AT4" s="467"/>
      <c r="AU4" s="467"/>
      <c r="AV4" s="467"/>
      <c r="AW4" s="467"/>
      <c r="AX4" s="471"/>
    </row>
    <row r="5" spans="1:50" ht="30" customHeight="1" x14ac:dyDescent="0.2">
      <c r="A5" s="436" t="s">
        <v>42</v>
      </c>
      <c r="B5" s="437"/>
      <c r="C5" s="437"/>
      <c r="D5" s="437"/>
      <c r="E5" s="437"/>
      <c r="F5" s="438"/>
      <c r="G5" s="439" t="s">
        <v>106</v>
      </c>
      <c r="H5" s="440"/>
      <c r="I5" s="440"/>
      <c r="J5" s="440"/>
      <c r="K5" s="440"/>
      <c r="L5" s="440"/>
      <c r="M5" s="440"/>
      <c r="N5" s="440"/>
      <c r="O5" s="440"/>
      <c r="P5" s="440"/>
      <c r="Q5" s="440"/>
      <c r="R5" s="440"/>
      <c r="S5" s="440"/>
      <c r="T5" s="440"/>
      <c r="U5" s="440"/>
      <c r="V5" s="43"/>
      <c r="W5" s="43"/>
      <c r="X5" s="43"/>
      <c r="Y5" s="441" t="s">
        <v>3</v>
      </c>
      <c r="Z5" s="442"/>
      <c r="AA5" s="442"/>
      <c r="AB5" s="442"/>
      <c r="AC5" s="442"/>
      <c r="AD5" s="443"/>
      <c r="AE5" s="444" t="s">
        <v>148</v>
      </c>
      <c r="AF5" s="445"/>
      <c r="AG5" s="445"/>
      <c r="AH5" s="445"/>
      <c r="AI5" s="445"/>
      <c r="AJ5" s="445"/>
      <c r="AK5" s="445"/>
      <c r="AL5" s="445"/>
      <c r="AM5" s="445"/>
      <c r="AN5" s="445"/>
      <c r="AO5" s="445"/>
      <c r="AP5" s="446"/>
      <c r="AQ5" s="447" t="s">
        <v>204</v>
      </c>
      <c r="AR5" s="448"/>
      <c r="AS5" s="448"/>
      <c r="AT5" s="448"/>
      <c r="AU5" s="448"/>
      <c r="AV5" s="448"/>
      <c r="AW5" s="448"/>
      <c r="AX5" s="449"/>
    </row>
    <row r="6" spans="1:50" ht="30" customHeight="1" x14ac:dyDescent="0.2">
      <c r="A6" s="456" t="s">
        <v>4</v>
      </c>
      <c r="B6" s="457"/>
      <c r="C6" s="457"/>
      <c r="D6" s="457"/>
      <c r="E6" s="457"/>
      <c r="F6" s="457"/>
      <c r="G6" s="458" t="s">
        <v>100</v>
      </c>
      <c r="H6" s="43"/>
      <c r="I6" s="43"/>
      <c r="J6" s="43"/>
      <c r="K6" s="43"/>
      <c r="L6" s="43"/>
      <c r="M6" s="43"/>
      <c r="N6" s="43"/>
      <c r="O6" s="43"/>
      <c r="P6" s="43"/>
      <c r="Q6" s="43"/>
      <c r="R6" s="43"/>
      <c r="S6" s="43"/>
      <c r="T6" s="43"/>
      <c r="U6" s="43"/>
      <c r="V6" s="43"/>
      <c r="W6" s="43"/>
      <c r="X6" s="43"/>
      <c r="Y6" s="459" t="s">
        <v>84</v>
      </c>
      <c r="Z6" s="460"/>
      <c r="AA6" s="460"/>
      <c r="AB6" s="460"/>
      <c r="AC6" s="460"/>
      <c r="AD6" s="461"/>
      <c r="AE6" s="462" t="s">
        <v>107</v>
      </c>
      <c r="AF6" s="462"/>
      <c r="AG6" s="462"/>
      <c r="AH6" s="462"/>
      <c r="AI6" s="462"/>
      <c r="AJ6" s="462"/>
      <c r="AK6" s="462"/>
      <c r="AL6" s="462"/>
      <c r="AM6" s="462"/>
      <c r="AN6" s="462"/>
      <c r="AO6" s="462"/>
      <c r="AP6" s="462"/>
      <c r="AQ6" s="43"/>
      <c r="AR6" s="43"/>
      <c r="AS6" s="43"/>
      <c r="AT6" s="43"/>
      <c r="AU6" s="43"/>
      <c r="AV6" s="43"/>
      <c r="AW6" s="43"/>
      <c r="AX6" s="383"/>
    </row>
    <row r="7" spans="1:50" ht="47.25" customHeight="1" x14ac:dyDescent="0.2">
      <c r="A7" s="472" t="s">
        <v>34</v>
      </c>
      <c r="B7" s="473"/>
      <c r="C7" s="473"/>
      <c r="D7" s="473"/>
      <c r="E7" s="473"/>
      <c r="F7" s="473"/>
      <c r="G7" s="474" t="s">
        <v>202</v>
      </c>
      <c r="H7" s="475"/>
      <c r="I7" s="475"/>
      <c r="J7" s="475"/>
      <c r="K7" s="475"/>
      <c r="L7" s="475"/>
      <c r="M7" s="475"/>
      <c r="N7" s="475"/>
      <c r="O7" s="475"/>
      <c r="P7" s="475"/>
      <c r="Q7" s="475"/>
      <c r="R7" s="475"/>
      <c r="S7" s="475"/>
      <c r="T7" s="475"/>
      <c r="U7" s="475"/>
      <c r="V7" s="476"/>
      <c r="W7" s="476"/>
      <c r="X7" s="477"/>
      <c r="Y7" s="478" t="s">
        <v>5</v>
      </c>
      <c r="Z7" s="43"/>
      <c r="AA7" s="43"/>
      <c r="AB7" s="43"/>
      <c r="AC7" s="43"/>
      <c r="AD7" s="44"/>
      <c r="AE7" s="479" t="s">
        <v>201</v>
      </c>
      <c r="AF7" s="407"/>
      <c r="AG7" s="407"/>
      <c r="AH7" s="407"/>
      <c r="AI7" s="407"/>
      <c r="AJ7" s="407"/>
      <c r="AK7" s="407"/>
      <c r="AL7" s="407"/>
      <c r="AM7" s="407"/>
      <c r="AN7" s="407"/>
      <c r="AO7" s="407"/>
      <c r="AP7" s="407"/>
      <c r="AQ7" s="407"/>
      <c r="AR7" s="407"/>
      <c r="AS7" s="407"/>
      <c r="AT7" s="407"/>
      <c r="AU7" s="407"/>
      <c r="AV7" s="407"/>
      <c r="AW7" s="407"/>
      <c r="AX7" s="480"/>
    </row>
    <row r="8" spans="1:50" ht="103.9" customHeight="1" x14ac:dyDescent="0.2">
      <c r="A8" s="481" t="s">
        <v>35</v>
      </c>
      <c r="B8" s="482"/>
      <c r="C8" s="482"/>
      <c r="D8" s="482"/>
      <c r="E8" s="482"/>
      <c r="F8" s="482"/>
      <c r="G8" s="483" t="s">
        <v>144</v>
      </c>
      <c r="H8" s="484"/>
      <c r="I8" s="484"/>
      <c r="J8" s="484"/>
      <c r="K8" s="484"/>
      <c r="L8" s="484"/>
      <c r="M8" s="484"/>
      <c r="N8" s="484"/>
      <c r="O8" s="484"/>
      <c r="P8" s="484"/>
      <c r="Q8" s="484"/>
      <c r="R8" s="484"/>
      <c r="S8" s="484"/>
      <c r="T8" s="484"/>
      <c r="U8" s="484"/>
      <c r="V8" s="484"/>
      <c r="W8" s="484"/>
      <c r="X8" s="484"/>
      <c r="Y8" s="484"/>
      <c r="Z8" s="484"/>
      <c r="AA8" s="484"/>
      <c r="AB8" s="484"/>
      <c r="AC8" s="484"/>
      <c r="AD8" s="484"/>
      <c r="AE8" s="484"/>
      <c r="AF8" s="484"/>
      <c r="AG8" s="484"/>
      <c r="AH8" s="484"/>
      <c r="AI8" s="484"/>
      <c r="AJ8" s="484"/>
      <c r="AK8" s="484"/>
      <c r="AL8" s="484"/>
      <c r="AM8" s="484"/>
      <c r="AN8" s="484"/>
      <c r="AO8" s="484"/>
      <c r="AP8" s="484"/>
      <c r="AQ8" s="484"/>
      <c r="AR8" s="484"/>
      <c r="AS8" s="484"/>
      <c r="AT8" s="484"/>
      <c r="AU8" s="484"/>
      <c r="AV8" s="484"/>
      <c r="AW8" s="484"/>
      <c r="AX8" s="485"/>
    </row>
    <row r="9" spans="1:50" ht="137.25" customHeight="1" x14ac:dyDescent="0.2">
      <c r="A9" s="481" t="s">
        <v>48</v>
      </c>
      <c r="B9" s="482"/>
      <c r="C9" s="482"/>
      <c r="D9" s="482"/>
      <c r="E9" s="482"/>
      <c r="F9" s="482"/>
      <c r="G9" s="483" t="s">
        <v>146</v>
      </c>
      <c r="H9" s="484"/>
      <c r="I9" s="484"/>
      <c r="J9" s="484"/>
      <c r="K9" s="484"/>
      <c r="L9" s="484"/>
      <c r="M9" s="484"/>
      <c r="N9" s="484"/>
      <c r="O9" s="484"/>
      <c r="P9" s="484"/>
      <c r="Q9" s="484"/>
      <c r="R9" s="484"/>
      <c r="S9" s="484"/>
      <c r="T9" s="484"/>
      <c r="U9" s="484"/>
      <c r="V9" s="484"/>
      <c r="W9" s="484"/>
      <c r="X9" s="484"/>
      <c r="Y9" s="484"/>
      <c r="Z9" s="484"/>
      <c r="AA9" s="484"/>
      <c r="AB9" s="484"/>
      <c r="AC9" s="484"/>
      <c r="AD9" s="484"/>
      <c r="AE9" s="484"/>
      <c r="AF9" s="484"/>
      <c r="AG9" s="484"/>
      <c r="AH9" s="484"/>
      <c r="AI9" s="484"/>
      <c r="AJ9" s="484"/>
      <c r="AK9" s="484"/>
      <c r="AL9" s="484"/>
      <c r="AM9" s="484"/>
      <c r="AN9" s="484"/>
      <c r="AO9" s="484"/>
      <c r="AP9" s="484"/>
      <c r="AQ9" s="484"/>
      <c r="AR9" s="484"/>
      <c r="AS9" s="484"/>
      <c r="AT9" s="484"/>
      <c r="AU9" s="484"/>
      <c r="AV9" s="484"/>
      <c r="AW9" s="484"/>
      <c r="AX9" s="485"/>
    </row>
    <row r="10" spans="1:50" ht="29.25" customHeight="1" x14ac:dyDescent="0.2">
      <c r="A10" s="481" t="s">
        <v>6</v>
      </c>
      <c r="B10" s="482"/>
      <c r="C10" s="482"/>
      <c r="D10" s="482"/>
      <c r="E10" s="482"/>
      <c r="F10" s="486"/>
      <c r="G10" s="487" t="s">
        <v>206</v>
      </c>
      <c r="H10" s="488"/>
      <c r="I10" s="488"/>
      <c r="J10" s="488"/>
      <c r="K10" s="488"/>
      <c r="L10" s="488"/>
      <c r="M10" s="488"/>
      <c r="N10" s="488"/>
      <c r="O10" s="488"/>
      <c r="P10" s="488"/>
      <c r="Q10" s="488"/>
      <c r="R10" s="488"/>
      <c r="S10" s="488"/>
      <c r="T10" s="488"/>
      <c r="U10" s="488"/>
      <c r="V10" s="488"/>
      <c r="W10" s="488"/>
      <c r="X10" s="488"/>
      <c r="Y10" s="488"/>
      <c r="Z10" s="488"/>
      <c r="AA10" s="488"/>
      <c r="AB10" s="488"/>
      <c r="AC10" s="488"/>
      <c r="AD10" s="488"/>
      <c r="AE10" s="488"/>
      <c r="AF10" s="488"/>
      <c r="AG10" s="488"/>
      <c r="AH10" s="488"/>
      <c r="AI10" s="488"/>
      <c r="AJ10" s="488"/>
      <c r="AK10" s="488"/>
      <c r="AL10" s="488"/>
      <c r="AM10" s="488"/>
      <c r="AN10" s="488"/>
      <c r="AO10" s="488"/>
      <c r="AP10" s="488"/>
      <c r="AQ10" s="488"/>
      <c r="AR10" s="488"/>
      <c r="AS10" s="488"/>
      <c r="AT10" s="488"/>
      <c r="AU10" s="488"/>
      <c r="AV10" s="488"/>
      <c r="AW10" s="488"/>
      <c r="AX10" s="489"/>
    </row>
    <row r="11" spans="1:50" ht="21" customHeight="1" x14ac:dyDescent="0.2">
      <c r="A11" s="490" t="s">
        <v>36</v>
      </c>
      <c r="B11" s="491"/>
      <c r="C11" s="491"/>
      <c r="D11" s="491"/>
      <c r="E11" s="491"/>
      <c r="F11" s="492"/>
      <c r="G11" s="499"/>
      <c r="H11" s="500"/>
      <c r="I11" s="500"/>
      <c r="J11" s="500"/>
      <c r="K11" s="500"/>
      <c r="L11" s="500"/>
      <c r="M11" s="500"/>
      <c r="N11" s="500"/>
      <c r="O11" s="500"/>
      <c r="P11" s="54" t="s">
        <v>85</v>
      </c>
      <c r="Q11" s="55"/>
      <c r="R11" s="55"/>
      <c r="S11" s="55"/>
      <c r="T11" s="55"/>
      <c r="U11" s="55"/>
      <c r="V11" s="56"/>
      <c r="W11" s="54" t="s">
        <v>86</v>
      </c>
      <c r="X11" s="55"/>
      <c r="Y11" s="55"/>
      <c r="Z11" s="55"/>
      <c r="AA11" s="55"/>
      <c r="AB11" s="55"/>
      <c r="AC11" s="56"/>
      <c r="AD11" s="54" t="s">
        <v>87</v>
      </c>
      <c r="AE11" s="55"/>
      <c r="AF11" s="55"/>
      <c r="AG11" s="55"/>
      <c r="AH11" s="55"/>
      <c r="AI11" s="55"/>
      <c r="AJ11" s="56"/>
      <c r="AK11" s="54" t="s">
        <v>88</v>
      </c>
      <c r="AL11" s="55"/>
      <c r="AM11" s="55"/>
      <c r="AN11" s="55"/>
      <c r="AO11" s="55"/>
      <c r="AP11" s="55"/>
      <c r="AQ11" s="56"/>
      <c r="AR11" s="54" t="s">
        <v>89</v>
      </c>
      <c r="AS11" s="55"/>
      <c r="AT11" s="55"/>
      <c r="AU11" s="55"/>
      <c r="AV11" s="55"/>
      <c r="AW11" s="55"/>
      <c r="AX11" s="518"/>
    </row>
    <row r="12" spans="1:50" ht="21.75" customHeight="1" x14ac:dyDescent="0.2">
      <c r="A12" s="493"/>
      <c r="B12" s="494"/>
      <c r="C12" s="494"/>
      <c r="D12" s="494"/>
      <c r="E12" s="494"/>
      <c r="F12" s="495"/>
      <c r="G12" s="364" t="s">
        <v>7</v>
      </c>
      <c r="H12" s="365"/>
      <c r="I12" s="431" t="s">
        <v>8</v>
      </c>
      <c r="J12" s="432"/>
      <c r="K12" s="432"/>
      <c r="L12" s="432"/>
      <c r="M12" s="432"/>
      <c r="N12" s="432"/>
      <c r="O12" s="433"/>
      <c r="P12" s="434">
        <v>125</v>
      </c>
      <c r="Q12" s="434"/>
      <c r="R12" s="434"/>
      <c r="S12" s="434"/>
      <c r="T12" s="434"/>
      <c r="U12" s="434"/>
      <c r="V12" s="434"/>
      <c r="W12" s="434">
        <v>289</v>
      </c>
      <c r="X12" s="434"/>
      <c r="Y12" s="434"/>
      <c r="Z12" s="434"/>
      <c r="AA12" s="434"/>
      <c r="AB12" s="434"/>
      <c r="AC12" s="434"/>
      <c r="AD12" s="435">
        <v>310</v>
      </c>
      <c r="AE12" s="435"/>
      <c r="AF12" s="435"/>
      <c r="AG12" s="435"/>
      <c r="AH12" s="435"/>
      <c r="AI12" s="435"/>
      <c r="AJ12" s="435"/>
      <c r="AK12" s="435">
        <v>745</v>
      </c>
      <c r="AL12" s="435"/>
      <c r="AM12" s="435"/>
      <c r="AN12" s="435"/>
      <c r="AO12" s="435"/>
      <c r="AP12" s="435"/>
      <c r="AQ12" s="435"/>
      <c r="AR12" s="423">
        <v>801</v>
      </c>
      <c r="AS12" s="259"/>
      <c r="AT12" s="259"/>
      <c r="AU12" s="259"/>
      <c r="AV12" s="259"/>
      <c r="AW12" s="259"/>
      <c r="AX12" s="424"/>
    </row>
    <row r="13" spans="1:50" ht="21" customHeight="1" x14ac:dyDescent="0.2">
      <c r="A13" s="493"/>
      <c r="B13" s="494"/>
      <c r="C13" s="494"/>
      <c r="D13" s="494"/>
      <c r="E13" s="494"/>
      <c r="F13" s="495"/>
      <c r="G13" s="366"/>
      <c r="H13" s="367"/>
      <c r="I13" s="425" t="s">
        <v>9</v>
      </c>
      <c r="J13" s="426"/>
      <c r="K13" s="426"/>
      <c r="L13" s="426"/>
      <c r="M13" s="426"/>
      <c r="N13" s="426"/>
      <c r="O13" s="427"/>
      <c r="P13" s="430">
        <v>0</v>
      </c>
      <c r="Q13" s="430"/>
      <c r="R13" s="430"/>
      <c r="S13" s="430"/>
      <c r="T13" s="430"/>
      <c r="U13" s="430"/>
      <c r="V13" s="430"/>
      <c r="W13" s="430">
        <v>6235</v>
      </c>
      <c r="X13" s="430"/>
      <c r="Y13" s="430"/>
      <c r="Z13" s="430"/>
      <c r="AA13" s="430"/>
      <c r="AB13" s="430"/>
      <c r="AC13" s="430"/>
      <c r="AD13" s="428">
        <v>2840</v>
      </c>
      <c r="AE13" s="428"/>
      <c r="AF13" s="428"/>
      <c r="AG13" s="428"/>
      <c r="AH13" s="428"/>
      <c r="AI13" s="428"/>
      <c r="AJ13" s="428"/>
      <c r="AK13" s="430"/>
      <c r="AL13" s="430"/>
      <c r="AM13" s="430"/>
      <c r="AN13" s="430"/>
      <c r="AO13" s="430"/>
      <c r="AP13" s="430"/>
      <c r="AQ13" s="430"/>
      <c r="AR13" s="370"/>
      <c r="AS13" s="370"/>
      <c r="AT13" s="370"/>
      <c r="AU13" s="370"/>
      <c r="AV13" s="370"/>
      <c r="AW13" s="370"/>
      <c r="AX13" s="371"/>
    </row>
    <row r="14" spans="1:50" ht="24.75" customHeight="1" x14ac:dyDescent="0.2">
      <c r="A14" s="493"/>
      <c r="B14" s="494"/>
      <c r="C14" s="494"/>
      <c r="D14" s="494"/>
      <c r="E14" s="494"/>
      <c r="F14" s="495"/>
      <c r="G14" s="366"/>
      <c r="H14" s="367"/>
      <c r="I14" s="425" t="s">
        <v>10</v>
      </c>
      <c r="J14" s="426"/>
      <c r="K14" s="426"/>
      <c r="L14" s="426"/>
      <c r="M14" s="426"/>
      <c r="N14" s="426"/>
      <c r="O14" s="427"/>
      <c r="P14" s="428">
        <f>10200-1456</f>
        <v>8744</v>
      </c>
      <c r="Q14" s="428"/>
      <c r="R14" s="428"/>
      <c r="S14" s="428"/>
      <c r="T14" s="428"/>
      <c r="U14" s="428"/>
      <c r="V14" s="428"/>
      <c r="W14" s="429">
        <f>1456-6206</f>
        <v>-4750</v>
      </c>
      <c r="X14" s="429"/>
      <c r="Y14" s="429"/>
      <c r="Z14" s="429"/>
      <c r="AA14" s="429"/>
      <c r="AB14" s="429"/>
      <c r="AC14" s="429"/>
      <c r="AD14" s="430">
        <f>6206-2840-148</f>
        <v>3218</v>
      </c>
      <c r="AE14" s="430"/>
      <c r="AF14" s="430"/>
      <c r="AG14" s="430"/>
      <c r="AH14" s="430"/>
      <c r="AI14" s="430"/>
      <c r="AJ14" s="430"/>
      <c r="AK14" s="430">
        <f>2840+148</f>
        <v>2988</v>
      </c>
      <c r="AL14" s="430"/>
      <c r="AM14" s="430"/>
      <c r="AN14" s="430"/>
      <c r="AO14" s="430"/>
      <c r="AP14" s="430"/>
      <c r="AQ14" s="430"/>
      <c r="AR14" s="370"/>
      <c r="AS14" s="370"/>
      <c r="AT14" s="370"/>
      <c r="AU14" s="370"/>
      <c r="AV14" s="370"/>
      <c r="AW14" s="370"/>
      <c r="AX14" s="371"/>
    </row>
    <row r="15" spans="1:50" ht="24.75" customHeight="1" x14ac:dyDescent="0.2">
      <c r="A15" s="493"/>
      <c r="B15" s="494"/>
      <c r="C15" s="494"/>
      <c r="D15" s="494"/>
      <c r="E15" s="494"/>
      <c r="F15" s="495"/>
      <c r="G15" s="368"/>
      <c r="H15" s="369"/>
      <c r="I15" s="515" t="s">
        <v>23</v>
      </c>
      <c r="J15" s="516"/>
      <c r="K15" s="516"/>
      <c r="L15" s="516"/>
      <c r="M15" s="516"/>
      <c r="N15" s="516"/>
      <c r="O15" s="517"/>
      <c r="P15" s="372">
        <f>P12+P13+P14</f>
        <v>8869</v>
      </c>
      <c r="Q15" s="373"/>
      <c r="R15" s="373"/>
      <c r="S15" s="373"/>
      <c r="T15" s="373"/>
      <c r="U15" s="373"/>
      <c r="V15" s="374"/>
      <c r="W15" s="372">
        <f t="shared" ref="W15" si="0">W12+W13+W14</f>
        <v>1774</v>
      </c>
      <c r="X15" s="373"/>
      <c r="Y15" s="373"/>
      <c r="Z15" s="373"/>
      <c r="AA15" s="373"/>
      <c r="AB15" s="373"/>
      <c r="AC15" s="374"/>
      <c r="AD15" s="372">
        <f t="shared" ref="AD15" si="1">AD12+AD13+AD14</f>
        <v>6368</v>
      </c>
      <c r="AE15" s="373"/>
      <c r="AF15" s="373"/>
      <c r="AG15" s="373"/>
      <c r="AH15" s="373"/>
      <c r="AI15" s="373"/>
      <c r="AJ15" s="374"/>
      <c r="AK15" s="372">
        <f t="shared" ref="AK15" si="2">AK12+AK13+AK14</f>
        <v>3733</v>
      </c>
      <c r="AL15" s="373"/>
      <c r="AM15" s="373"/>
      <c r="AN15" s="373"/>
      <c r="AO15" s="373"/>
      <c r="AP15" s="373"/>
      <c r="AQ15" s="374"/>
      <c r="AR15" s="375"/>
      <c r="AS15" s="375"/>
      <c r="AT15" s="375"/>
      <c r="AU15" s="375"/>
      <c r="AV15" s="375"/>
      <c r="AW15" s="375"/>
      <c r="AX15" s="376"/>
    </row>
    <row r="16" spans="1:50" ht="24.75" customHeight="1" x14ac:dyDescent="0.2">
      <c r="A16" s="493"/>
      <c r="B16" s="494"/>
      <c r="C16" s="494"/>
      <c r="D16" s="494"/>
      <c r="E16" s="494"/>
      <c r="F16" s="495"/>
      <c r="G16" s="412" t="s">
        <v>11</v>
      </c>
      <c r="H16" s="413"/>
      <c r="I16" s="413"/>
      <c r="J16" s="413"/>
      <c r="K16" s="413"/>
      <c r="L16" s="413"/>
      <c r="M16" s="413"/>
      <c r="N16" s="413"/>
      <c r="O16" s="413"/>
      <c r="P16" s="414">
        <f>134+8066</f>
        <v>8200</v>
      </c>
      <c r="Q16" s="414"/>
      <c r="R16" s="414"/>
      <c r="S16" s="414"/>
      <c r="T16" s="414"/>
      <c r="U16" s="414"/>
      <c r="V16" s="414"/>
      <c r="W16" s="414">
        <f>278+25+1175</f>
        <v>1478</v>
      </c>
      <c r="X16" s="414"/>
      <c r="Y16" s="414"/>
      <c r="Z16" s="414"/>
      <c r="AA16" s="414"/>
      <c r="AB16" s="414"/>
      <c r="AC16" s="414"/>
      <c r="AD16" s="414">
        <f>303+4938</f>
        <v>5241</v>
      </c>
      <c r="AE16" s="414"/>
      <c r="AF16" s="414"/>
      <c r="AG16" s="414"/>
      <c r="AH16" s="414"/>
      <c r="AI16" s="414"/>
      <c r="AJ16" s="414"/>
      <c r="AK16" s="415"/>
      <c r="AL16" s="415"/>
      <c r="AM16" s="415"/>
      <c r="AN16" s="415"/>
      <c r="AO16" s="415"/>
      <c r="AP16" s="415"/>
      <c r="AQ16" s="415"/>
      <c r="AR16" s="416"/>
      <c r="AS16" s="416"/>
      <c r="AT16" s="416"/>
      <c r="AU16" s="416"/>
      <c r="AV16" s="416"/>
      <c r="AW16" s="416"/>
      <c r="AX16" s="417"/>
    </row>
    <row r="17" spans="1:50" ht="24.75" customHeight="1" x14ac:dyDescent="0.2">
      <c r="A17" s="496"/>
      <c r="B17" s="497"/>
      <c r="C17" s="497"/>
      <c r="D17" s="497"/>
      <c r="E17" s="497"/>
      <c r="F17" s="498"/>
      <c r="G17" s="412" t="s">
        <v>12</v>
      </c>
      <c r="H17" s="413"/>
      <c r="I17" s="413"/>
      <c r="J17" s="413"/>
      <c r="K17" s="413"/>
      <c r="L17" s="413"/>
      <c r="M17" s="413"/>
      <c r="N17" s="413"/>
      <c r="O17" s="413"/>
      <c r="P17" s="418">
        <f>P16/P15</f>
        <v>0.92456872251663091</v>
      </c>
      <c r="Q17" s="418"/>
      <c r="R17" s="418"/>
      <c r="S17" s="418"/>
      <c r="T17" s="418"/>
      <c r="U17" s="418"/>
      <c r="V17" s="418"/>
      <c r="W17" s="418">
        <f t="shared" ref="W17" si="3">W16/W15</f>
        <v>0.83314543404735064</v>
      </c>
      <c r="X17" s="418"/>
      <c r="Y17" s="418"/>
      <c r="Z17" s="418"/>
      <c r="AA17" s="418"/>
      <c r="AB17" s="418"/>
      <c r="AC17" s="418"/>
      <c r="AD17" s="418">
        <f t="shared" ref="AD17" si="4">AD16/AD15</f>
        <v>0.82302135678391963</v>
      </c>
      <c r="AE17" s="418"/>
      <c r="AF17" s="418"/>
      <c r="AG17" s="418"/>
      <c r="AH17" s="418"/>
      <c r="AI17" s="418"/>
      <c r="AJ17" s="418"/>
      <c r="AK17" s="416"/>
      <c r="AL17" s="416"/>
      <c r="AM17" s="416"/>
      <c r="AN17" s="416"/>
      <c r="AO17" s="416"/>
      <c r="AP17" s="416"/>
      <c r="AQ17" s="416"/>
      <c r="AR17" s="416"/>
      <c r="AS17" s="416"/>
      <c r="AT17" s="416"/>
      <c r="AU17" s="416"/>
      <c r="AV17" s="416"/>
      <c r="AW17" s="416"/>
      <c r="AX17" s="417"/>
    </row>
    <row r="18" spans="1:50" ht="31.9" customHeight="1" x14ac:dyDescent="0.2">
      <c r="A18" s="162" t="s">
        <v>14</v>
      </c>
      <c r="B18" s="163"/>
      <c r="C18" s="163"/>
      <c r="D18" s="163"/>
      <c r="E18" s="163"/>
      <c r="F18" s="164"/>
      <c r="G18" s="171" t="s">
        <v>52</v>
      </c>
      <c r="H18" s="55"/>
      <c r="I18" s="55"/>
      <c r="J18" s="55"/>
      <c r="K18" s="55"/>
      <c r="L18" s="55"/>
      <c r="M18" s="55"/>
      <c r="N18" s="55"/>
      <c r="O18" s="55"/>
      <c r="P18" s="55"/>
      <c r="Q18" s="55"/>
      <c r="R18" s="55"/>
      <c r="S18" s="55"/>
      <c r="T18" s="55"/>
      <c r="U18" s="55"/>
      <c r="V18" s="55"/>
      <c r="W18" s="55"/>
      <c r="X18" s="56"/>
      <c r="Y18" s="172"/>
      <c r="Z18" s="140"/>
      <c r="AA18" s="141"/>
      <c r="AB18" s="54" t="s">
        <v>13</v>
      </c>
      <c r="AC18" s="55"/>
      <c r="AD18" s="56"/>
      <c r="AE18" s="57" t="s">
        <v>85</v>
      </c>
      <c r="AF18" s="57"/>
      <c r="AG18" s="57"/>
      <c r="AH18" s="57"/>
      <c r="AI18" s="57"/>
      <c r="AJ18" s="57" t="s">
        <v>86</v>
      </c>
      <c r="AK18" s="57"/>
      <c r="AL18" s="57"/>
      <c r="AM18" s="57"/>
      <c r="AN18" s="57"/>
      <c r="AO18" s="57" t="s">
        <v>87</v>
      </c>
      <c r="AP18" s="57"/>
      <c r="AQ18" s="57"/>
      <c r="AR18" s="57"/>
      <c r="AS18" s="57"/>
      <c r="AT18" s="58" t="s">
        <v>104</v>
      </c>
      <c r="AU18" s="57"/>
      <c r="AV18" s="57"/>
      <c r="AW18" s="57"/>
      <c r="AX18" s="173"/>
    </row>
    <row r="19" spans="1:50" ht="40" customHeight="1" x14ac:dyDescent="0.2">
      <c r="A19" s="165"/>
      <c r="B19" s="166"/>
      <c r="C19" s="166"/>
      <c r="D19" s="166"/>
      <c r="E19" s="166"/>
      <c r="F19" s="167"/>
      <c r="G19" s="135" t="s">
        <v>102</v>
      </c>
      <c r="H19" s="66"/>
      <c r="I19" s="66"/>
      <c r="J19" s="66"/>
      <c r="K19" s="66"/>
      <c r="L19" s="66"/>
      <c r="M19" s="66"/>
      <c r="N19" s="66"/>
      <c r="O19" s="66"/>
      <c r="P19" s="66"/>
      <c r="Q19" s="66"/>
      <c r="R19" s="66"/>
      <c r="S19" s="66"/>
      <c r="T19" s="66"/>
      <c r="U19" s="66"/>
      <c r="V19" s="66"/>
      <c r="W19" s="66"/>
      <c r="X19" s="67"/>
      <c r="Y19" s="385" t="s">
        <v>15</v>
      </c>
      <c r="Z19" s="386"/>
      <c r="AA19" s="387"/>
      <c r="AB19" s="388" t="s">
        <v>101</v>
      </c>
      <c r="AC19" s="388"/>
      <c r="AD19" s="388"/>
      <c r="AE19" s="390">
        <v>1506</v>
      </c>
      <c r="AF19" s="390"/>
      <c r="AG19" s="390"/>
      <c r="AH19" s="390"/>
      <c r="AI19" s="390"/>
      <c r="AJ19" s="390">
        <v>1761</v>
      </c>
      <c r="AK19" s="390"/>
      <c r="AL19" s="390"/>
      <c r="AM19" s="390"/>
      <c r="AN19" s="390"/>
      <c r="AO19" s="390">
        <v>1734</v>
      </c>
      <c r="AP19" s="390"/>
      <c r="AQ19" s="390"/>
      <c r="AR19" s="390"/>
      <c r="AS19" s="390"/>
      <c r="AT19" s="390">
        <v>1742</v>
      </c>
      <c r="AU19" s="390"/>
      <c r="AV19" s="390"/>
      <c r="AW19" s="390"/>
      <c r="AX19" s="391"/>
    </row>
    <row r="20" spans="1:50" ht="32.25" customHeight="1" x14ac:dyDescent="0.2">
      <c r="A20" s="168"/>
      <c r="B20" s="169"/>
      <c r="C20" s="169"/>
      <c r="D20" s="169"/>
      <c r="E20" s="169"/>
      <c r="F20" s="170"/>
      <c r="G20" s="384"/>
      <c r="H20" s="72"/>
      <c r="I20" s="72"/>
      <c r="J20" s="72"/>
      <c r="K20" s="72"/>
      <c r="L20" s="72"/>
      <c r="M20" s="72"/>
      <c r="N20" s="72"/>
      <c r="O20" s="72"/>
      <c r="P20" s="72"/>
      <c r="Q20" s="72"/>
      <c r="R20" s="72"/>
      <c r="S20" s="72"/>
      <c r="T20" s="72"/>
      <c r="U20" s="72"/>
      <c r="V20" s="72"/>
      <c r="W20" s="72"/>
      <c r="X20" s="73"/>
      <c r="Y20" s="54" t="s">
        <v>16</v>
      </c>
      <c r="Z20" s="55"/>
      <c r="AA20" s="56"/>
      <c r="AB20" s="363" t="s">
        <v>17</v>
      </c>
      <c r="AC20" s="363"/>
      <c r="AD20" s="363"/>
      <c r="AE20" s="363">
        <v>84.2</v>
      </c>
      <c r="AF20" s="363"/>
      <c r="AG20" s="363"/>
      <c r="AH20" s="363"/>
      <c r="AI20" s="363"/>
      <c r="AJ20" s="363">
        <v>98.4</v>
      </c>
      <c r="AK20" s="363"/>
      <c r="AL20" s="363"/>
      <c r="AM20" s="363"/>
      <c r="AN20" s="363"/>
      <c r="AO20" s="363">
        <v>99.5</v>
      </c>
      <c r="AP20" s="363"/>
      <c r="AQ20" s="363"/>
      <c r="AR20" s="363"/>
      <c r="AS20" s="363"/>
      <c r="AT20" s="392"/>
      <c r="AU20" s="392"/>
      <c r="AV20" s="392"/>
      <c r="AW20" s="392"/>
      <c r="AX20" s="393"/>
    </row>
    <row r="21" spans="1:50" ht="32.25" customHeight="1" x14ac:dyDescent="0.2">
      <c r="A21" s="162" t="s">
        <v>14</v>
      </c>
      <c r="B21" s="163"/>
      <c r="C21" s="163"/>
      <c r="D21" s="163"/>
      <c r="E21" s="163"/>
      <c r="F21" s="164"/>
      <c r="G21" s="171" t="s">
        <v>52</v>
      </c>
      <c r="H21" s="55"/>
      <c r="I21" s="55"/>
      <c r="J21" s="55"/>
      <c r="K21" s="55"/>
      <c r="L21" s="55"/>
      <c r="M21" s="55"/>
      <c r="N21" s="55"/>
      <c r="O21" s="55"/>
      <c r="P21" s="55"/>
      <c r="Q21" s="55"/>
      <c r="R21" s="55"/>
      <c r="S21" s="55"/>
      <c r="T21" s="55"/>
      <c r="U21" s="55"/>
      <c r="V21" s="55"/>
      <c r="W21" s="55"/>
      <c r="X21" s="56"/>
      <c r="Y21" s="172"/>
      <c r="Z21" s="140"/>
      <c r="AA21" s="141"/>
      <c r="AB21" s="54" t="s">
        <v>13</v>
      </c>
      <c r="AC21" s="55"/>
      <c r="AD21" s="56"/>
      <c r="AE21" s="57" t="s">
        <v>85</v>
      </c>
      <c r="AF21" s="57"/>
      <c r="AG21" s="57"/>
      <c r="AH21" s="57"/>
      <c r="AI21" s="57"/>
      <c r="AJ21" s="57" t="s">
        <v>86</v>
      </c>
      <c r="AK21" s="57"/>
      <c r="AL21" s="57"/>
      <c r="AM21" s="57"/>
      <c r="AN21" s="57"/>
      <c r="AO21" s="57" t="s">
        <v>87</v>
      </c>
      <c r="AP21" s="57"/>
      <c r="AQ21" s="57"/>
      <c r="AR21" s="57"/>
      <c r="AS21" s="57"/>
      <c r="AT21" s="58" t="s">
        <v>218</v>
      </c>
      <c r="AU21" s="57"/>
      <c r="AV21" s="57"/>
      <c r="AW21" s="57"/>
      <c r="AX21" s="173"/>
    </row>
    <row r="22" spans="1:50" ht="32.25" customHeight="1" x14ac:dyDescent="0.2">
      <c r="A22" s="165"/>
      <c r="B22" s="166"/>
      <c r="C22" s="166"/>
      <c r="D22" s="166"/>
      <c r="E22" s="166"/>
      <c r="F22" s="167"/>
      <c r="G22" s="135" t="s">
        <v>94</v>
      </c>
      <c r="H22" s="66"/>
      <c r="I22" s="66"/>
      <c r="J22" s="66"/>
      <c r="K22" s="66"/>
      <c r="L22" s="66"/>
      <c r="M22" s="66"/>
      <c r="N22" s="66"/>
      <c r="O22" s="66"/>
      <c r="P22" s="66"/>
      <c r="Q22" s="66"/>
      <c r="R22" s="66"/>
      <c r="S22" s="66"/>
      <c r="T22" s="66"/>
      <c r="U22" s="66"/>
      <c r="V22" s="66"/>
      <c r="W22" s="66"/>
      <c r="X22" s="67"/>
      <c r="Y22" s="385" t="s">
        <v>15</v>
      </c>
      <c r="Z22" s="386"/>
      <c r="AA22" s="387"/>
      <c r="AB22" s="388" t="s">
        <v>101</v>
      </c>
      <c r="AC22" s="388"/>
      <c r="AD22" s="388"/>
      <c r="AE22" s="389">
        <v>1004</v>
      </c>
      <c r="AF22" s="75"/>
      <c r="AG22" s="75"/>
      <c r="AH22" s="75"/>
      <c r="AI22" s="75"/>
      <c r="AJ22" s="389">
        <v>1147</v>
      </c>
      <c r="AK22" s="75"/>
      <c r="AL22" s="75"/>
      <c r="AM22" s="75"/>
      <c r="AN22" s="75"/>
      <c r="AO22" s="390">
        <v>1300</v>
      </c>
      <c r="AP22" s="390"/>
      <c r="AQ22" s="390"/>
      <c r="AR22" s="390"/>
      <c r="AS22" s="390"/>
      <c r="AT22" s="390">
        <v>1742</v>
      </c>
      <c r="AU22" s="390"/>
      <c r="AV22" s="390"/>
      <c r="AW22" s="390"/>
      <c r="AX22" s="391"/>
    </row>
    <row r="23" spans="1:50" ht="32.25" customHeight="1" x14ac:dyDescent="0.2">
      <c r="A23" s="168"/>
      <c r="B23" s="169"/>
      <c r="C23" s="169"/>
      <c r="D23" s="169"/>
      <c r="E23" s="169"/>
      <c r="F23" s="170"/>
      <c r="G23" s="384"/>
      <c r="H23" s="72"/>
      <c r="I23" s="72"/>
      <c r="J23" s="72"/>
      <c r="K23" s="72"/>
      <c r="L23" s="72"/>
      <c r="M23" s="72"/>
      <c r="N23" s="72"/>
      <c r="O23" s="72"/>
      <c r="P23" s="72"/>
      <c r="Q23" s="72"/>
      <c r="R23" s="72"/>
      <c r="S23" s="72"/>
      <c r="T23" s="72"/>
      <c r="U23" s="72"/>
      <c r="V23" s="72"/>
      <c r="W23" s="72"/>
      <c r="X23" s="73"/>
      <c r="Y23" s="54" t="s">
        <v>16</v>
      </c>
      <c r="Z23" s="55"/>
      <c r="AA23" s="56"/>
      <c r="AB23" s="363" t="s">
        <v>17</v>
      </c>
      <c r="AC23" s="363"/>
      <c r="AD23" s="363"/>
      <c r="AE23" s="363">
        <v>57.6</v>
      </c>
      <c r="AF23" s="363"/>
      <c r="AG23" s="363"/>
      <c r="AH23" s="363"/>
      <c r="AI23" s="363"/>
      <c r="AJ23" s="363">
        <v>65.8</v>
      </c>
      <c r="AK23" s="363"/>
      <c r="AL23" s="363"/>
      <c r="AM23" s="363"/>
      <c r="AN23" s="363"/>
      <c r="AO23" s="363">
        <v>74.599999999999994</v>
      </c>
      <c r="AP23" s="363"/>
      <c r="AQ23" s="363"/>
      <c r="AR23" s="363"/>
      <c r="AS23" s="363"/>
      <c r="AT23" s="392"/>
      <c r="AU23" s="392"/>
      <c r="AV23" s="392"/>
      <c r="AW23" s="392"/>
      <c r="AX23" s="393"/>
    </row>
    <row r="24" spans="1:50" ht="31.75" customHeight="1" x14ac:dyDescent="0.2">
      <c r="A24" s="162" t="s">
        <v>47</v>
      </c>
      <c r="B24" s="345"/>
      <c r="C24" s="345"/>
      <c r="D24" s="345"/>
      <c r="E24" s="345"/>
      <c r="F24" s="346"/>
      <c r="G24" s="171" t="s">
        <v>49</v>
      </c>
      <c r="H24" s="55"/>
      <c r="I24" s="55"/>
      <c r="J24" s="55"/>
      <c r="K24" s="55"/>
      <c r="L24" s="55"/>
      <c r="M24" s="55"/>
      <c r="N24" s="55"/>
      <c r="O24" s="55"/>
      <c r="P24" s="55"/>
      <c r="Q24" s="55"/>
      <c r="R24" s="55"/>
      <c r="S24" s="55"/>
      <c r="T24" s="55"/>
      <c r="U24" s="55"/>
      <c r="V24" s="55"/>
      <c r="W24" s="55"/>
      <c r="X24" s="56"/>
      <c r="Y24" s="172"/>
      <c r="Z24" s="140"/>
      <c r="AA24" s="141"/>
      <c r="AB24" s="54" t="s">
        <v>13</v>
      </c>
      <c r="AC24" s="55"/>
      <c r="AD24" s="56"/>
      <c r="AE24" s="57" t="s">
        <v>85</v>
      </c>
      <c r="AF24" s="57"/>
      <c r="AG24" s="57"/>
      <c r="AH24" s="57"/>
      <c r="AI24" s="57"/>
      <c r="AJ24" s="57" t="s">
        <v>86</v>
      </c>
      <c r="AK24" s="57"/>
      <c r="AL24" s="57"/>
      <c r="AM24" s="57"/>
      <c r="AN24" s="57"/>
      <c r="AO24" s="57" t="s">
        <v>87</v>
      </c>
      <c r="AP24" s="57"/>
      <c r="AQ24" s="57"/>
      <c r="AR24" s="57"/>
      <c r="AS24" s="57"/>
      <c r="AT24" s="350" t="s">
        <v>90</v>
      </c>
      <c r="AU24" s="351"/>
      <c r="AV24" s="351"/>
      <c r="AW24" s="351"/>
      <c r="AX24" s="352"/>
    </row>
    <row r="25" spans="1:50" ht="40" customHeight="1" x14ac:dyDescent="0.2">
      <c r="A25" s="216"/>
      <c r="B25" s="217"/>
      <c r="C25" s="217"/>
      <c r="D25" s="217"/>
      <c r="E25" s="217"/>
      <c r="F25" s="218"/>
      <c r="G25" s="135" t="s">
        <v>95</v>
      </c>
      <c r="H25" s="66"/>
      <c r="I25" s="66"/>
      <c r="J25" s="66"/>
      <c r="K25" s="66"/>
      <c r="L25" s="66"/>
      <c r="M25" s="66"/>
      <c r="N25" s="66"/>
      <c r="O25" s="66"/>
      <c r="P25" s="66"/>
      <c r="Q25" s="66"/>
      <c r="R25" s="66"/>
      <c r="S25" s="66"/>
      <c r="T25" s="66"/>
      <c r="U25" s="66"/>
      <c r="V25" s="66"/>
      <c r="W25" s="66"/>
      <c r="X25" s="67"/>
      <c r="Y25" s="400" t="s">
        <v>50</v>
      </c>
      <c r="Z25" s="401"/>
      <c r="AA25" s="402"/>
      <c r="AB25" s="406" t="s">
        <v>103</v>
      </c>
      <c r="AC25" s="407"/>
      <c r="AD25" s="408"/>
      <c r="AE25" s="394"/>
      <c r="AF25" s="395"/>
      <c r="AG25" s="395"/>
      <c r="AH25" s="395"/>
      <c r="AI25" s="396"/>
      <c r="AJ25" s="394"/>
      <c r="AK25" s="395"/>
      <c r="AL25" s="395"/>
      <c r="AM25" s="395"/>
      <c r="AN25" s="396"/>
      <c r="AO25" s="363">
        <v>115</v>
      </c>
      <c r="AP25" s="363"/>
      <c r="AQ25" s="363"/>
      <c r="AR25" s="363"/>
      <c r="AS25" s="363"/>
      <c r="AT25" s="65" t="s">
        <v>43</v>
      </c>
      <c r="AU25" s="66"/>
      <c r="AV25" s="66"/>
      <c r="AW25" s="66"/>
      <c r="AX25" s="322"/>
    </row>
    <row r="26" spans="1:50" ht="32.25" customHeight="1" x14ac:dyDescent="0.2">
      <c r="A26" s="347"/>
      <c r="B26" s="348"/>
      <c r="C26" s="348"/>
      <c r="D26" s="348"/>
      <c r="E26" s="348"/>
      <c r="F26" s="349"/>
      <c r="G26" s="384"/>
      <c r="H26" s="72"/>
      <c r="I26" s="72"/>
      <c r="J26" s="72"/>
      <c r="K26" s="72"/>
      <c r="L26" s="72"/>
      <c r="M26" s="72"/>
      <c r="N26" s="72"/>
      <c r="O26" s="72"/>
      <c r="P26" s="72"/>
      <c r="Q26" s="72"/>
      <c r="R26" s="72"/>
      <c r="S26" s="72"/>
      <c r="T26" s="72"/>
      <c r="U26" s="72"/>
      <c r="V26" s="72"/>
      <c r="W26" s="72"/>
      <c r="X26" s="73"/>
      <c r="Y26" s="403"/>
      <c r="Z26" s="404"/>
      <c r="AA26" s="405"/>
      <c r="AB26" s="409"/>
      <c r="AC26" s="410"/>
      <c r="AD26" s="411"/>
      <c r="AE26" s="397"/>
      <c r="AF26" s="398"/>
      <c r="AG26" s="398"/>
      <c r="AH26" s="398"/>
      <c r="AI26" s="399"/>
      <c r="AJ26" s="397"/>
      <c r="AK26" s="398"/>
      <c r="AL26" s="398"/>
      <c r="AM26" s="398"/>
      <c r="AN26" s="399"/>
      <c r="AO26" s="71" t="s">
        <v>44</v>
      </c>
      <c r="AP26" s="72"/>
      <c r="AQ26" s="72"/>
      <c r="AR26" s="72"/>
      <c r="AS26" s="73"/>
      <c r="AT26" s="71" t="s">
        <v>45</v>
      </c>
      <c r="AU26" s="72"/>
      <c r="AV26" s="72"/>
      <c r="AW26" s="72"/>
      <c r="AX26" s="324"/>
    </row>
    <row r="27" spans="1:50" ht="60.65" customHeight="1" x14ac:dyDescent="0.2">
      <c r="A27" s="162" t="s">
        <v>18</v>
      </c>
      <c r="B27" s="163"/>
      <c r="C27" s="163"/>
      <c r="D27" s="163"/>
      <c r="E27" s="163"/>
      <c r="F27" s="163"/>
      <c r="G27" s="377" t="s">
        <v>105</v>
      </c>
      <c r="H27" s="378"/>
      <c r="I27" s="378"/>
      <c r="J27" s="378"/>
      <c r="K27" s="378"/>
      <c r="L27" s="378"/>
      <c r="M27" s="378"/>
      <c r="N27" s="378"/>
      <c r="O27" s="378"/>
      <c r="P27" s="378"/>
      <c r="Q27" s="378"/>
      <c r="R27" s="378"/>
      <c r="S27" s="378"/>
      <c r="T27" s="378"/>
      <c r="U27" s="378"/>
      <c r="V27" s="378"/>
      <c r="W27" s="378"/>
      <c r="X27" s="378"/>
      <c r="Y27" s="379" t="s">
        <v>19</v>
      </c>
      <c r="Z27" s="380"/>
      <c r="AA27" s="381"/>
      <c r="AB27" s="382" t="s">
        <v>222</v>
      </c>
      <c r="AC27" s="43"/>
      <c r="AD27" s="43"/>
      <c r="AE27" s="43"/>
      <c r="AF27" s="43"/>
      <c r="AG27" s="43"/>
      <c r="AH27" s="43"/>
      <c r="AI27" s="43"/>
      <c r="AJ27" s="43"/>
      <c r="AK27" s="43"/>
      <c r="AL27" s="43"/>
      <c r="AM27" s="43"/>
      <c r="AN27" s="43"/>
      <c r="AO27" s="43"/>
      <c r="AP27" s="43"/>
      <c r="AQ27" s="43"/>
      <c r="AR27" s="43"/>
      <c r="AS27" s="43"/>
      <c r="AT27" s="43"/>
      <c r="AU27" s="43"/>
      <c r="AV27" s="43"/>
      <c r="AW27" s="43"/>
      <c r="AX27" s="383"/>
    </row>
    <row r="28" spans="1:50" ht="23.15" customHeight="1" x14ac:dyDescent="0.2">
      <c r="A28" s="339" t="s">
        <v>91</v>
      </c>
      <c r="B28" s="340"/>
      <c r="C28" s="331" t="s">
        <v>20</v>
      </c>
      <c r="D28" s="332"/>
      <c r="E28" s="332"/>
      <c r="F28" s="332"/>
      <c r="G28" s="332"/>
      <c r="H28" s="332"/>
      <c r="I28" s="332"/>
      <c r="J28" s="332"/>
      <c r="K28" s="333"/>
      <c r="L28" s="334" t="s">
        <v>92</v>
      </c>
      <c r="M28" s="334"/>
      <c r="N28" s="334"/>
      <c r="O28" s="334"/>
      <c r="P28" s="334"/>
      <c r="Q28" s="334"/>
      <c r="R28" s="335" t="s">
        <v>89</v>
      </c>
      <c r="S28" s="335"/>
      <c r="T28" s="335"/>
      <c r="U28" s="335"/>
      <c r="V28" s="335"/>
      <c r="W28" s="335"/>
      <c r="X28" s="336" t="s">
        <v>39</v>
      </c>
      <c r="Y28" s="337"/>
      <c r="Z28" s="337"/>
      <c r="AA28" s="337"/>
      <c r="AB28" s="337"/>
      <c r="AC28" s="337"/>
      <c r="AD28" s="337"/>
      <c r="AE28" s="337"/>
      <c r="AF28" s="337"/>
      <c r="AG28" s="337"/>
      <c r="AH28" s="337"/>
      <c r="AI28" s="337"/>
      <c r="AJ28" s="337"/>
      <c r="AK28" s="337"/>
      <c r="AL28" s="337"/>
      <c r="AM28" s="337"/>
      <c r="AN28" s="337"/>
      <c r="AO28" s="337"/>
      <c r="AP28" s="337"/>
      <c r="AQ28" s="337"/>
      <c r="AR28" s="337"/>
      <c r="AS28" s="337"/>
      <c r="AT28" s="337"/>
      <c r="AU28" s="337"/>
      <c r="AV28" s="337"/>
      <c r="AW28" s="337"/>
      <c r="AX28" s="338"/>
    </row>
    <row r="29" spans="1:50" ht="23.15" customHeight="1" x14ac:dyDescent="0.2">
      <c r="A29" s="341"/>
      <c r="B29" s="342"/>
      <c r="C29" s="159" t="s">
        <v>208</v>
      </c>
      <c r="D29" s="160"/>
      <c r="E29" s="160"/>
      <c r="F29" s="160"/>
      <c r="G29" s="160"/>
      <c r="H29" s="160"/>
      <c r="I29" s="160"/>
      <c r="J29" s="160"/>
      <c r="K29" s="161"/>
      <c r="L29" s="258">
        <v>0.02</v>
      </c>
      <c r="M29" s="258"/>
      <c r="N29" s="258"/>
      <c r="O29" s="258"/>
      <c r="P29" s="258"/>
      <c r="Q29" s="258"/>
      <c r="R29" s="259">
        <v>0.2</v>
      </c>
      <c r="S29" s="259"/>
      <c r="T29" s="259"/>
      <c r="U29" s="259"/>
      <c r="V29" s="259"/>
      <c r="W29" s="259"/>
      <c r="X29" s="260" t="s">
        <v>229</v>
      </c>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2"/>
    </row>
    <row r="30" spans="1:50" ht="23.15" customHeight="1" x14ac:dyDescent="0.2">
      <c r="A30" s="341"/>
      <c r="B30" s="342"/>
      <c r="C30" s="156" t="s">
        <v>209</v>
      </c>
      <c r="D30" s="157"/>
      <c r="E30" s="157"/>
      <c r="F30" s="157"/>
      <c r="G30" s="157"/>
      <c r="H30" s="157"/>
      <c r="I30" s="157"/>
      <c r="J30" s="157"/>
      <c r="K30" s="158"/>
      <c r="L30" s="174">
        <v>5</v>
      </c>
      <c r="M30" s="174"/>
      <c r="N30" s="174"/>
      <c r="O30" s="174"/>
      <c r="P30" s="174"/>
      <c r="Q30" s="174"/>
      <c r="R30" s="175">
        <v>8</v>
      </c>
      <c r="S30" s="175"/>
      <c r="T30" s="175"/>
      <c r="U30" s="175"/>
      <c r="V30" s="175"/>
      <c r="W30" s="175"/>
      <c r="X30" s="176"/>
      <c r="Y30" s="177"/>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8"/>
    </row>
    <row r="31" spans="1:50" ht="23.15" customHeight="1" x14ac:dyDescent="0.2">
      <c r="A31" s="341"/>
      <c r="B31" s="342"/>
      <c r="C31" s="156" t="s">
        <v>210</v>
      </c>
      <c r="D31" s="157"/>
      <c r="E31" s="157"/>
      <c r="F31" s="157"/>
      <c r="G31" s="157"/>
      <c r="H31" s="157"/>
      <c r="I31" s="157"/>
      <c r="J31" s="157"/>
      <c r="K31" s="158"/>
      <c r="L31" s="263">
        <v>0.03</v>
      </c>
      <c r="M31" s="263"/>
      <c r="N31" s="263"/>
      <c r="O31" s="263"/>
      <c r="P31" s="263"/>
      <c r="Q31" s="263"/>
      <c r="R31" s="175">
        <v>0.03</v>
      </c>
      <c r="S31" s="175"/>
      <c r="T31" s="175"/>
      <c r="U31" s="175"/>
      <c r="V31" s="175"/>
      <c r="W31" s="175"/>
      <c r="X31" s="176"/>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8"/>
    </row>
    <row r="32" spans="1:50" ht="23.15" hidden="1" customHeight="1" x14ac:dyDescent="0.2">
      <c r="A32" s="341"/>
      <c r="B32" s="342"/>
      <c r="C32" s="156"/>
      <c r="D32" s="157"/>
      <c r="E32" s="157"/>
      <c r="F32" s="157"/>
      <c r="G32" s="157"/>
      <c r="H32" s="157"/>
      <c r="I32" s="157"/>
      <c r="J32" s="157"/>
      <c r="K32" s="158"/>
      <c r="L32" s="174"/>
      <c r="M32" s="174"/>
      <c r="N32" s="174"/>
      <c r="O32" s="174"/>
      <c r="P32" s="174"/>
      <c r="Q32" s="174"/>
      <c r="R32" s="175"/>
      <c r="S32" s="175"/>
      <c r="T32" s="175"/>
      <c r="U32" s="175"/>
      <c r="V32" s="175"/>
      <c r="W32" s="175"/>
      <c r="X32" s="176"/>
      <c r="Y32" s="177"/>
      <c r="Z32" s="177"/>
      <c r="AA32" s="177"/>
      <c r="AB32" s="177"/>
      <c r="AC32" s="177"/>
      <c r="AD32" s="177"/>
      <c r="AE32" s="177"/>
      <c r="AF32" s="177"/>
      <c r="AG32" s="177"/>
      <c r="AH32" s="177"/>
      <c r="AI32" s="177"/>
      <c r="AJ32" s="177"/>
      <c r="AK32" s="177"/>
      <c r="AL32" s="177"/>
      <c r="AM32" s="177"/>
      <c r="AN32" s="177"/>
      <c r="AO32" s="177"/>
      <c r="AP32" s="177"/>
      <c r="AQ32" s="177"/>
      <c r="AR32" s="177"/>
      <c r="AS32" s="177"/>
      <c r="AT32" s="177"/>
      <c r="AU32" s="177"/>
      <c r="AV32" s="177"/>
      <c r="AW32" s="177"/>
      <c r="AX32" s="178"/>
    </row>
    <row r="33" spans="1:50" ht="23.15" hidden="1" customHeight="1" x14ac:dyDescent="0.2">
      <c r="A33" s="341"/>
      <c r="B33" s="342"/>
      <c r="C33" s="156"/>
      <c r="D33" s="157"/>
      <c r="E33" s="157"/>
      <c r="F33" s="157"/>
      <c r="G33" s="157"/>
      <c r="H33" s="157"/>
      <c r="I33" s="157"/>
      <c r="J33" s="157"/>
      <c r="K33" s="158"/>
      <c r="L33" s="174"/>
      <c r="M33" s="174"/>
      <c r="N33" s="174"/>
      <c r="O33" s="174"/>
      <c r="P33" s="174"/>
      <c r="Q33" s="174"/>
      <c r="R33" s="175"/>
      <c r="S33" s="175"/>
      <c r="T33" s="175"/>
      <c r="U33" s="175"/>
      <c r="V33" s="175"/>
      <c r="W33" s="175"/>
      <c r="X33" s="176"/>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8"/>
    </row>
    <row r="34" spans="1:50" ht="23.15" customHeight="1" x14ac:dyDescent="0.2">
      <c r="A34" s="341"/>
      <c r="B34" s="342"/>
      <c r="C34" s="156" t="s">
        <v>211</v>
      </c>
      <c r="D34" s="157"/>
      <c r="E34" s="157"/>
      <c r="F34" s="157"/>
      <c r="G34" s="157"/>
      <c r="H34" s="157"/>
      <c r="I34" s="157"/>
      <c r="J34" s="157"/>
      <c r="K34" s="158"/>
      <c r="L34" s="174">
        <v>440</v>
      </c>
      <c r="M34" s="174"/>
      <c r="N34" s="174"/>
      <c r="O34" s="174"/>
      <c r="P34" s="174"/>
      <c r="Q34" s="174"/>
      <c r="R34" s="175">
        <v>391</v>
      </c>
      <c r="S34" s="175"/>
      <c r="T34" s="175"/>
      <c r="U34" s="175"/>
      <c r="V34" s="175"/>
      <c r="W34" s="175"/>
      <c r="X34" s="176"/>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8"/>
    </row>
    <row r="35" spans="1:50" ht="23.15" customHeight="1" x14ac:dyDescent="0.2">
      <c r="A35" s="341"/>
      <c r="B35" s="342"/>
      <c r="C35" s="359" t="s">
        <v>212</v>
      </c>
      <c r="D35" s="360"/>
      <c r="E35" s="360"/>
      <c r="F35" s="360"/>
      <c r="G35" s="360"/>
      <c r="H35" s="360"/>
      <c r="I35" s="360"/>
      <c r="J35" s="360"/>
      <c r="K35" s="361"/>
      <c r="L35" s="356">
        <v>300</v>
      </c>
      <c r="M35" s="357"/>
      <c r="N35" s="357"/>
      <c r="O35" s="357"/>
      <c r="P35" s="357"/>
      <c r="Q35" s="358"/>
      <c r="R35" s="353">
        <v>400</v>
      </c>
      <c r="S35" s="354"/>
      <c r="T35" s="354"/>
      <c r="U35" s="354"/>
      <c r="V35" s="354"/>
      <c r="W35" s="355"/>
      <c r="X35" s="176"/>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8"/>
    </row>
    <row r="36" spans="1:50" ht="21" customHeight="1" thickBot="1" x14ac:dyDescent="0.25">
      <c r="A36" s="343"/>
      <c r="B36" s="344"/>
      <c r="C36" s="294" t="s">
        <v>23</v>
      </c>
      <c r="D36" s="295"/>
      <c r="E36" s="295"/>
      <c r="F36" s="295"/>
      <c r="G36" s="295"/>
      <c r="H36" s="295"/>
      <c r="I36" s="295"/>
      <c r="J36" s="295"/>
      <c r="K36" s="296"/>
      <c r="L36" s="362">
        <f>SUM(L29:Q35)</f>
        <v>745.05</v>
      </c>
      <c r="M36" s="295"/>
      <c r="N36" s="295"/>
      <c r="O36" s="295"/>
      <c r="P36" s="295"/>
      <c r="Q36" s="296"/>
      <c r="R36" s="362">
        <v>801</v>
      </c>
      <c r="S36" s="295"/>
      <c r="T36" s="295"/>
      <c r="U36" s="295"/>
      <c r="V36" s="295"/>
      <c r="W36" s="296"/>
      <c r="X36" s="179"/>
      <c r="Y36" s="180"/>
      <c r="Z36" s="180"/>
      <c r="AA36" s="180"/>
      <c r="AB36" s="180"/>
      <c r="AC36" s="180"/>
      <c r="AD36" s="180"/>
      <c r="AE36" s="180"/>
      <c r="AF36" s="180"/>
      <c r="AG36" s="180"/>
      <c r="AH36" s="180"/>
      <c r="AI36" s="180"/>
      <c r="AJ36" s="180"/>
      <c r="AK36" s="180"/>
      <c r="AL36" s="180"/>
      <c r="AM36" s="180"/>
      <c r="AN36" s="180"/>
      <c r="AO36" s="180"/>
      <c r="AP36" s="180"/>
      <c r="AQ36" s="180"/>
      <c r="AR36" s="180"/>
      <c r="AS36" s="180"/>
      <c r="AT36" s="180"/>
      <c r="AU36" s="180"/>
      <c r="AV36" s="180"/>
      <c r="AW36" s="180"/>
      <c r="AX36" s="181"/>
    </row>
    <row r="37" spans="1:50" ht="1.1499999999999999" customHeight="1" thickBot="1" x14ac:dyDescent="0.25">
      <c r="A37" s="7"/>
      <c r="B37" s="8"/>
      <c r="C37" s="19"/>
      <c r="D37" s="19"/>
      <c r="E37" s="19"/>
      <c r="F37" s="19"/>
      <c r="G37" s="19"/>
      <c r="H37" s="19"/>
      <c r="I37" s="19"/>
      <c r="J37" s="19"/>
      <c r="K37" s="19"/>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1"/>
    </row>
    <row r="38" spans="1:50" ht="21" customHeight="1" x14ac:dyDescent="0.2">
      <c r="A38" s="299" t="s">
        <v>46</v>
      </c>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0"/>
      <c r="AL38" s="300"/>
      <c r="AM38" s="300"/>
      <c r="AN38" s="300"/>
      <c r="AO38" s="300"/>
      <c r="AP38" s="300"/>
      <c r="AQ38" s="300"/>
      <c r="AR38" s="300"/>
      <c r="AS38" s="300"/>
      <c r="AT38" s="300"/>
      <c r="AU38" s="300"/>
      <c r="AV38" s="300"/>
      <c r="AW38" s="300"/>
      <c r="AX38" s="301"/>
    </row>
    <row r="39" spans="1:50" ht="21" customHeight="1" x14ac:dyDescent="0.2">
      <c r="A39" s="9"/>
      <c r="B39" s="10"/>
      <c r="C39" s="289" t="s">
        <v>54</v>
      </c>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1"/>
      <c r="AD39" s="186" t="s">
        <v>66</v>
      </c>
      <c r="AE39" s="186"/>
      <c r="AF39" s="186"/>
      <c r="AG39" s="185" t="s">
        <v>53</v>
      </c>
      <c r="AH39" s="186"/>
      <c r="AI39" s="186"/>
      <c r="AJ39" s="186"/>
      <c r="AK39" s="186"/>
      <c r="AL39" s="186"/>
      <c r="AM39" s="186"/>
      <c r="AN39" s="186"/>
      <c r="AO39" s="186"/>
      <c r="AP39" s="186"/>
      <c r="AQ39" s="186"/>
      <c r="AR39" s="186"/>
      <c r="AS39" s="186"/>
      <c r="AT39" s="186"/>
      <c r="AU39" s="186"/>
      <c r="AV39" s="186"/>
      <c r="AW39" s="186"/>
      <c r="AX39" s="187"/>
    </row>
    <row r="40" spans="1:50" ht="26.25" customHeight="1" x14ac:dyDescent="0.2">
      <c r="A40" s="297" t="s">
        <v>83</v>
      </c>
      <c r="B40" s="298"/>
      <c r="C40" s="201" t="s">
        <v>67</v>
      </c>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3"/>
      <c r="AD40" s="312" t="s">
        <v>96</v>
      </c>
      <c r="AE40" s="313"/>
      <c r="AF40" s="314"/>
      <c r="AG40" s="204" t="s">
        <v>145</v>
      </c>
      <c r="AH40" s="205"/>
      <c r="AI40" s="205"/>
      <c r="AJ40" s="205"/>
      <c r="AK40" s="205"/>
      <c r="AL40" s="205"/>
      <c r="AM40" s="205"/>
      <c r="AN40" s="205"/>
      <c r="AO40" s="205"/>
      <c r="AP40" s="205"/>
      <c r="AQ40" s="205"/>
      <c r="AR40" s="205"/>
      <c r="AS40" s="205"/>
      <c r="AT40" s="205"/>
      <c r="AU40" s="205"/>
      <c r="AV40" s="205"/>
      <c r="AW40" s="205"/>
      <c r="AX40" s="206"/>
    </row>
    <row r="41" spans="1:50" ht="26.25" customHeight="1" x14ac:dyDescent="0.2">
      <c r="A41" s="272"/>
      <c r="B41" s="273"/>
      <c r="C41" s="315" t="s">
        <v>68</v>
      </c>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7"/>
      <c r="AD41" s="200" t="s">
        <v>96</v>
      </c>
      <c r="AE41" s="99"/>
      <c r="AF41" s="100"/>
      <c r="AG41" s="207"/>
      <c r="AH41" s="208"/>
      <c r="AI41" s="208"/>
      <c r="AJ41" s="208"/>
      <c r="AK41" s="208"/>
      <c r="AL41" s="208"/>
      <c r="AM41" s="208"/>
      <c r="AN41" s="208"/>
      <c r="AO41" s="208"/>
      <c r="AP41" s="208"/>
      <c r="AQ41" s="208"/>
      <c r="AR41" s="208"/>
      <c r="AS41" s="208"/>
      <c r="AT41" s="208"/>
      <c r="AU41" s="208"/>
      <c r="AV41" s="208"/>
      <c r="AW41" s="208"/>
      <c r="AX41" s="209"/>
    </row>
    <row r="42" spans="1:50" ht="30" customHeight="1" x14ac:dyDescent="0.2">
      <c r="A42" s="274"/>
      <c r="B42" s="275"/>
      <c r="C42" s="318" t="s">
        <v>69</v>
      </c>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20"/>
      <c r="AD42" s="279" t="s">
        <v>96</v>
      </c>
      <c r="AE42" s="79"/>
      <c r="AF42" s="80"/>
      <c r="AG42" s="210"/>
      <c r="AH42" s="211"/>
      <c r="AI42" s="211"/>
      <c r="AJ42" s="211"/>
      <c r="AK42" s="211"/>
      <c r="AL42" s="211"/>
      <c r="AM42" s="211"/>
      <c r="AN42" s="211"/>
      <c r="AO42" s="211"/>
      <c r="AP42" s="211"/>
      <c r="AQ42" s="211"/>
      <c r="AR42" s="211"/>
      <c r="AS42" s="211"/>
      <c r="AT42" s="211"/>
      <c r="AU42" s="211"/>
      <c r="AV42" s="211"/>
      <c r="AW42" s="211"/>
      <c r="AX42" s="212"/>
    </row>
    <row r="43" spans="1:50" ht="26.25" customHeight="1" x14ac:dyDescent="0.2">
      <c r="A43" s="270" t="s">
        <v>71</v>
      </c>
      <c r="B43" s="271"/>
      <c r="C43" s="276" t="s">
        <v>73</v>
      </c>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8"/>
      <c r="AD43" s="184" t="s">
        <v>96</v>
      </c>
      <c r="AE43" s="127"/>
      <c r="AF43" s="128"/>
      <c r="AG43" s="188" t="s">
        <v>147</v>
      </c>
      <c r="AH43" s="189"/>
      <c r="AI43" s="189"/>
      <c r="AJ43" s="189"/>
      <c r="AK43" s="189"/>
      <c r="AL43" s="189"/>
      <c r="AM43" s="189"/>
      <c r="AN43" s="189"/>
      <c r="AO43" s="189"/>
      <c r="AP43" s="189"/>
      <c r="AQ43" s="189"/>
      <c r="AR43" s="189"/>
      <c r="AS43" s="189"/>
      <c r="AT43" s="189"/>
      <c r="AU43" s="189"/>
      <c r="AV43" s="189"/>
      <c r="AW43" s="189"/>
      <c r="AX43" s="190"/>
    </row>
    <row r="44" spans="1:50" ht="26.25" customHeight="1" x14ac:dyDescent="0.2">
      <c r="A44" s="272"/>
      <c r="B44" s="273"/>
      <c r="C44" s="153" t="s">
        <v>74</v>
      </c>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5"/>
      <c r="AD44" s="200" t="s">
        <v>207</v>
      </c>
      <c r="AE44" s="99"/>
      <c r="AF44" s="100"/>
      <c r="AG44" s="191"/>
      <c r="AH44" s="192"/>
      <c r="AI44" s="192"/>
      <c r="AJ44" s="192"/>
      <c r="AK44" s="192"/>
      <c r="AL44" s="192"/>
      <c r="AM44" s="192"/>
      <c r="AN44" s="192"/>
      <c r="AO44" s="192"/>
      <c r="AP44" s="192"/>
      <c r="AQ44" s="192"/>
      <c r="AR44" s="192"/>
      <c r="AS44" s="192"/>
      <c r="AT44" s="192"/>
      <c r="AU44" s="192"/>
      <c r="AV44" s="192"/>
      <c r="AW44" s="192"/>
      <c r="AX44" s="193"/>
    </row>
    <row r="45" spans="1:50" ht="26.25" customHeight="1" x14ac:dyDescent="0.2">
      <c r="A45" s="272"/>
      <c r="B45" s="273"/>
      <c r="C45" s="153" t="s">
        <v>75</v>
      </c>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5"/>
      <c r="AD45" s="200" t="s">
        <v>97</v>
      </c>
      <c r="AE45" s="99"/>
      <c r="AF45" s="100"/>
      <c r="AG45" s="191"/>
      <c r="AH45" s="192"/>
      <c r="AI45" s="192"/>
      <c r="AJ45" s="192"/>
      <c r="AK45" s="192"/>
      <c r="AL45" s="192"/>
      <c r="AM45" s="192"/>
      <c r="AN45" s="192"/>
      <c r="AO45" s="192"/>
      <c r="AP45" s="192"/>
      <c r="AQ45" s="192"/>
      <c r="AR45" s="192"/>
      <c r="AS45" s="192"/>
      <c r="AT45" s="192"/>
      <c r="AU45" s="192"/>
      <c r="AV45" s="192"/>
      <c r="AW45" s="192"/>
      <c r="AX45" s="193"/>
    </row>
    <row r="46" spans="1:50" ht="26.25" customHeight="1" x14ac:dyDescent="0.2">
      <c r="A46" s="272"/>
      <c r="B46" s="273"/>
      <c r="C46" s="153" t="s">
        <v>70</v>
      </c>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5"/>
      <c r="AD46" s="200" t="s">
        <v>97</v>
      </c>
      <c r="AE46" s="99"/>
      <c r="AF46" s="100"/>
      <c r="AG46" s="191"/>
      <c r="AH46" s="192"/>
      <c r="AI46" s="192"/>
      <c r="AJ46" s="192"/>
      <c r="AK46" s="192"/>
      <c r="AL46" s="192"/>
      <c r="AM46" s="192"/>
      <c r="AN46" s="192"/>
      <c r="AO46" s="192"/>
      <c r="AP46" s="192"/>
      <c r="AQ46" s="192"/>
      <c r="AR46" s="192"/>
      <c r="AS46" s="192"/>
      <c r="AT46" s="192"/>
      <c r="AU46" s="192"/>
      <c r="AV46" s="192"/>
      <c r="AW46" s="192"/>
      <c r="AX46" s="193"/>
    </row>
    <row r="47" spans="1:50" ht="26.25" customHeight="1" x14ac:dyDescent="0.2">
      <c r="A47" s="272"/>
      <c r="B47" s="273"/>
      <c r="C47" s="153" t="s">
        <v>76</v>
      </c>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5"/>
      <c r="AD47" s="200" t="s">
        <v>96</v>
      </c>
      <c r="AE47" s="99"/>
      <c r="AF47" s="100"/>
      <c r="AG47" s="191"/>
      <c r="AH47" s="192"/>
      <c r="AI47" s="192"/>
      <c r="AJ47" s="192"/>
      <c r="AK47" s="192"/>
      <c r="AL47" s="192"/>
      <c r="AM47" s="192"/>
      <c r="AN47" s="192"/>
      <c r="AO47" s="192"/>
      <c r="AP47" s="192"/>
      <c r="AQ47" s="192"/>
      <c r="AR47" s="192"/>
      <c r="AS47" s="192"/>
      <c r="AT47" s="192"/>
      <c r="AU47" s="192"/>
      <c r="AV47" s="192"/>
      <c r="AW47" s="192"/>
      <c r="AX47" s="193"/>
    </row>
    <row r="48" spans="1:50" ht="26.25" customHeight="1" x14ac:dyDescent="0.2">
      <c r="A48" s="272"/>
      <c r="B48" s="273"/>
      <c r="C48" s="150" t="s">
        <v>81</v>
      </c>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2"/>
      <c r="AD48" s="279" t="s">
        <v>98</v>
      </c>
      <c r="AE48" s="79"/>
      <c r="AF48" s="80"/>
      <c r="AG48" s="194"/>
      <c r="AH48" s="195"/>
      <c r="AI48" s="195"/>
      <c r="AJ48" s="195"/>
      <c r="AK48" s="195"/>
      <c r="AL48" s="195"/>
      <c r="AM48" s="195"/>
      <c r="AN48" s="195"/>
      <c r="AO48" s="195"/>
      <c r="AP48" s="195"/>
      <c r="AQ48" s="195"/>
      <c r="AR48" s="195"/>
      <c r="AS48" s="195"/>
      <c r="AT48" s="195"/>
      <c r="AU48" s="195"/>
      <c r="AV48" s="195"/>
      <c r="AW48" s="195"/>
      <c r="AX48" s="196"/>
    </row>
    <row r="49" spans="1:50" ht="30" customHeight="1" x14ac:dyDescent="0.2">
      <c r="A49" s="270" t="s">
        <v>72</v>
      </c>
      <c r="B49" s="271"/>
      <c r="C49" s="197" t="s">
        <v>79</v>
      </c>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9"/>
      <c r="AD49" s="184" t="s">
        <v>96</v>
      </c>
      <c r="AE49" s="127"/>
      <c r="AF49" s="128"/>
      <c r="AG49" s="188" t="s">
        <v>203</v>
      </c>
      <c r="AH49" s="189"/>
      <c r="AI49" s="189"/>
      <c r="AJ49" s="189"/>
      <c r="AK49" s="189"/>
      <c r="AL49" s="189"/>
      <c r="AM49" s="189"/>
      <c r="AN49" s="189"/>
      <c r="AO49" s="189"/>
      <c r="AP49" s="189"/>
      <c r="AQ49" s="189"/>
      <c r="AR49" s="189"/>
      <c r="AS49" s="189"/>
      <c r="AT49" s="189"/>
      <c r="AU49" s="189"/>
      <c r="AV49" s="189"/>
      <c r="AW49" s="189"/>
      <c r="AX49" s="190"/>
    </row>
    <row r="50" spans="1:50" ht="26.25" customHeight="1" x14ac:dyDescent="0.2">
      <c r="A50" s="272"/>
      <c r="B50" s="273"/>
      <c r="C50" s="153" t="s">
        <v>77</v>
      </c>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5"/>
      <c r="AD50" s="200" t="s">
        <v>96</v>
      </c>
      <c r="AE50" s="99"/>
      <c r="AF50" s="100"/>
      <c r="AG50" s="191"/>
      <c r="AH50" s="192"/>
      <c r="AI50" s="192"/>
      <c r="AJ50" s="192"/>
      <c r="AK50" s="192"/>
      <c r="AL50" s="192"/>
      <c r="AM50" s="192"/>
      <c r="AN50" s="192"/>
      <c r="AO50" s="192"/>
      <c r="AP50" s="192"/>
      <c r="AQ50" s="192"/>
      <c r="AR50" s="192"/>
      <c r="AS50" s="192"/>
      <c r="AT50" s="192"/>
      <c r="AU50" s="192"/>
      <c r="AV50" s="192"/>
      <c r="AW50" s="192"/>
      <c r="AX50" s="193"/>
    </row>
    <row r="51" spans="1:50" ht="26.25" customHeight="1" x14ac:dyDescent="0.2">
      <c r="A51" s="272"/>
      <c r="B51" s="273"/>
      <c r="C51" s="150" t="s">
        <v>78</v>
      </c>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2"/>
      <c r="AD51" s="279" t="s">
        <v>96</v>
      </c>
      <c r="AE51" s="79"/>
      <c r="AF51" s="80"/>
      <c r="AG51" s="194"/>
      <c r="AH51" s="195"/>
      <c r="AI51" s="195"/>
      <c r="AJ51" s="195"/>
      <c r="AK51" s="195"/>
      <c r="AL51" s="195"/>
      <c r="AM51" s="195"/>
      <c r="AN51" s="195"/>
      <c r="AO51" s="195"/>
      <c r="AP51" s="195"/>
      <c r="AQ51" s="195"/>
      <c r="AR51" s="195"/>
      <c r="AS51" s="195"/>
      <c r="AT51" s="195"/>
      <c r="AU51" s="195"/>
      <c r="AV51" s="195"/>
      <c r="AW51" s="195"/>
      <c r="AX51" s="196"/>
    </row>
    <row r="52" spans="1:50" ht="33.65" customHeight="1" x14ac:dyDescent="0.2">
      <c r="A52" s="270" t="s">
        <v>56</v>
      </c>
      <c r="B52" s="271"/>
      <c r="C52" s="302" t="s">
        <v>63</v>
      </c>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4"/>
      <c r="AD52" s="305"/>
      <c r="AE52" s="306"/>
      <c r="AF52" s="306"/>
      <c r="AG52" s="321"/>
      <c r="AH52" s="66"/>
      <c r="AI52" s="66"/>
      <c r="AJ52" s="66"/>
      <c r="AK52" s="66"/>
      <c r="AL52" s="66"/>
      <c r="AM52" s="66"/>
      <c r="AN52" s="66"/>
      <c r="AO52" s="66"/>
      <c r="AP52" s="66"/>
      <c r="AQ52" s="66"/>
      <c r="AR52" s="66"/>
      <c r="AS52" s="66"/>
      <c r="AT52" s="66"/>
      <c r="AU52" s="66"/>
      <c r="AV52" s="66"/>
      <c r="AW52" s="66"/>
      <c r="AX52" s="322"/>
    </row>
    <row r="53" spans="1:50" ht="15.75" customHeight="1" x14ac:dyDescent="0.2">
      <c r="A53" s="272"/>
      <c r="B53" s="273"/>
      <c r="C53" s="508" t="s">
        <v>0</v>
      </c>
      <c r="D53" s="509"/>
      <c r="E53" s="509"/>
      <c r="F53" s="509"/>
      <c r="G53" s="510" t="s">
        <v>55</v>
      </c>
      <c r="H53" s="511"/>
      <c r="I53" s="511"/>
      <c r="J53" s="511"/>
      <c r="K53" s="511"/>
      <c r="L53" s="511"/>
      <c r="M53" s="511"/>
      <c r="N53" s="511"/>
      <c r="O53" s="511"/>
      <c r="P53" s="511"/>
      <c r="Q53" s="511"/>
      <c r="R53" s="511"/>
      <c r="S53" s="512"/>
      <c r="T53" s="325" t="s">
        <v>57</v>
      </c>
      <c r="U53" s="326"/>
      <c r="V53" s="326"/>
      <c r="W53" s="326"/>
      <c r="X53" s="326"/>
      <c r="Y53" s="326"/>
      <c r="Z53" s="326"/>
      <c r="AA53" s="326"/>
      <c r="AB53" s="326"/>
      <c r="AC53" s="326"/>
      <c r="AD53" s="326"/>
      <c r="AE53" s="326"/>
      <c r="AF53" s="326"/>
      <c r="AG53" s="68"/>
      <c r="AH53" s="69"/>
      <c r="AI53" s="69"/>
      <c r="AJ53" s="69"/>
      <c r="AK53" s="69"/>
      <c r="AL53" s="69"/>
      <c r="AM53" s="69"/>
      <c r="AN53" s="69"/>
      <c r="AO53" s="69"/>
      <c r="AP53" s="69"/>
      <c r="AQ53" s="69"/>
      <c r="AR53" s="69"/>
      <c r="AS53" s="69"/>
      <c r="AT53" s="69"/>
      <c r="AU53" s="69"/>
      <c r="AV53" s="69"/>
      <c r="AW53" s="69"/>
      <c r="AX53" s="323"/>
    </row>
    <row r="54" spans="1:50" ht="26.25" customHeight="1" x14ac:dyDescent="0.2">
      <c r="A54" s="272"/>
      <c r="B54" s="273"/>
      <c r="C54" s="513"/>
      <c r="D54" s="514"/>
      <c r="E54" s="514"/>
      <c r="F54" s="514"/>
      <c r="G54" s="329"/>
      <c r="H54" s="183"/>
      <c r="I54" s="183"/>
      <c r="J54" s="183"/>
      <c r="K54" s="183"/>
      <c r="L54" s="183"/>
      <c r="M54" s="183"/>
      <c r="N54" s="183"/>
      <c r="O54" s="183"/>
      <c r="P54" s="183"/>
      <c r="Q54" s="183"/>
      <c r="R54" s="183"/>
      <c r="S54" s="330"/>
      <c r="T54" s="182"/>
      <c r="U54" s="183"/>
      <c r="V54" s="183"/>
      <c r="W54" s="183"/>
      <c r="X54" s="183"/>
      <c r="Y54" s="183"/>
      <c r="Z54" s="183"/>
      <c r="AA54" s="183"/>
      <c r="AB54" s="183"/>
      <c r="AC54" s="183"/>
      <c r="AD54" s="183"/>
      <c r="AE54" s="183"/>
      <c r="AF54" s="183"/>
      <c r="AG54" s="68"/>
      <c r="AH54" s="69"/>
      <c r="AI54" s="69"/>
      <c r="AJ54" s="69"/>
      <c r="AK54" s="69"/>
      <c r="AL54" s="69"/>
      <c r="AM54" s="69"/>
      <c r="AN54" s="69"/>
      <c r="AO54" s="69"/>
      <c r="AP54" s="69"/>
      <c r="AQ54" s="69"/>
      <c r="AR54" s="69"/>
      <c r="AS54" s="69"/>
      <c r="AT54" s="69"/>
      <c r="AU54" s="69"/>
      <c r="AV54" s="69"/>
      <c r="AW54" s="69"/>
      <c r="AX54" s="323"/>
    </row>
    <row r="55" spans="1:50" ht="26.25" customHeight="1" x14ac:dyDescent="0.2">
      <c r="A55" s="274"/>
      <c r="B55" s="275"/>
      <c r="C55" s="327"/>
      <c r="D55" s="328"/>
      <c r="E55" s="328"/>
      <c r="F55" s="328"/>
      <c r="G55" s="309"/>
      <c r="H55" s="310"/>
      <c r="I55" s="310"/>
      <c r="J55" s="310"/>
      <c r="K55" s="310"/>
      <c r="L55" s="310"/>
      <c r="M55" s="310"/>
      <c r="N55" s="310"/>
      <c r="O55" s="310"/>
      <c r="P55" s="310"/>
      <c r="Q55" s="310"/>
      <c r="R55" s="310"/>
      <c r="S55" s="311"/>
      <c r="T55" s="307"/>
      <c r="U55" s="308"/>
      <c r="V55" s="308"/>
      <c r="W55" s="308"/>
      <c r="X55" s="308"/>
      <c r="Y55" s="308"/>
      <c r="Z55" s="308"/>
      <c r="AA55" s="308"/>
      <c r="AB55" s="308"/>
      <c r="AC55" s="308"/>
      <c r="AD55" s="308"/>
      <c r="AE55" s="308"/>
      <c r="AF55" s="308"/>
      <c r="AG55" s="71"/>
      <c r="AH55" s="72"/>
      <c r="AI55" s="72"/>
      <c r="AJ55" s="72"/>
      <c r="AK55" s="72"/>
      <c r="AL55" s="72"/>
      <c r="AM55" s="72"/>
      <c r="AN55" s="72"/>
      <c r="AO55" s="72"/>
      <c r="AP55" s="72"/>
      <c r="AQ55" s="72"/>
      <c r="AR55" s="72"/>
      <c r="AS55" s="72"/>
      <c r="AT55" s="72"/>
      <c r="AU55" s="72"/>
      <c r="AV55" s="72"/>
      <c r="AW55" s="72"/>
      <c r="AX55" s="324"/>
    </row>
    <row r="56" spans="1:50" ht="120" customHeight="1" thickBot="1" x14ac:dyDescent="0.25">
      <c r="A56" s="292" t="s">
        <v>64</v>
      </c>
      <c r="B56" s="293"/>
      <c r="C56" s="280" t="s">
        <v>223</v>
      </c>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L56" s="281"/>
      <c r="AM56" s="281"/>
      <c r="AN56" s="281"/>
      <c r="AO56" s="281"/>
      <c r="AP56" s="281"/>
      <c r="AQ56" s="281"/>
      <c r="AR56" s="281"/>
      <c r="AS56" s="281"/>
      <c r="AT56" s="281"/>
      <c r="AU56" s="281"/>
      <c r="AV56" s="281"/>
      <c r="AW56" s="281"/>
      <c r="AX56" s="282"/>
    </row>
    <row r="57" spans="1:50" ht="21" customHeight="1" x14ac:dyDescent="0.2">
      <c r="A57" s="264" t="s">
        <v>58</v>
      </c>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65"/>
      <c r="AR57" s="265"/>
      <c r="AS57" s="265"/>
      <c r="AT57" s="265"/>
      <c r="AU57" s="265"/>
      <c r="AV57" s="265"/>
      <c r="AW57" s="265"/>
      <c r="AX57" s="266"/>
    </row>
    <row r="58" spans="1:50" ht="120" customHeight="1" thickBot="1" x14ac:dyDescent="0.25">
      <c r="A58" s="149" t="s">
        <v>226</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8"/>
    </row>
    <row r="59" spans="1:50" ht="21" customHeight="1" x14ac:dyDescent="0.2">
      <c r="A59" s="264" t="s">
        <v>59</v>
      </c>
      <c r="B59" s="265"/>
      <c r="C59" s="265"/>
      <c r="D59" s="265"/>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265"/>
      <c r="AL59" s="265"/>
      <c r="AM59" s="265"/>
      <c r="AN59" s="265"/>
      <c r="AO59" s="265"/>
      <c r="AP59" s="265"/>
      <c r="AQ59" s="265"/>
      <c r="AR59" s="265"/>
      <c r="AS59" s="265"/>
      <c r="AT59" s="265"/>
      <c r="AU59" s="265"/>
      <c r="AV59" s="265"/>
      <c r="AW59" s="265"/>
      <c r="AX59" s="266"/>
    </row>
    <row r="60" spans="1:50" ht="120" customHeight="1" thickBot="1" x14ac:dyDescent="0.25">
      <c r="A60" s="267" t="s">
        <v>228</v>
      </c>
      <c r="B60" s="268"/>
      <c r="C60" s="268"/>
      <c r="D60" s="268"/>
      <c r="E60" s="269"/>
      <c r="F60" s="146" t="s">
        <v>227</v>
      </c>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P60" s="147"/>
      <c r="AQ60" s="147"/>
      <c r="AR60" s="147"/>
      <c r="AS60" s="147"/>
      <c r="AT60" s="147"/>
      <c r="AU60" s="147"/>
      <c r="AV60" s="147"/>
      <c r="AW60" s="147"/>
      <c r="AX60" s="148"/>
    </row>
    <row r="61" spans="1:50" ht="21" customHeight="1" x14ac:dyDescent="0.2">
      <c r="A61" s="264" t="s">
        <v>80</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c r="AH61" s="265"/>
      <c r="AI61" s="265"/>
      <c r="AJ61" s="265"/>
      <c r="AK61" s="265"/>
      <c r="AL61" s="265"/>
      <c r="AM61" s="265"/>
      <c r="AN61" s="265"/>
      <c r="AO61" s="265"/>
      <c r="AP61" s="265"/>
      <c r="AQ61" s="265"/>
      <c r="AR61" s="265"/>
      <c r="AS61" s="265"/>
      <c r="AT61" s="265"/>
      <c r="AU61" s="265"/>
      <c r="AV61" s="265"/>
      <c r="AW61" s="265"/>
      <c r="AX61" s="266"/>
    </row>
    <row r="62" spans="1:50" ht="100.15" customHeight="1" thickBot="1" x14ac:dyDescent="0.25">
      <c r="A62" s="267" t="s">
        <v>228</v>
      </c>
      <c r="B62" s="268"/>
      <c r="C62" s="268"/>
      <c r="D62" s="268"/>
      <c r="E62" s="269"/>
      <c r="F62" s="146" t="s">
        <v>227</v>
      </c>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7"/>
      <c r="AL62" s="147"/>
      <c r="AM62" s="147"/>
      <c r="AN62" s="147"/>
      <c r="AO62" s="147"/>
      <c r="AP62" s="147"/>
      <c r="AQ62" s="147"/>
      <c r="AR62" s="147"/>
      <c r="AS62" s="147"/>
      <c r="AT62" s="147"/>
      <c r="AU62" s="147"/>
      <c r="AV62" s="147"/>
      <c r="AW62" s="147"/>
      <c r="AX62" s="148"/>
    </row>
    <row r="63" spans="1:50" ht="21" customHeight="1" x14ac:dyDescent="0.2">
      <c r="A63" s="505" t="s">
        <v>65</v>
      </c>
      <c r="B63" s="506"/>
      <c r="C63" s="506"/>
      <c r="D63" s="506"/>
      <c r="E63" s="506"/>
      <c r="F63" s="506"/>
      <c r="G63" s="506"/>
      <c r="H63" s="506"/>
      <c r="I63" s="506"/>
      <c r="J63" s="506"/>
      <c r="K63" s="506"/>
      <c r="L63" s="506"/>
      <c r="M63" s="506"/>
      <c r="N63" s="506"/>
      <c r="O63" s="506"/>
      <c r="P63" s="506"/>
      <c r="Q63" s="506"/>
      <c r="R63" s="506"/>
      <c r="S63" s="506"/>
      <c r="T63" s="506"/>
      <c r="U63" s="506"/>
      <c r="V63" s="506"/>
      <c r="W63" s="506"/>
      <c r="X63" s="506"/>
      <c r="Y63" s="506"/>
      <c r="Z63" s="506"/>
      <c r="AA63" s="506"/>
      <c r="AB63" s="506"/>
      <c r="AC63" s="506"/>
      <c r="AD63" s="506"/>
      <c r="AE63" s="506"/>
      <c r="AF63" s="506"/>
      <c r="AG63" s="506"/>
      <c r="AH63" s="506"/>
      <c r="AI63" s="506"/>
      <c r="AJ63" s="506"/>
      <c r="AK63" s="506"/>
      <c r="AL63" s="506"/>
      <c r="AM63" s="506"/>
      <c r="AN63" s="506"/>
      <c r="AO63" s="506"/>
      <c r="AP63" s="506"/>
      <c r="AQ63" s="506"/>
      <c r="AR63" s="506"/>
      <c r="AS63" s="506"/>
      <c r="AT63" s="506"/>
      <c r="AU63" s="506"/>
      <c r="AV63" s="506"/>
      <c r="AW63" s="506"/>
      <c r="AX63" s="507"/>
    </row>
    <row r="64" spans="1:50" ht="100.15" customHeight="1" thickBot="1"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c r="AQ64" s="287"/>
      <c r="AR64" s="287"/>
      <c r="AS64" s="287"/>
      <c r="AT64" s="287"/>
      <c r="AU64" s="287"/>
      <c r="AV64" s="287"/>
      <c r="AW64" s="287"/>
      <c r="AX64" s="288"/>
    </row>
    <row r="65" spans="1:50" ht="19.75" customHeight="1" x14ac:dyDescent="0.2">
      <c r="A65" s="283" t="s">
        <v>51</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c r="AQ65" s="284"/>
      <c r="AR65" s="284"/>
      <c r="AS65" s="284"/>
      <c r="AT65" s="284"/>
      <c r="AU65" s="284"/>
      <c r="AV65" s="284"/>
      <c r="AW65" s="284"/>
      <c r="AX65" s="285"/>
    </row>
    <row r="66" spans="1:50" ht="19.899999999999999" customHeight="1" thickBot="1" x14ac:dyDescent="0.25">
      <c r="A66" s="244"/>
      <c r="B66" s="245"/>
      <c r="C66" s="246" t="s">
        <v>60</v>
      </c>
      <c r="D66" s="247"/>
      <c r="E66" s="247"/>
      <c r="F66" s="247"/>
      <c r="G66" s="247"/>
      <c r="H66" s="247"/>
      <c r="I66" s="247"/>
      <c r="J66" s="248"/>
      <c r="K66" s="502" t="s">
        <v>220</v>
      </c>
      <c r="L66" s="503"/>
      <c r="M66" s="503"/>
      <c r="N66" s="503"/>
      <c r="O66" s="503"/>
      <c r="P66" s="503"/>
      <c r="Q66" s="503"/>
      <c r="R66" s="503"/>
      <c r="S66" s="246" t="s">
        <v>61</v>
      </c>
      <c r="T66" s="88"/>
      <c r="U66" s="88"/>
      <c r="V66" s="88"/>
      <c r="W66" s="88"/>
      <c r="X66" s="88"/>
      <c r="Y66" s="88"/>
      <c r="Z66" s="501"/>
      <c r="AA66" s="504" t="s">
        <v>219</v>
      </c>
      <c r="AB66" s="503"/>
      <c r="AC66" s="503"/>
      <c r="AD66" s="503"/>
      <c r="AE66" s="503"/>
      <c r="AF66" s="503"/>
      <c r="AG66" s="503"/>
      <c r="AH66" s="503"/>
      <c r="AI66" s="246" t="s">
        <v>62</v>
      </c>
      <c r="AJ66" s="247"/>
      <c r="AK66" s="247"/>
      <c r="AL66" s="247"/>
      <c r="AM66" s="247"/>
      <c r="AN66" s="247"/>
      <c r="AO66" s="247"/>
      <c r="AP66" s="248"/>
      <c r="AQ66" s="241" t="s">
        <v>221</v>
      </c>
      <c r="AR66" s="242"/>
      <c r="AS66" s="242"/>
      <c r="AT66" s="242"/>
      <c r="AU66" s="242"/>
      <c r="AV66" s="242"/>
      <c r="AW66" s="242"/>
      <c r="AX66" s="243"/>
    </row>
    <row r="67" spans="1:50" ht="1.1499999999999999" customHeight="1" thickBot="1" x14ac:dyDescent="0.25">
      <c r="A67" s="22"/>
      <c r="B67" s="23"/>
      <c r="C67" s="24"/>
      <c r="D67" s="24"/>
      <c r="E67" s="24"/>
      <c r="F67" s="24"/>
      <c r="G67" s="24"/>
      <c r="H67" s="24"/>
      <c r="I67" s="24"/>
      <c r="J67" s="24"/>
      <c r="K67" s="23"/>
      <c r="L67" s="23"/>
      <c r="M67" s="23"/>
      <c r="N67" s="23"/>
      <c r="O67" s="23"/>
      <c r="P67" s="23"/>
      <c r="Q67" s="23"/>
      <c r="R67" s="23"/>
      <c r="S67" s="24"/>
      <c r="T67" s="24"/>
      <c r="U67" s="24"/>
      <c r="V67" s="24"/>
      <c r="W67" s="24"/>
      <c r="X67" s="24"/>
      <c r="Y67" s="24"/>
      <c r="Z67" s="24"/>
      <c r="AA67" s="23"/>
      <c r="AB67" s="23"/>
      <c r="AC67" s="23"/>
      <c r="AD67" s="23"/>
      <c r="AE67" s="23"/>
      <c r="AF67" s="23"/>
      <c r="AG67" s="23"/>
      <c r="AH67" s="23"/>
      <c r="AI67" s="24"/>
      <c r="AJ67" s="24"/>
      <c r="AK67" s="24"/>
      <c r="AL67" s="24"/>
      <c r="AM67" s="24"/>
      <c r="AN67" s="24"/>
      <c r="AO67" s="24"/>
      <c r="AP67" s="24"/>
      <c r="AQ67" s="23"/>
      <c r="AR67" s="23"/>
      <c r="AS67" s="23"/>
      <c r="AT67" s="23"/>
      <c r="AU67" s="23"/>
      <c r="AV67" s="23"/>
      <c r="AW67" s="23"/>
      <c r="AX67" s="25"/>
    </row>
    <row r="68" spans="1:50" ht="23.65" customHeight="1" x14ac:dyDescent="0.2">
      <c r="A68" s="249" t="s">
        <v>37</v>
      </c>
      <c r="B68" s="250"/>
      <c r="C68" s="250"/>
      <c r="D68" s="250"/>
      <c r="E68" s="250"/>
      <c r="F68" s="251"/>
      <c r="G68" s="29"/>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1"/>
    </row>
    <row r="69" spans="1:50" ht="38.65" customHeight="1" x14ac:dyDescent="0.2">
      <c r="A69" s="252"/>
      <c r="B69" s="253"/>
      <c r="C69" s="253"/>
      <c r="D69" s="253"/>
      <c r="E69" s="253"/>
      <c r="F69" s="254"/>
      <c r="G69" s="1"/>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32"/>
    </row>
    <row r="70" spans="1:50" ht="41.25" hidden="1" customHeight="1" x14ac:dyDescent="0.2">
      <c r="A70" s="252"/>
      <c r="B70" s="253"/>
      <c r="C70" s="253"/>
      <c r="D70" s="253"/>
      <c r="E70" s="253"/>
      <c r="F70" s="254"/>
      <c r="G70" s="1"/>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32"/>
    </row>
    <row r="71" spans="1:50" ht="52.4" hidden="1" customHeight="1" x14ac:dyDescent="0.2">
      <c r="A71" s="252"/>
      <c r="B71" s="253"/>
      <c r="C71" s="253"/>
      <c r="D71" s="253"/>
      <c r="E71" s="253"/>
      <c r="F71" s="254"/>
      <c r="G71" s="1"/>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32"/>
    </row>
    <row r="72" spans="1:50" ht="52.4" hidden="1" customHeight="1" x14ac:dyDescent="0.2">
      <c r="A72" s="252"/>
      <c r="B72" s="253"/>
      <c r="C72" s="253"/>
      <c r="D72" s="253"/>
      <c r="E72" s="253"/>
      <c r="F72" s="254"/>
      <c r="G72" s="1"/>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32"/>
    </row>
    <row r="73" spans="1:50" ht="52.4" hidden="1" customHeight="1" x14ac:dyDescent="0.2">
      <c r="A73" s="252"/>
      <c r="B73" s="253"/>
      <c r="C73" s="253"/>
      <c r="D73" s="253"/>
      <c r="E73" s="253"/>
      <c r="F73" s="254"/>
      <c r="G73" s="1"/>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32"/>
    </row>
    <row r="74" spans="1:50" ht="52.4" hidden="1" customHeight="1" x14ac:dyDescent="0.2">
      <c r="A74" s="252"/>
      <c r="B74" s="253"/>
      <c r="C74" s="253"/>
      <c r="D74" s="253"/>
      <c r="E74" s="253"/>
      <c r="F74" s="254"/>
      <c r="G74" s="1"/>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32"/>
    </row>
    <row r="75" spans="1:50" ht="52.4" hidden="1" customHeight="1" x14ac:dyDescent="0.2">
      <c r="A75" s="252"/>
      <c r="B75" s="253"/>
      <c r="C75" s="253"/>
      <c r="D75" s="253"/>
      <c r="E75" s="253"/>
      <c r="F75" s="254"/>
      <c r="G75" s="1"/>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32"/>
    </row>
    <row r="76" spans="1:50" ht="52.4" hidden="1" customHeight="1" x14ac:dyDescent="0.2">
      <c r="A76" s="252"/>
      <c r="B76" s="253"/>
      <c r="C76" s="253"/>
      <c r="D76" s="253"/>
      <c r="E76" s="253"/>
      <c r="F76" s="254"/>
      <c r="G76" s="1"/>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32"/>
    </row>
    <row r="77" spans="1:50" ht="41.25" customHeight="1" x14ac:dyDescent="0.2">
      <c r="A77" s="252"/>
      <c r="B77" s="253"/>
      <c r="C77" s="253"/>
      <c r="D77" s="253"/>
      <c r="E77" s="253"/>
      <c r="F77" s="254"/>
      <c r="G77" s="1"/>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32"/>
    </row>
    <row r="78" spans="1:50" ht="50.5" customHeight="1" x14ac:dyDescent="0.2">
      <c r="A78" s="252"/>
      <c r="B78" s="253"/>
      <c r="C78" s="253"/>
      <c r="D78" s="253"/>
      <c r="E78" s="253"/>
      <c r="F78" s="254"/>
      <c r="G78" s="1"/>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32"/>
    </row>
    <row r="79" spans="1:50" ht="52.5" customHeight="1" x14ac:dyDescent="0.2">
      <c r="A79" s="252"/>
      <c r="B79" s="253"/>
      <c r="C79" s="253"/>
      <c r="D79" s="253"/>
      <c r="E79" s="253"/>
      <c r="F79" s="254"/>
      <c r="G79" s="1"/>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32"/>
    </row>
    <row r="80" spans="1:50" ht="52.5" customHeight="1" x14ac:dyDescent="0.2">
      <c r="A80" s="252"/>
      <c r="B80" s="253"/>
      <c r="C80" s="253"/>
      <c r="D80" s="253"/>
      <c r="E80" s="253"/>
      <c r="F80" s="254"/>
      <c r="G80" s="1"/>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32"/>
    </row>
    <row r="81" spans="1:50" ht="52.5" customHeight="1" x14ac:dyDescent="0.2">
      <c r="A81" s="252"/>
      <c r="B81" s="253"/>
      <c r="C81" s="253"/>
      <c r="D81" s="253"/>
      <c r="E81" s="253"/>
      <c r="F81" s="254"/>
      <c r="G81" s="1"/>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32"/>
    </row>
    <row r="82" spans="1:50" ht="46.9" customHeight="1" x14ac:dyDescent="0.2">
      <c r="A82" s="252"/>
      <c r="B82" s="253"/>
      <c r="C82" s="253"/>
      <c r="D82" s="253"/>
      <c r="E82" s="253"/>
      <c r="F82" s="254"/>
      <c r="G82" s="1"/>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32"/>
    </row>
    <row r="83" spans="1:50" ht="46.9" customHeight="1" x14ac:dyDescent="0.2">
      <c r="A83" s="252"/>
      <c r="B83" s="253"/>
      <c r="C83" s="253"/>
      <c r="D83" s="253"/>
      <c r="E83" s="253"/>
      <c r="F83" s="254"/>
      <c r="G83" s="1"/>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32"/>
    </row>
    <row r="84" spans="1:50" ht="46.9" customHeight="1" x14ac:dyDescent="0.2">
      <c r="A84" s="252"/>
      <c r="B84" s="253"/>
      <c r="C84" s="253"/>
      <c r="D84" s="253"/>
      <c r="E84" s="253"/>
      <c r="F84" s="254"/>
      <c r="G84" s="1"/>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32"/>
    </row>
    <row r="85" spans="1:50" ht="46.9" customHeight="1" x14ac:dyDescent="0.2">
      <c r="A85" s="252"/>
      <c r="B85" s="253"/>
      <c r="C85" s="253"/>
      <c r="D85" s="253"/>
      <c r="E85" s="253"/>
      <c r="F85" s="254"/>
      <c r="G85" s="1"/>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32"/>
    </row>
    <row r="86" spans="1:50" ht="46.9" customHeight="1" x14ac:dyDescent="0.2">
      <c r="A86" s="252"/>
      <c r="B86" s="253"/>
      <c r="C86" s="253"/>
      <c r="D86" s="253"/>
      <c r="E86" s="253"/>
      <c r="F86" s="254"/>
      <c r="G86" s="1"/>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6"/>
      <c r="AO86" s="2"/>
      <c r="AP86" s="2"/>
      <c r="AQ86" s="2"/>
      <c r="AR86" s="2"/>
      <c r="AS86" s="2"/>
      <c r="AT86" s="2"/>
      <c r="AU86" s="2"/>
      <c r="AV86" s="2"/>
      <c r="AW86" s="2"/>
      <c r="AX86" s="32"/>
    </row>
    <row r="87" spans="1:50" ht="46.9" customHeight="1" x14ac:dyDescent="0.2">
      <c r="A87" s="252"/>
      <c r="B87" s="253"/>
      <c r="C87" s="253"/>
      <c r="D87" s="253"/>
      <c r="E87" s="253"/>
      <c r="F87" s="254"/>
      <c r="G87" s="1"/>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32"/>
    </row>
    <row r="88" spans="1:50" ht="46.9" customHeight="1" x14ac:dyDescent="0.2">
      <c r="A88" s="252"/>
      <c r="B88" s="253"/>
      <c r="C88" s="253"/>
      <c r="D88" s="253"/>
      <c r="E88" s="253"/>
      <c r="F88" s="254"/>
      <c r="G88" s="1"/>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32"/>
    </row>
    <row r="89" spans="1:50" ht="46.9" customHeight="1" x14ac:dyDescent="0.2">
      <c r="A89" s="252"/>
      <c r="B89" s="253"/>
      <c r="C89" s="253"/>
      <c r="D89" s="253"/>
      <c r="E89" s="253"/>
      <c r="F89" s="254"/>
      <c r="G89" s="1"/>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32"/>
    </row>
    <row r="90" spans="1:50" ht="46.9" customHeight="1" x14ac:dyDescent="0.2">
      <c r="A90" s="252"/>
      <c r="B90" s="253"/>
      <c r="C90" s="253"/>
      <c r="D90" s="253"/>
      <c r="E90" s="253"/>
      <c r="F90" s="254"/>
      <c r="G90" s="1"/>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32"/>
    </row>
    <row r="91" spans="1:50" ht="46.9" customHeight="1" x14ac:dyDescent="0.2">
      <c r="A91" s="252"/>
      <c r="B91" s="253"/>
      <c r="C91" s="253"/>
      <c r="D91" s="253"/>
      <c r="E91" s="253"/>
      <c r="F91" s="254"/>
      <c r="G91" s="1"/>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32"/>
    </row>
    <row r="92" spans="1:50" ht="52.5" customHeight="1" x14ac:dyDescent="0.2">
      <c r="A92" s="252"/>
      <c r="B92" s="253"/>
      <c r="C92" s="253"/>
      <c r="D92" s="253"/>
      <c r="E92" s="253"/>
      <c r="F92" s="254"/>
      <c r="G92" s="1"/>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32"/>
    </row>
    <row r="93" spans="1:50" ht="52.5" customHeight="1" x14ac:dyDescent="0.2">
      <c r="A93" s="252"/>
      <c r="B93" s="253"/>
      <c r="C93" s="253"/>
      <c r="D93" s="253"/>
      <c r="E93" s="253"/>
      <c r="F93" s="254"/>
      <c r="G93" s="1"/>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32"/>
    </row>
    <row r="94" spans="1:50" ht="52.5" customHeight="1" x14ac:dyDescent="0.2">
      <c r="A94" s="252"/>
      <c r="B94" s="253"/>
      <c r="C94" s="253"/>
      <c r="D94" s="253"/>
      <c r="E94" s="253"/>
      <c r="F94" s="254"/>
      <c r="G94" s="1"/>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32"/>
    </row>
    <row r="95" spans="1:50" ht="52.5" customHeight="1" x14ac:dyDescent="0.2">
      <c r="A95" s="252"/>
      <c r="B95" s="253"/>
      <c r="C95" s="253"/>
      <c r="D95" s="253"/>
      <c r="E95" s="253"/>
      <c r="F95" s="254"/>
      <c r="G95" s="1"/>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32"/>
    </row>
    <row r="96" spans="1:50" ht="52.5" customHeight="1" x14ac:dyDescent="0.2">
      <c r="A96" s="252"/>
      <c r="B96" s="253"/>
      <c r="C96" s="253"/>
      <c r="D96" s="253"/>
      <c r="E96" s="253"/>
      <c r="F96" s="254"/>
      <c r="G96" s="1"/>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32"/>
    </row>
    <row r="97" spans="1:50" ht="47.9" customHeight="1" x14ac:dyDescent="0.2">
      <c r="A97" s="252"/>
      <c r="B97" s="253"/>
      <c r="C97" s="253"/>
      <c r="D97" s="253"/>
      <c r="E97" s="253"/>
      <c r="F97" s="254"/>
      <c r="G97" s="1"/>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32"/>
    </row>
    <row r="98" spans="1:50" ht="18" customHeight="1" x14ac:dyDescent="0.2">
      <c r="A98" s="252"/>
      <c r="B98" s="253"/>
      <c r="C98" s="253"/>
      <c r="D98" s="253"/>
      <c r="E98" s="253"/>
      <c r="F98" s="254"/>
      <c r="G98" s="1"/>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32"/>
    </row>
    <row r="99" spans="1:50" ht="18" customHeight="1" thickBot="1" x14ac:dyDescent="0.25">
      <c r="A99" s="255"/>
      <c r="B99" s="256"/>
      <c r="C99" s="256"/>
      <c r="D99" s="256"/>
      <c r="E99" s="256"/>
      <c r="F99" s="257"/>
      <c r="G99" s="33"/>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5"/>
    </row>
    <row r="100" spans="1:50" ht="30" customHeight="1" x14ac:dyDescent="0.2">
      <c r="A100" s="213" t="s">
        <v>224</v>
      </c>
      <c r="B100" s="214"/>
      <c r="C100" s="214"/>
      <c r="D100" s="214"/>
      <c r="E100" s="214"/>
      <c r="F100" s="215"/>
      <c r="G100" s="222" t="s">
        <v>121</v>
      </c>
      <c r="H100" s="223"/>
      <c r="I100" s="223"/>
      <c r="J100" s="223"/>
      <c r="K100" s="223"/>
      <c r="L100" s="223"/>
      <c r="M100" s="223"/>
      <c r="N100" s="223"/>
      <c r="O100" s="223"/>
      <c r="P100" s="223"/>
      <c r="Q100" s="223"/>
      <c r="R100" s="223"/>
      <c r="S100" s="223"/>
      <c r="T100" s="223"/>
      <c r="U100" s="223"/>
      <c r="V100" s="223"/>
      <c r="W100" s="223"/>
      <c r="X100" s="223"/>
      <c r="Y100" s="223"/>
      <c r="Z100" s="223"/>
      <c r="AA100" s="223"/>
      <c r="AB100" s="224"/>
      <c r="AC100" s="222" t="s">
        <v>142</v>
      </c>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5"/>
    </row>
    <row r="101" spans="1:50" ht="24.75" customHeight="1" x14ac:dyDescent="0.2">
      <c r="A101" s="216"/>
      <c r="B101" s="217"/>
      <c r="C101" s="217"/>
      <c r="D101" s="217"/>
      <c r="E101" s="217"/>
      <c r="F101" s="218"/>
      <c r="G101" s="111" t="s">
        <v>20</v>
      </c>
      <c r="H101" s="66"/>
      <c r="I101" s="66"/>
      <c r="J101" s="66"/>
      <c r="K101" s="66"/>
      <c r="L101" s="112" t="s">
        <v>21</v>
      </c>
      <c r="M101" s="43"/>
      <c r="N101" s="43"/>
      <c r="O101" s="43"/>
      <c r="P101" s="43"/>
      <c r="Q101" s="43"/>
      <c r="R101" s="43"/>
      <c r="S101" s="43"/>
      <c r="T101" s="43"/>
      <c r="U101" s="43"/>
      <c r="V101" s="43"/>
      <c r="W101" s="43"/>
      <c r="X101" s="44"/>
      <c r="Y101" s="113" t="s">
        <v>22</v>
      </c>
      <c r="Z101" s="114"/>
      <c r="AA101" s="114"/>
      <c r="AB101" s="115"/>
      <c r="AC101" s="111" t="s">
        <v>20</v>
      </c>
      <c r="AD101" s="66"/>
      <c r="AE101" s="66"/>
      <c r="AF101" s="66"/>
      <c r="AG101" s="66"/>
      <c r="AH101" s="112" t="s">
        <v>21</v>
      </c>
      <c r="AI101" s="43"/>
      <c r="AJ101" s="43"/>
      <c r="AK101" s="43"/>
      <c r="AL101" s="43"/>
      <c r="AM101" s="43"/>
      <c r="AN101" s="43"/>
      <c r="AO101" s="43"/>
      <c r="AP101" s="43"/>
      <c r="AQ101" s="43"/>
      <c r="AR101" s="43"/>
      <c r="AS101" s="43"/>
      <c r="AT101" s="44"/>
      <c r="AU101" s="113" t="s">
        <v>22</v>
      </c>
      <c r="AV101" s="114"/>
      <c r="AW101" s="114"/>
      <c r="AX101" s="226"/>
    </row>
    <row r="102" spans="1:50" ht="24.75" customHeight="1" x14ac:dyDescent="0.2">
      <c r="A102" s="216"/>
      <c r="B102" s="217"/>
      <c r="C102" s="217"/>
      <c r="D102" s="217"/>
      <c r="E102" s="217"/>
      <c r="F102" s="218"/>
      <c r="G102" s="126" t="s">
        <v>125</v>
      </c>
      <c r="H102" s="127"/>
      <c r="I102" s="127"/>
      <c r="J102" s="127"/>
      <c r="K102" s="128"/>
      <c r="L102" s="129" t="s">
        <v>126</v>
      </c>
      <c r="M102" s="130"/>
      <c r="N102" s="130"/>
      <c r="O102" s="130"/>
      <c r="P102" s="130"/>
      <c r="Q102" s="130"/>
      <c r="R102" s="130"/>
      <c r="S102" s="130"/>
      <c r="T102" s="130"/>
      <c r="U102" s="130"/>
      <c r="V102" s="130"/>
      <c r="W102" s="130"/>
      <c r="X102" s="131"/>
      <c r="Y102" s="132">
        <v>108.2</v>
      </c>
      <c r="Z102" s="133"/>
      <c r="AA102" s="133"/>
      <c r="AB102" s="134"/>
      <c r="AC102" s="126" t="s">
        <v>140</v>
      </c>
      <c r="AD102" s="127"/>
      <c r="AE102" s="127"/>
      <c r="AF102" s="127"/>
      <c r="AG102" s="128"/>
      <c r="AH102" s="129" t="s">
        <v>141</v>
      </c>
      <c r="AI102" s="130"/>
      <c r="AJ102" s="130"/>
      <c r="AK102" s="130"/>
      <c r="AL102" s="130"/>
      <c r="AM102" s="130"/>
      <c r="AN102" s="130"/>
      <c r="AO102" s="130"/>
      <c r="AP102" s="130"/>
      <c r="AQ102" s="130"/>
      <c r="AR102" s="130"/>
      <c r="AS102" s="130"/>
      <c r="AT102" s="131"/>
      <c r="AU102" s="132">
        <v>111.7</v>
      </c>
      <c r="AV102" s="133"/>
      <c r="AW102" s="133"/>
      <c r="AX102" s="240"/>
    </row>
    <row r="103" spans="1:50" ht="24.75" customHeight="1" x14ac:dyDescent="0.2">
      <c r="A103" s="216"/>
      <c r="B103" s="217"/>
      <c r="C103" s="217"/>
      <c r="D103" s="217"/>
      <c r="E103" s="217"/>
      <c r="F103" s="218"/>
      <c r="G103" s="98"/>
      <c r="H103" s="99"/>
      <c r="I103" s="99"/>
      <c r="J103" s="99"/>
      <c r="K103" s="100"/>
      <c r="L103" s="101"/>
      <c r="M103" s="102"/>
      <c r="N103" s="102"/>
      <c r="O103" s="102"/>
      <c r="P103" s="102"/>
      <c r="Q103" s="102"/>
      <c r="R103" s="102"/>
      <c r="S103" s="102"/>
      <c r="T103" s="102"/>
      <c r="U103" s="102"/>
      <c r="V103" s="102"/>
      <c r="W103" s="102"/>
      <c r="X103" s="103"/>
      <c r="Y103" s="104"/>
      <c r="Z103" s="105"/>
      <c r="AA103" s="105"/>
      <c r="AB103" s="116"/>
      <c r="AC103" s="98"/>
      <c r="AD103" s="99"/>
      <c r="AE103" s="99"/>
      <c r="AF103" s="99"/>
      <c r="AG103" s="100"/>
      <c r="AH103" s="101"/>
      <c r="AI103" s="102"/>
      <c r="AJ103" s="102"/>
      <c r="AK103" s="102"/>
      <c r="AL103" s="102"/>
      <c r="AM103" s="102"/>
      <c r="AN103" s="102"/>
      <c r="AO103" s="102"/>
      <c r="AP103" s="102"/>
      <c r="AQ103" s="102"/>
      <c r="AR103" s="102"/>
      <c r="AS103" s="102"/>
      <c r="AT103" s="103"/>
      <c r="AU103" s="104"/>
      <c r="AV103" s="105"/>
      <c r="AW103" s="105"/>
      <c r="AX103" s="106"/>
    </row>
    <row r="104" spans="1:50" ht="24.75" customHeight="1" x14ac:dyDescent="0.2">
      <c r="A104" s="216"/>
      <c r="B104" s="217"/>
      <c r="C104" s="217"/>
      <c r="D104" s="217"/>
      <c r="E104" s="217"/>
      <c r="F104" s="218"/>
      <c r="G104" s="98"/>
      <c r="H104" s="99"/>
      <c r="I104" s="99"/>
      <c r="J104" s="99"/>
      <c r="K104" s="100"/>
      <c r="L104" s="101"/>
      <c r="M104" s="102"/>
      <c r="N104" s="102"/>
      <c r="O104" s="102"/>
      <c r="P104" s="102"/>
      <c r="Q104" s="102"/>
      <c r="R104" s="102"/>
      <c r="S104" s="102"/>
      <c r="T104" s="102"/>
      <c r="U104" s="102"/>
      <c r="V104" s="102"/>
      <c r="W104" s="102"/>
      <c r="X104" s="103"/>
      <c r="Y104" s="104"/>
      <c r="Z104" s="105"/>
      <c r="AA104" s="105"/>
      <c r="AB104" s="116"/>
      <c r="AC104" s="98"/>
      <c r="AD104" s="99"/>
      <c r="AE104" s="99"/>
      <c r="AF104" s="99"/>
      <c r="AG104" s="100"/>
      <c r="AH104" s="101"/>
      <c r="AI104" s="102"/>
      <c r="AJ104" s="102"/>
      <c r="AK104" s="102"/>
      <c r="AL104" s="102"/>
      <c r="AM104" s="102"/>
      <c r="AN104" s="102"/>
      <c r="AO104" s="102"/>
      <c r="AP104" s="102"/>
      <c r="AQ104" s="102"/>
      <c r="AR104" s="102"/>
      <c r="AS104" s="102"/>
      <c r="AT104" s="103"/>
      <c r="AU104" s="104"/>
      <c r="AV104" s="105"/>
      <c r="AW104" s="105"/>
      <c r="AX104" s="106"/>
    </row>
    <row r="105" spans="1:50" ht="24.75" customHeight="1" x14ac:dyDescent="0.2">
      <c r="A105" s="216"/>
      <c r="B105" s="217"/>
      <c r="C105" s="217"/>
      <c r="D105" s="217"/>
      <c r="E105" s="217"/>
      <c r="F105" s="218"/>
      <c r="G105" s="98"/>
      <c r="H105" s="99"/>
      <c r="I105" s="99"/>
      <c r="J105" s="99"/>
      <c r="K105" s="100"/>
      <c r="L105" s="101"/>
      <c r="M105" s="102"/>
      <c r="N105" s="102"/>
      <c r="O105" s="102"/>
      <c r="P105" s="102"/>
      <c r="Q105" s="102"/>
      <c r="R105" s="102"/>
      <c r="S105" s="102"/>
      <c r="T105" s="102"/>
      <c r="U105" s="102"/>
      <c r="V105" s="102"/>
      <c r="W105" s="102"/>
      <c r="X105" s="103"/>
      <c r="Y105" s="104"/>
      <c r="Z105" s="105"/>
      <c r="AA105" s="105"/>
      <c r="AB105" s="116"/>
      <c r="AC105" s="98"/>
      <c r="AD105" s="99"/>
      <c r="AE105" s="99"/>
      <c r="AF105" s="99"/>
      <c r="AG105" s="100"/>
      <c r="AH105" s="101"/>
      <c r="AI105" s="102"/>
      <c r="AJ105" s="102"/>
      <c r="AK105" s="102"/>
      <c r="AL105" s="102"/>
      <c r="AM105" s="102"/>
      <c r="AN105" s="102"/>
      <c r="AO105" s="102"/>
      <c r="AP105" s="102"/>
      <c r="AQ105" s="102"/>
      <c r="AR105" s="102"/>
      <c r="AS105" s="102"/>
      <c r="AT105" s="103"/>
      <c r="AU105" s="104"/>
      <c r="AV105" s="105"/>
      <c r="AW105" s="105"/>
      <c r="AX105" s="106"/>
    </row>
    <row r="106" spans="1:50" ht="24.75" customHeight="1" x14ac:dyDescent="0.2">
      <c r="A106" s="216"/>
      <c r="B106" s="217"/>
      <c r="C106" s="217"/>
      <c r="D106" s="217"/>
      <c r="E106" s="217"/>
      <c r="F106" s="218"/>
      <c r="G106" s="98"/>
      <c r="H106" s="99"/>
      <c r="I106" s="99"/>
      <c r="J106" s="99"/>
      <c r="K106" s="100"/>
      <c r="L106" s="101"/>
      <c r="M106" s="102"/>
      <c r="N106" s="102"/>
      <c r="O106" s="102"/>
      <c r="P106" s="102"/>
      <c r="Q106" s="102"/>
      <c r="R106" s="102"/>
      <c r="S106" s="102"/>
      <c r="T106" s="102"/>
      <c r="U106" s="102"/>
      <c r="V106" s="102"/>
      <c r="W106" s="102"/>
      <c r="X106" s="103"/>
      <c r="Y106" s="104"/>
      <c r="Z106" s="105"/>
      <c r="AA106" s="105"/>
      <c r="AB106" s="105"/>
      <c r="AC106" s="98"/>
      <c r="AD106" s="99"/>
      <c r="AE106" s="99"/>
      <c r="AF106" s="99"/>
      <c r="AG106" s="100"/>
      <c r="AH106" s="101"/>
      <c r="AI106" s="102"/>
      <c r="AJ106" s="102"/>
      <c r="AK106" s="102"/>
      <c r="AL106" s="102"/>
      <c r="AM106" s="102"/>
      <c r="AN106" s="102"/>
      <c r="AO106" s="102"/>
      <c r="AP106" s="102"/>
      <c r="AQ106" s="102"/>
      <c r="AR106" s="102"/>
      <c r="AS106" s="102"/>
      <c r="AT106" s="103"/>
      <c r="AU106" s="104"/>
      <c r="AV106" s="105"/>
      <c r="AW106" s="105"/>
      <c r="AX106" s="106"/>
    </row>
    <row r="107" spans="1:50" ht="24.75" customHeight="1" x14ac:dyDescent="0.2">
      <c r="A107" s="216"/>
      <c r="B107" s="217"/>
      <c r="C107" s="217"/>
      <c r="D107" s="217"/>
      <c r="E107" s="217"/>
      <c r="F107" s="218"/>
      <c r="G107" s="98"/>
      <c r="H107" s="99"/>
      <c r="I107" s="99"/>
      <c r="J107" s="99"/>
      <c r="K107" s="100"/>
      <c r="L107" s="101"/>
      <c r="M107" s="102"/>
      <c r="N107" s="102"/>
      <c r="O107" s="102"/>
      <c r="P107" s="102"/>
      <c r="Q107" s="102"/>
      <c r="R107" s="102"/>
      <c r="S107" s="102"/>
      <c r="T107" s="102"/>
      <c r="U107" s="102"/>
      <c r="V107" s="102"/>
      <c r="W107" s="102"/>
      <c r="X107" s="103"/>
      <c r="Y107" s="104"/>
      <c r="Z107" s="105"/>
      <c r="AA107" s="105"/>
      <c r="AB107" s="105"/>
      <c r="AC107" s="98"/>
      <c r="AD107" s="99"/>
      <c r="AE107" s="99"/>
      <c r="AF107" s="99"/>
      <c r="AG107" s="100"/>
      <c r="AH107" s="101"/>
      <c r="AI107" s="102"/>
      <c r="AJ107" s="102"/>
      <c r="AK107" s="102"/>
      <c r="AL107" s="102"/>
      <c r="AM107" s="102"/>
      <c r="AN107" s="102"/>
      <c r="AO107" s="102"/>
      <c r="AP107" s="102"/>
      <c r="AQ107" s="102"/>
      <c r="AR107" s="102"/>
      <c r="AS107" s="102"/>
      <c r="AT107" s="103"/>
      <c r="AU107" s="104"/>
      <c r="AV107" s="105"/>
      <c r="AW107" s="105"/>
      <c r="AX107" s="106"/>
    </row>
    <row r="108" spans="1:50" ht="24.75" customHeight="1" x14ac:dyDescent="0.2">
      <c r="A108" s="216"/>
      <c r="B108" s="217"/>
      <c r="C108" s="217"/>
      <c r="D108" s="217"/>
      <c r="E108" s="217"/>
      <c r="F108" s="218"/>
      <c r="G108" s="98"/>
      <c r="H108" s="99"/>
      <c r="I108" s="99"/>
      <c r="J108" s="99"/>
      <c r="K108" s="100"/>
      <c r="L108" s="101"/>
      <c r="M108" s="102"/>
      <c r="N108" s="102"/>
      <c r="O108" s="102"/>
      <c r="P108" s="102"/>
      <c r="Q108" s="102"/>
      <c r="R108" s="102"/>
      <c r="S108" s="102"/>
      <c r="T108" s="102"/>
      <c r="U108" s="102"/>
      <c r="V108" s="102"/>
      <c r="W108" s="102"/>
      <c r="X108" s="103"/>
      <c r="Y108" s="104"/>
      <c r="Z108" s="105"/>
      <c r="AA108" s="105"/>
      <c r="AB108" s="105"/>
      <c r="AC108" s="98"/>
      <c r="AD108" s="99"/>
      <c r="AE108" s="99"/>
      <c r="AF108" s="99"/>
      <c r="AG108" s="100"/>
      <c r="AH108" s="101"/>
      <c r="AI108" s="102"/>
      <c r="AJ108" s="102"/>
      <c r="AK108" s="102"/>
      <c r="AL108" s="102"/>
      <c r="AM108" s="102"/>
      <c r="AN108" s="102"/>
      <c r="AO108" s="102"/>
      <c r="AP108" s="102"/>
      <c r="AQ108" s="102"/>
      <c r="AR108" s="102"/>
      <c r="AS108" s="102"/>
      <c r="AT108" s="103"/>
      <c r="AU108" s="104"/>
      <c r="AV108" s="105"/>
      <c r="AW108" s="105"/>
      <c r="AX108" s="106"/>
    </row>
    <row r="109" spans="1:50" ht="24.75" customHeight="1" x14ac:dyDescent="0.2">
      <c r="A109" s="216"/>
      <c r="B109" s="217"/>
      <c r="C109" s="217"/>
      <c r="D109" s="217"/>
      <c r="E109" s="217"/>
      <c r="F109" s="218"/>
      <c r="G109" s="78"/>
      <c r="H109" s="79"/>
      <c r="I109" s="79"/>
      <c r="J109" s="79"/>
      <c r="K109" s="80"/>
      <c r="L109" s="81"/>
      <c r="M109" s="82"/>
      <c r="N109" s="82"/>
      <c r="O109" s="82"/>
      <c r="P109" s="82"/>
      <c r="Q109" s="82"/>
      <c r="R109" s="82"/>
      <c r="S109" s="82"/>
      <c r="T109" s="82"/>
      <c r="U109" s="82"/>
      <c r="V109" s="82"/>
      <c r="W109" s="82"/>
      <c r="X109" s="83"/>
      <c r="Y109" s="84"/>
      <c r="Z109" s="85"/>
      <c r="AA109" s="85"/>
      <c r="AB109" s="85"/>
      <c r="AC109" s="78"/>
      <c r="AD109" s="79"/>
      <c r="AE109" s="79"/>
      <c r="AF109" s="79"/>
      <c r="AG109" s="80"/>
      <c r="AH109" s="81"/>
      <c r="AI109" s="82"/>
      <c r="AJ109" s="82"/>
      <c r="AK109" s="82"/>
      <c r="AL109" s="82"/>
      <c r="AM109" s="82"/>
      <c r="AN109" s="82"/>
      <c r="AO109" s="82"/>
      <c r="AP109" s="82"/>
      <c r="AQ109" s="82"/>
      <c r="AR109" s="82"/>
      <c r="AS109" s="82"/>
      <c r="AT109" s="83"/>
      <c r="AU109" s="84"/>
      <c r="AV109" s="85"/>
      <c r="AW109" s="85"/>
      <c r="AX109" s="86"/>
    </row>
    <row r="110" spans="1:50" ht="24.75" customHeight="1" x14ac:dyDescent="0.2">
      <c r="A110" s="216"/>
      <c r="B110" s="217"/>
      <c r="C110" s="217"/>
      <c r="D110" s="217"/>
      <c r="E110" s="217"/>
      <c r="F110" s="218"/>
      <c r="G110" s="145" t="s">
        <v>23</v>
      </c>
      <c r="H110" s="43"/>
      <c r="I110" s="43"/>
      <c r="J110" s="43"/>
      <c r="K110" s="43"/>
      <c r="L110" s="139"/>
      <c r="M110" s="140"/>
      <c r="N110" s="140"/>
      <c r="O110" s="140"/>
      <c r="P110" s="140"/>
      <c r="Q110" s="140"/>
      <c r="R110" s="140"/>
      <c r="S110" s="140"/>
      <c r="T110" s="140"/>
      <c r="U110" s="140"/>
      <c r="V110" s="140"/>
      <c r="W110" s="140"/>
      <c r="X110" s="141"/>
      <c r="Y110" s="142">
        <f>SUM(Y102:AB109)</f>
        <v>108.2</v>
      </c>
      <c r="Z110" s="143"/>
      <c r="AA110" s="143"/>
      <c r="AB110" s="144"/>
      <c r="AC110" s="145" t="s">
        <v>23</v>
      </c>
      <c r="AD110" s="43"/>
      <c r="AE110" s="43"/>
      <c r="AF110" s="43"/>
      <c r="AG110" s="43"/>
      <c r="AH110" s="139"/>
      <c r="AI110" s="140"/>
      <c r="AJ110" s="140"/>
      <c r="AK110" s="140"/>
      <c r="AL110" s="140"/>
      <c r="AM110" s="140"/>
      <c r="AN110" s="140"/>
      <c r="AO110" s="140"/>
      <c r="AP110" s="140"/>
      <c r="AQ110" s="140"/>
      <c r="AR110" s="140"/>
      <c r="AS110" s="140"/>
      <c r="AT110" s="141"/>
      <c r="AU110" s="142">
        <f>SUM(AU102:AX109)</f>
        <v>111.7</v>
      </c>
      <c r="AV110" s="143"/>
      <c r="AW110" s="143"/>
      <c r="AX110" s="230"/>
    </row>
    <row r="111" spans="1:50" ht="30" customHeight="1" x14ac:dyDescent="0.2">
      <c r="A111" s="216"/>
      <c r="B111" s="217"/>
      <c r="C111" s="217"/>
      <c r="D111" s="217"/>
      <c r="E111" s="217"/>
      <c r="F111" s="218"/>
      <c r="G111" s="107" t="s">
        <v>122</v>
      </c>
      <c r="H111" s="108"/>
      <c r="I111" s="108"/>
      <c r="J111" s="108"/>
      <c r="K111" s="108"/>
      <c r="L111" s="108"/>
      <c r="M111" s="108"/>
      <c r="N111" s="108"/>
      <c r="O111" s="108"/>
      <c r="P111" s="108"/>
      <c r="Q111" s="108"/>
      <c r="R111" s="108"/>
      <c r="S111" s="108"/>
      <c r="T111" s="108"/>
      <c r="U111" s="108"/>
      <c r="V111" s="108"/>
      <c r="W111" s="108"/>
      <c r="X111" s="108"/>
      <c r="Y111" s="108"/>
      <c r="Z111" s="108"/>
      <c r="AA111" s="108"/>
      <c r="AB111" s="109"/>
      <c r="AC111" s="107" t="s">
        <v>231</v>
      </c>
      <c r="AD111" s="231"/>
      <c r="AE111" s="231"/>
      <c r="AF111" s="231"/>
      <c r="AG111" s="231"/>
      <c r="AH111" s="231"/>
      <c r="AI111" s="231"/>
      <c r="AJ111" s="231"/>
      <c r="AK111" s="231"/>
      <c r="AL111" s="231"/>
      <c r="AM111" s="231"/>
      <c r="AN111" s="231"/>
      <c r="AO111" s="231"/>
      <c r="AP111" s="231"/>
      <c r="AQ111" s="231"/>
      <c r="AR111" s="231"/>
      <c r="AS111" s="231"/>
      <c r="AT111" s="231"/>
      <c r="AU111" s="231"/>
      <c r="AV111" s="231"/>
      <c r="AW111" s="231"/>
      <c r="AX111" s="232"/>
    </row>
    <row r="112" spans="1:50" ht="25.5" customHeight="1" x14ac:dyDescent="0.2">
      <c r="A112" s="216"/>
      <c r="B112" s="217"/>
      <c r="C112" s="217"/>
      <c r="D112" s="217"/>
      <c r="E112" s="217"/>
      <c r="F112" s="218"/>
      <c r="G112" s="111" t="s">
        <v>20</v>
      </c>
      <c r="H112" s="66"/>
      <c r="I112" s="66"/>
      <c r="J112" s="66"/>
      <c r="K112" s="66"/>
      <c r="L112" s="112" t="s">
        <v>21</v>
      </c>
      <c r="M112" s="43"/>
      <c r="N112" s="43"/>
      <c r="O112" s="43"/>
      <c r="P112" s="43"/>
      <c r="Q112" s="43"/>
      <c r="R112" s="43"/>
      <c r="S112" s="43"/>
      <c r="T112" s="43"/>
      <c r="U112" s="43"/>
      <c r="V112" s="43"/>
      <c r="W112" s="43"/>
      <c r="X112" s="44"/>
      <c r="Y112" s="113" t="s">
        <v>22</v>
      </c>
      <c r="Z112" s="114"/>
      <c r="AA112" s="114"/>
      <c r="AB112" s="115"/>
      <c r="AC112" s="111" t="s">
        <v>20</v>
      </c>
      <c r="AD112" s="66"/>
      <c r="AE112" s="66"/>
      <c r="AF112" s="66"/>
      <c r="AG112" s="66"/>
      <c r="AH112" s="112" t="s">
        <v>21</v>
      </c>
      <c r="AI112" s="43"/>
      <c r="AJ112" s="43"/>
      <c r="AK112" s="43"/>
      <c r="AL112" s="43"/>
      <c r="AM112" s="43"/>
      <c r="AN112" s="43"/>
      <c r="AO112" s="43"/>
      <c r="AP112" s="43"/>
      <c r="AQ112" s="43"/>
      <c r="AR112" s="43"/>
      <c r="AS112" s="43"/>
      <c r="AT112" s="44"/>
      <c r="AU112" s="113" t="s">
        <v>22</v>
      </c>
      <c r="AV112" s="114"/>
      <c r="AW112" s="114"/>
      <c r="AX112" s="226"/>
    </row>
    <row r="113" spans="1:50" ht="24.75" customHeight="1" x14ac:dyDescent="0.2">
      <c r="A113" s="216"/>
      <c r="B113" s="217"/>
      <c r="C113" s="217"/>
      <c r="D113" s="217"/>
      <c r="E113" s="217"/>
      <c r="F113" s="218"/>
      <c r="G113" s="126" t="s">
        <v>125</v>
      </c>
      <c r="H113" s="127"/>
      <c r="I113" s="127"/>
      <c r="J113" s="127"/>
      <c r="K113" s="128"/>
      <c r="L113" s="129" t="s">
        <v>127</v>
      </c>
      <c r="M113" s="130"/>
      <c r="N113" s="130"/>
      <c r="O113" s="130"/>
      <c r="P113" s="130"/>
      <c r="Q113" s="130"/>
      <c r="R113" s="130"/>
      <c r="S113" s="130"/>
      <c r="T113" s="130"/>
      <c r="U113" s="130"/>
      <c r="V113" s="130"/>
      <c r="W113" s="130"/>
      <c r="X113" s="131"/>
      <c r="Y113" s="132">
        <v>577.5</v>
      </c>
      <c r="Z113" s="133"/>
      <c r="AA113" s="133"/>
      <c r="AB113" s="134"/>
      <c r="AC113" s="233" t="s">
        <v>233</v>
      </c>
      <c r="AD113" s="160"/>
      <c r="AE113" s="160"/>
      <c r="AF113" s="160"/>
      <c r="AG113" s="161"/>
      <c r="AH113" s="234" t="s">
        <v>234</v>
      </c>
      <c r="AI113" s="235"/>
      <c r="AJ113" s="235"/>
      <c r="AK113" s="235"/>
      <c r="AL113" s="235"/>
      <c r="AM113" s="235"/>
      <c r="AN113" s="235"/>
      <c r="AO113" s="235"/>
      <c r="AP113" s="235"/>
      <c r="AQ113" s="235"/>
      <c r="AR113" s="235"/>
      <c r="AS113" s="235"/>
      <c r="AT113" s="236"/>
      <c r="AU113" s="237">
        <v>0.08</v>
      </c>
      <c r="AV113" s="238"/>
      <c r="AW113" s="238"/>
      <c r="AX113" s="239"/>
    </row>
    <row r="114" spans="1:50" ht="24.75" customHeight="1" x14ac:dyDescent="0.2">
      <c r="A114" s="216"/>
      <c r="B114" s="217"/>
      <c r="C114" s="217"/>
      <c r="D114" s="217"/>
      <c r="E114" s="217"/>
      <c r="F114" s="218"/>
      <c r="G114" s="98"/>
      <c r="H114" s="99"/>
      <c r="I114" s="99"/>
      <c r="J114" s="99"/>
      <c r="K114" s="100"/>
      <c r="L114" s="101"/>
      <c r="M114" s="102"/>
      <c r="N114" s="102"/>
      <c r="O114" s="102"/>
      <c r="P114" s="102"/>
      <c r="Q114" s="102"/>
      <c r="R114" s="102"/>
      <c r="S114" s="102"/>
      <c r="T114" s="102"/>
      <c r="U114" s="102"/>
      <c r="V114" s="102"/>
      <c r="W114" s="102"/>
      <c r="X114" s="103"/>
      <c r="Y114" s="104"/>
      <c r="Z114" s="105"/>
      <c r="AA114" s="105"/>
      <c r="AB114" s="116"/>
      <c r="AC114" s="98"/>
      <c r="AD114" s="99"/>
      <c r="AE114" s="99"/>
      <c r="AF114" s="99"/>
      <c r="AG114" s="100"/>
      <c r="AH114" s="101"/>
      <c r="AI114" s="102"/>
      <c r="AJ114" s="102"/>
      <c r="AK114" s="102"/>
      <c r="AL114" s="102"/>
      <c r="AM114" s="102"/>
      <c r="AN114" s="102"/>
      <c r="AO114" s="102"/>
      <c r="AP114" s="102"/>
      <c r="AQ114" s="102"/>
      <c r="AR114" s="102"/>
      <c r="AS114" s="102"/>
      <c r="AT114" s="103"/>
      <c r="AU114" s="104"/>
      <c r="AV114" s="105"/>
      <c r="AW114" s="105"/>
      <c r="AX114" s="106"/>
    </row>
    <row r="115" spans="1:50" ht="24.75" customHeight="1" x14ac:dyDescent="0.2">
      <c r="A115" s="216"/>
      <c r="B115" s="217"/>
      <c r="C115" s="217"/>
      <c r="D115" s="217"/>
      <c r="E115" s="217"/>
      <c r="F115" s="218"/>
      <c r="G115" s="98"/>
      <c r="H115" s="99"/>
      <c r="I115" s="99"/>
      <c r="J115" s="99"/>
      <c r="K115" s="100"/>
      <c r="L115" s="101"/>
      <c r="M115" s="102"/>
      <c r="N115" s="102"/>
      <c r="O115" s="102"/>
      <c r="P115" s="102"/>
      <c r="Q115" s="102"/>
      <c r="R115" s="102"/>
      <c r="S115" s="102"/>
      <c r="T115" s="102"/>
      <c r="U115" s="102"/>
      <c r="V115" s="102"/>
      <c r="W115" s="102"/>
      <c r="X115" s="103"/>
      <c r="Y115" s="104"/>
      <c r="Z115" s="105"/>
      <c r="AA115" s="105"/>
      <c r="AB115" s="116"/>
      <c r="AC115" s="98"/>
      <c r="AD115" s="99"/>
      <c r="AE115" s="99"/>
      <c r="AF115" s="99"/>
      <c r="AG115" s="100"/>
      <c r="AH115" s="101"/>
      <c r="AI115" s="102"/>
      <c r="AJ115" s="102"/>
      <c r="AK115" s="102"/>
      <c r="AL115" s="102"/>
      <c r="AM115" s="102"/>
      <c r="AN115" s="102"/>
      <c r="AO115" s="102"/>
      <c r="AP115" s="102"/>
      <c r="AQ115" s="102"/>
      <c r="AR115" s="102"/>
      <c r="AS115" s="102"/>
      <c r="AT115" s="103"/>
      <c r="AU115" s="104"/>
      <c r="AV115" s="105"/>
      <c r="AW115" s="105"/>
      <c r="AX115" s="106"/>
    </row>
    <row r="116" spans="1:50" ht="24.75" customHeight="1" x14ac:dyDescent="0.2">
      <c r="A116" s="216"/>
      <c r="B116" s="217"/>
      <c r="C116" s="217"/>
      <c r="D116" s="217"/>
      <c r="E116" s="217"/>
      <c r="F116" s="218"/>
      <c r="G116" s="98"/>
      <c r="H116" s="99"/>
      <c r="I116" s="99"/>
      <c r="J116" s="99"/>
      <c r="K116" s="100"/>
      <c r="L116" s="101"/>
      <c r="M116" s="102"/>
      <c r="N116" s="102"/>
      <c r="O116" s="102"/>
      <c r="P116" s="102"/>
      <c r="Q116" s="102"/>
      <c r="R116" s="102"/>
      <c r="S116" s="102"/>
      <c r="T116" s="102"/>
      <c r="U116" s="102"/>
      <c r="V116" s="102"/>
      <c r="W116" s="102"/>
      <c r="X116" s="103"/>
      <c r="Y116" s="104"/>
      <c r="Z116" s="105"/>
      <c r="AA116" s="105"/>
      <c r="AB116" s="116"/>
      <c r="AC116" s="98"/>
      <c r="AD116" s="99"/>
      <c r="AE116" s="99"/>
      <c r="AF116" s="99"/>
      <c r="AG116" s="100"/>
      <c r="AH116" s="101"/>
      <c r="AI116" s="102"/>
      <c r="AJ116" s="102"/>
      <c r="AK116" s="102"/>
      <c r="AL116" s="102"/>
      <c r="AM116" s="102"/>
      <c r="AN116" s="102"/>
      <c r="AO116" s="102"/>
      <c r="AP116" s="102"/>
      <c r="AQ116" s="102"/>
      <c r="AR116" s="102"/>
      <c r="AS116" s="102"/>
      <c r="AT116" s="103"/>
      <c r="AU116" s="104"/>
      <c r="AV116" s="105"/>
      <c r="AW116" s="105"/>
      <c r="AX116" s="106"/>
    </row>
    <row r="117" spans="1:50" ht="24.75" customHeight="1" x14ac:dyDescent="0.2">
      <c r="A117" s="216"/>
      <c r="B117" s="217"/>
      <c r="C117" s="217"/>
      <c r="D117" s="217"/>
      <c r="E117" s="217"/>
      <c r="F117" s="218"/>
      <c r="G117" s="98"/>
      <c r="H117" s="99"/>
      <c r="I117" s="99"/>
      <c r="J117" s="99"/>
      <c r="K117" s="100"/>
      <c r="L117" s="101"/>
      <c r="M117" s="102"/>
      <c r="N117" s="102"/>
      <c r="O117" s="102"/>
      <c r="P117" s="102"/>
      <c r="Q117" s="102"/>
      <c r="R117" s="102"/>
      <c r="S117" s="102"/>
      <c r="T117" s="102"/>
      <c r="U117" s="102"/>
      <c r="V117" s="102"/>
      <c r="W117" s="102"/>
      <c r="X117" s="103"/>
      <c r="Y117" s="104"/>
      <c r="Z117" s="105"/>
      <c r="AA117" s="105"/>
      <c r="AB117" s="105"/>
      <c r="AC117" s="98"/>
      <c r="AD117" s="99"/>
      <c r="AE117" s="99"/>
      <c r="AF117" s="99"/>
      <c r="AG117" s="100"/>
      <c r="AH117" s="101"/>
      <c r="AI117" s="102"/>
      <c r="AJ117" s="102"/>
      <c r="AK117" s="102"/>
      <c r="AL117" s="102"/>
      <c r="AM117" s="102"/>
      <c r="AN117" s="102"/>
      <c r="AO117" s="102"/>
      <c r="AP117" s="102"/>
      <c r="AQ117" s="102"/>
      <c r="AR117" s="102"/>
      <c r="AS117" s="102"/>
      <c r="AT117" s="103"/>
      <c r="AU117" s="104"/>
      <c r="AV117" s="105"/>
      <c r="AW117" s="105"/>
      <c r="AX117" s="106"/>
    </row>
    <row r="118" spans="1:50" ht="24.75" customHeight="1" x14ac:dyDescent="0.2">
      <c r="A118" s="216"/>
      <c r="B118" s="217"/>
      <c r="C118" s="217"/>
      <c r="D118" s="217"/>
      <c r="E118" s="217"/>
      <c r="F118" s="218"/>
      <c r="G118" s="98"/>
      <c r="H118" s="99"/>
      <c r="I118" s="99"/>
      <c r="J118" s="99"/>
      <c r="K118" s="100"/>
      <c r="L118" s="101"/>
      <c r="M118" s="102"/>
      <c r="N118" s="102"/>
      <c r="O118" s="102"/>
      <c r="P118" s="102"/>
      <c r="Q118" s="102"/>
      <c r="R118" s="102"/>
      <c r="S118" s="102"/>
      <c r="T118" s="102"/>
      <c r="U118" s="102"/>
      <c r="V118" s="102"/>
      <c r="W118" s="102"/>
      <c r="X118" s="103"/>
      <c r="Y118" s="104"/>
      <c r="Z118" s="105"/>
      <c r="AA118" s="105"/>
      <c r="AB118" s="105"/>
      <c r="AC118" s="98"/>
      <c r="AD118" s="99"/>
      <c r="AE118" s="99"/>
      <c r="AF118" s="99"/>
      <c r="AG118" s="100"/>
      <c r="AH118" s="101"/>
      <c r="AI118" s="102"/>
      <c r="AJ118" s="102"/>
      <c r="AK118" s="102"/>
      <c r="AL118" s="102"/>
      <c r="AM118" s="102"/>
      <c r="AN118" s="102"/>
      <c r="AO118" s="102"/>
      <c r="AP118" s="102"/>
      <c r="AQ118" s="102"/>
      <c r="AR118" s="102"/>
      <c r="AS118" s="102"/>
      <c r="AT118" s="103"/>
      <c r="AU118" s="104"/>
      <c r="AV118" s="105"/>
      <c r="AW118" s="105"/>
      <c r="AX118" s="106"/>
    </row>
    <row r="119" spans="1:50" ht="24.75" customHeight="1" x14ac:dyDescent="0.2">
      <c r="A119" s="216"/>
      <c r="B119" s="217"/>
      <c r="C119" s="217"/>
      <c r="D119" s="217"/>
      <c r="E119" s="217"/>
      <c r="F119" s="218"/>
      <c r="G119" s="98"/>
      <c r="H119" s="99"/>
      <c r="I119" s="99"/>
      <c r="J119" s="99"/>
      <c r="K119" s="100"/>
      <c r="L119" s="101"/>
      <c r="M119" s="102"/>
      <c r="N119" s="102"/>
      <c r="O119" s="102"/>
      <c r="P119" s="102"/>
      <c r="Q119" s="102"/>
      <c r="R119" s="102"/>
      <c r="S119" s="102"/>
      <c r="T119" s="102"/>
      <c r="U119" s="102"/>
      <c r="V119" s="102"/>
      <c r="W119" s="102"/>
      <c r="X119" s="103"/>
      <c r="Y119" s="104"/>
      <c r="Z119" s="105"/>
      <c r="AA119" s="105"/>
      <c r="AB119" s="105"/>
      <c r="AC119" s="98"/>
      <c r="AD119" s="99"/>
      <c r="AE119" s="99"/>
      <c r="AF119" s="99"/>
      <c r="AG119" s="100"/>
      <c r="AH119" s="101"/>
      <c r="AI119" s="102"/>
      <c r="AJ119" s="102"/>
      <c r="AK119" s="102"/>
      <c r="AL119" s="102"/>
      <c r="AM119" s="102"/>
      <c r="AN119" s="102"/>
      <c r="AO119" s="102"/>
      <c r="AP119" s="102"/>
      <c r="AQ119" s="102"/>
      <c r="AR119" s="102"/>
      <c r="AS119" s="102"/>
      <c r="AT119" s="103"/>
      <c r="AU119" s="104"/>
      <c r="AV119" s="105"/>
      <c r="AW119" s="105"/>
      <c r="AX119" s="106"/>
    </row>
    <row r="120" spans="1:50" ht="24.75" customHeight="1" x14ac:dyDescent="0.2">
      <c r="A120" s="216"/>
      <c r="B120" s="217"/>
      <c r="C120" s="217"/>
      <c r="D120" s="217"/>
      <c r="E120" s="217"/>
      <c r="F120" s="218"/>
      <c r="G120" s="78"/>
      <c r="H120" s="79"/>
      <c r="I120" s="79"/>
      <c r="J120" s="79"/>
      <c r="K120" s="80"/>
      <c r="L120" s="81"/>
      <c r="M120" s="82"/>
      <c r="N120" s="82"/>
      <c r="O120" s="82"/>
      <c r="P120" s="82"/>
      <c r="Q120" s="82"/>
      <c r="R120" s="82"/>
      <c r="S120" s="82"/>
      <c r="T120" s="82"/>
      <c r="U120" s="82"/>
      <c r="V120" s="82"/>
      <c r="W120" s="82"/>
      <c r="X120" s="83"/>
      <c r="Y120" s="84"/>
      <c r="Z120" s="85"/>
      <c r="AA120" s="85"/>
      <c r="AB120" s="85"/>
      <c r="AC120" s="78"/>
      <c r="AD120" s="79"/>
      <c r="AE120" s="79"/>
      <c r="AF120" s="79"/>
      <c r="AG120" s="80"/>
      <c r="AH120" s="81"/>
      <c r="AI120" s="82"/>
      <c r="AJ120" s="82"/>
      <c r="AK120" s="82"/>
      <c r="AL120" s="82"/>
      <c r="AM120" s="82"/>
      <c r="AN120" s="82"/>
      <c r="AO120" s="82"/>
      <c r="AP120" s="82"/>
      <c r="AQ120" s="82"/>
      <c r="AR120" s="82"/>
      <c r="AS120" s="82"/>
      <c r="AT120" s="83"/>
      <c r="AU120" s="84"/>
      <c r="AV120" s="85"/>
      <c r="AW120" s="85"/>
      <c r="AX120" s="86"/>
    </row>
    <row r="121" spans="1:50" ht="24.75" customHeight="1" x14ac:dyDescent="0.2">
      <c r="A121" s="216"/>
      <c r="B121" s="217"/>
      <c r="C121" s="217"/>
      <c r="D121" s="217"/>
      <c r="E121" s="217"/>
      <c r="F121" s="218"/>
      <c r="G121" s="145" t="s">
        <v>23</v>
      </c>
      <c r="H121" s="43"/>
      <c r="I121" s="43"/>
      <c r="J121" s="43"/>
      <c r="K121" s="43"/>
      <c r="L121" s="139"/>
      <c r="M121" s="140"/>
      <c r="N121" s="140"/>
      <c r="O121" s="140"/>
      <c r="P121" s="140"/>
      <c r="Q121" s="140"/>
      <c r="R121" s="140"/>
      <c r="S121" s="140"/>
      <c r="T121" s="140"/>
      <c r="U121" s="140"/>
      <c r="V121" s="140"/>
      <c r="W121" s="140"/>
      <c r="X121" s="141"/>
      <c r="Y121" s="142">
        <f>SUM(Y113:AB120)</f>
        <v>577.5</v>
      </c>
      <c r="Z121" s="143"/>
      <c r="AA121" s="143"/>
      <c r="AB121" s="144"/>
      <c r="AC121" s="145" t="s">
        <v>23</v>
      </c>
      <c r="AD121" s="43"/>
      <c r="AE121" s="43"/>
      <c r="AF121" s="43"/>
      <c r="AG121" s="43"/>
      <c r="AH121" s="139"/>
      <c r="AI121" s="140"/>
      <c r="AJ121" s="140"/>
      <c r="AK121" s="140"/>
      <c r="AL121" s="140"/>
      <c r="AM121" s="140"/>
      <c r="AN121" s="140"/>
      <c r="AO121" s="140"/>
      <c r="AP121" s="140"/>
      <c r="AQ121" s="140"/>
      <c r="AR121" s="140"/>
      <c r="AS121" s="140"/>
      <c r="AT121" s="141"/>
      <c r="AU121" s="142">
        <f>SUM(AU113:AX120)</f>
        <v>0.08</v>
      </c>
      <c r="AV121" s="143"/>
      <c r="AW121" s="143"/>
      <c r="AX121" s="230"/>
    </row>
    <row r="122" spans="1:50" ht="30" customHeight="1" x14ac:dyDescent="0.2">
      <c r="A122" s="216"/>
      <c r="B122" s="217"/>
      <c r="C122" s="217"/>
      <c r="D122" s="217"/>
      <c r="E122" s="217"/>
      <c r="F122" s="218"/>
      <c r="G122" s="107" t="s">
        <v>123</v>
      </c>
      <c r="H122" s="108"/>
      <c r="I122" s="108"/>
      <c r="J122" s="108"/>
      <c r="K122" s="108"/>
      <c r="L122" s="108"/>
      <c r="M122" s="108"/>
      <c r="N122" s="108"/>
      <c r="O122" s="108"/>
      <c r="P122" s="108"/>
      <c r="Q122" s="108"/>
      <c r="R122" s="108"/>
      <c r="S122" s="108"/>
      <c r="T122" s="108"/>
      <c r="U122" s="108"/>
      <c r="V122" s="108"/>
      <c r="W122" s="108"/>
      <c r="X122" s="108"/>
      <c r="Y122" s="108"/>
      <c r="Z122" s="108"/>
      <c r="AA122" s="108"/>
      <c r="AB122" s="109"/>
      <c r="AC122" s="107"/>
      <c r="AD122" s="108"/>
      <c r="AE122" s="108"/>
      <c r="AF122" s="108"/>
      <c r="AG122" s="108"/>
      <c r="AH122" s="108"/>
      <c r="AI122" s="108"/>
      <c r="AJ122" s="108"/>
      <c r="AK122" s="108"/>
      <c r="AL122" s="108"/>
      <c r="AM122" s="108"/>
      <c r="AN122" s="108"/>
      <c r="AO122" s="108"/>
      <c r="AP122" s="108"/>
      <c r="AQ122" s="108"/>
      <c r="AR122" s="108"/>
      <c r="AS122" s="108"/>
      <c r="AT122" s="108"/>
      <c r="AU122" s="108"/>
      <c r="AV122" s="108"/>
      <c r="AW122" s="108"/>
      <c r="AX122" s="110"/>
    </row>
    <row r="123" spans="1:50" ht="24.75" customHeight="1" x14ac:dyDescent="0.2">
      <c r="A123" s="216"/>
      <c r="B123" s="217"/>
      <c r="C123" s="217"/>
      <c r="D123" s="217"/>
      <c r="E123" s="217"/>
      <c r="F123" s="218"/>
      <c r="G123" s="111" t="s">
        <v>20</v>
      </c>
      <c r="H123" s="66"/>
      <c r="I123" s="66"/>
      <c r="J123" s="66"/>
      <c r="K123" s="66"/>
      <c r="L123" s="112" t="s">
        <v>21</v>
      </c>
      <c r="M123" s="43"/>
      <c r="N123" s="43"/>
      <c r="O123" s="43"/>
      <c r="P123" s="43"/>
      <c r="Q123" s="43"/>
      <c r="R123" s="43"/>
      <c r="S123" s="43"/>
      <c r="T123" s="43"/>
      <c r="U123" s="43"/>
      <c r="V123" s="43"/>
      <c r="W123" s="43"/>
      <c r="X123" s="44"/>
      <c r="Y123" s="113" t="s">
        <v>22</v>
      </c>
      <c r="Z123" s="114"/>
      <c r="AA123" s="114"/>
      <c r="AB123" s="115"/>
      <c r="AC123" s="111" t="s">
        <v>20</v>
      </c>
      <c r="AD123" s="66"/>
      <c r="AE123" s="66"/>
      <c r="AF123" s="66"/>
      <c r="AG123" s="66"/>
      <c r="AH123" s="112" t="s">
        <v>21</v>
      </c>
      <c r="AI123" s="43"/>
      <c r="AJ123" s="43"/>
      <c r="AK123" s="43"/>
      <c r="AL123" s="43"/>
      <c r="AM123" s="43"/>
      <c r="AN123" s="43"/>
      <c r="AO123" s="43"/>
      <c r="AP123" s="43"/>
      <c r="AQ123" s="43"/>
      <c r="AR123" s="43"/>
      <c r="AS123" s="43"/>
      <c r="AT123" s="44"/>
      <c r="AU123" s="113" t="s">
        <v>22</v>
      </c>
      <c r="AV123" s="114"/>
      <c r="AW123" s="114"/>
      <c r="AX123" s="226"/>
    </row>
    <row r="124" spans="1:50" ht="24.75" customHeight="1" x14ac:dyDescent="0.2">
      <c r="A124" s="216"/>
      <c r="B124" s="217"/>
      <c r="C124" s="217"/>
      <c r="D124" s="217"/>
      <c r="E124" s="217"/>
      <c r="F124" s="218"/>
      <c r="G124" s="126" t="s">
        <v>125</v>
      </c>
      <c r="H124" s="127"/>
      <c r="I124" s="127"/>
      <c r="J124" s="127"/>
      <c r="K124" s="128"/>
      <c r="L124" s="129" t="s">
        <v>128</v>
      </c>
      <c r="M124" s="130"/>
      <c r="N124" s="130"/>
      <c r="O124" s="130"/>
      <c r="P124" s="130"/>
      <c r="Q124" s="130"/>
      <c r="R124" s="130"/>
      <c r="S124" s="130"/>
      <c r="T124" s="130"/>
      <c r="U124" s="130"/>
      <c r="V124" s="130"/>
      <c r="W124" s="130"/>
      <c r="X124" s="131"/>
      <c r="Y124" s="132">
        <v>0.9</v>
      </c>
      <c r="Z124" s="133"/>
      <c r="AA124" s="133"/>
      <c r="AB124" s="134"/>
      <c r="AC124" s="126"/>
      <c r="AD124" s="127"/>
      <c r="AE124" s="127"/>
      <c r="AF124" s="127"/>
      <c r="AG124" s="128"/>
      <c r="AH124" s="129"/>
      <c r="AI124" s="130"/>
      <c r="AJ124" s="130"/>
      <c r="AK124" s="130"/>
      <c r="AL124" s="130"/>
      <c r="AM124" s="130"/>
      <c r="AN124" s="130"/>
      <c r="AO124" s="130"/>
      <c r="AP124" s="130"/>
      <c r="AQ124" s="130"/>
      <c r="AR124" s="130"/>
      <c r="AS124" s="130"/>
      <c r="AT124" s="131"/>
      <c r="AU124" s="123"/>
      <c r="AV124" s="124"/>
      <c r="AW124" s="124"/>
      <c r="AX124" s="125"/>
    </row>
    <row r="125" spans="1:50" ht="24.75" customHeight="1" x14ac:dyDescent="0.2">
      <c r="A125" s="216"/>
      <c r="B125" s="217"/>
      <c r="C125" s="217"/>
      <c r="D125" s="217"/>
      <c r="E125" s="217"/>
      <c r="F125" s="218"/>
      <c r="G125" s="98"/>
      <c r="H125" s="99"/>
      <c r="I125" s="99"/>
      <c r="J125" s="99"/>
      <c r="K125" s="100"/>
      <c r="L125" s="101"/>
      <c r="M125" s="102"/>
      <c r="N125" s="102"/>
      <c r="O125" s="102"/>
      <c r="P125" s="102"/>
      <c r="Q125" s="102"/>
      <c r="R125" s="102"/>
      <c r="S125" s="102"/>
      <c r="T125" s="102"/>
      <c r="U125" s="102"/>
      <c r="V125" s="102"/>
      <c r="W125" s="102"/>
      <c r="X125" s="103"/>
      <c r="Y125" s="104"/>
      <c r="Z125" s="105"/>
      <c r="AA125" s="105"/>
      <c r="AB125" s="116"/>
      <c r="AC125" s="98"/>
      <c r="AD125" s="99"/>
      <c r="AE125" s="99"/>
      <c r="AF125" s="99"/>
      <c r="AG125" s="100"/>
      <c r="AH125" s="101"/>
      <c r="AI125" s="102"/>
      <c r="AJ125" s="102"/>
      <c r="AK125" s="102"/>
      <c r="AL125" s="102"/>
      <c r="AM125" s="102"/>
      <c r="AN125" s="102"/>
      <c r="AO125" s="102"/>
      <c r="AP125" s="102"/>
      <c r="AQ125" s="102"/>
      <c r="AR125" s="102"/>
      <c r="AS125" s="102"/>
      <c r="AT125" s="103"/>
      <c r="AU125" s="104"/>
      <c r="AV125" s="105"/>
      <c r="AW125" s="105"/>
      <c r="AX125" s="106"/>
    </row>
    <row r="126" spans="1:50" ht="24.75" customHeight="1" x14ac:dyDescent="0.2">
      <c r="A126" s="216"/>
      <c r="B126" s="217"/>
      <c r="C126" s="217"/>
      <c r="D126" s="217"/>
      <c r="E126" s="217"/>
      <c r="F126" s="218"/>
      <c r="G126" s="98"/>
      <c r="H126" s="99"/>
      <c r="I126" s="99"/>
      <c r="J126" s="99"/>
      <c r="K126" s="100"/>
      <c r="L126" s="101"/>
      <c r="M126" s="102"/>
      <c r="N126" s="102"/>
      <c r="O126" s="102"/>
      <c r="P126" s="102"/>
      <c r="Q126" s="102"/>
      <c r="R126" s="102"/>
      <c r="S126" s="102"/>
      <c r="T126" s="102"/>
      <c r="U126" s="102"/>
      <c r="V126" s="102"/>
      <c r="W126" s="102"/>
      <c r="X126" s="103"/>
      <c r="Y126" s="104"/>
      <c r="Z126" s="105"/>
      <c r="AA126" s="105"/>
      <c r="AB126" s="116"/>
      <c r="AC126" s="98"/>
      <c r="AD126" s="99"/>
      <c r="AE126" s="99"/>
      <c r="AF126" s="99"/>
      <c r="AG126" s="100"/>
      <c r="AH126" s="101"/>
      <c r="AI126" s="102"/>
      <c r="AJ126" s="102"/>
      <c r="AK126" s="102"/>
      <c r="AL126" s="102"/>
      <c r="AM126" s="102"/>
      <c r="AN126" s="102"/>
      <c r="AO126" s="102"/>
      <c r="AP126" s="102"/>
      <c r="AQ126" s="102"/>
      <c r="AR126" s="102"/>
      <c r="AS126" s="102"/>
      <c r="AT126" s="103"/>
      <c r="AU126" s="104"/>
      <c r="AV126" s="105"/>
      <c r="AW126" s="105"/>
      <c r="AX126" s="106"/>
    </row>
    <row r="127" spans="1:50" ht="24.75" customHeight="1" x14ac:dyDescent="0.2">
      <c r="A127" s="216"/>
      <c r="B127" s="217"/>
      <c r="C127" s="217"/>
      <c r="D127" s="217"/>
      <c r="E127" s="217"/>
      <c r="F127" s="218"/>
      <c r="G127" s="98"/>
      <c r="H127" s="99"/>
      <c r="I127" s="99"/>
      <c r="J127" s="99"/>
      <c r="K127" s="100"/>
      <c r="L127" s="101"/>
      <c r="M127" s="102"/>
      <c r="N127" s="102"/>
      <c r="O127" s="102"/>
      <c r="P127" s="102"/>
      <c r="Q127" s="102"/>
      <c r="R127" s="102"/>
      <c r="S127" s="102"/>
      <c r="T127" s="102"/>
      <c r="U127" s="102"/>
      <c r="V127" s="102"/>
      <c r="W127" s="102"/>
      <c r="X127" s="103"/>
      <c r="Y127" s="104"/>
      <c r="Z127" s="105"/>
      <c r="AA127" s="105"/>
      <c r="AB127" s="116"/>
      <c r="AC127" s="98"/>
      <c r="AD127" s="99"/>
      <c r="AE127" s="99"/>
      <c r="AF127" s="99"/>
      <c r="AG127" s="100"/>
      <c r="AH127" s="101"/>
      <c r="AI127" s="102"/>
      <c r="AJ127" s="102"/>
      <c r="AK127" s="102"/>
      <c r="AL127" s="102"/>
      <c r="AM127" s="102"/>
      <c r="AN127" s="102"/>
      <c r="AO127" s="102"/>
      <c r="AP127" s="102"/>
      <c r="AQ127" s="102"/>
      <c r="AR127" s="102"/>
      <c r="AS127" s="102"/>
      <c r="AT127" s="103"/>
      <c r="AU127" s="104"/>
      <c r="AV127" s="105"/>
      <c r="AW127" s="105"/>
      <c r="AX127" s="106"/>
    </row>
    <row r="128" spans="1:50" ht="24.75" customHeight="1" x14ac:dyDescent="0.2">
      <c r="A128" s="216"/>
      <c r="B128" s="217"/>
      <c r="C128" s="217"/>
      <c r="D128" s="217"/>
      <c r="E128" s="217"/>
      <c r="F128" s="218"/>
      <c r="G128" s="98"/>
      <c r="H128" s="99"/>
      <c r="I128" s="99"/>
      <c r="J128" s="99"/>
      <c r="K128" s="100"/>
      <c r="L128" s="101"/>
      <c r="M128" s="102"/>
      <c r="N128" s="102"/>
      <c r="O128" s="102"/>
      <c r="P128" s="102"/>
      <c r="Q128" s="102"/>
      <c r="R128" s="102"/>
      <c r="S128" s="102"/>
      <c r="T128" s="102"/>
      <c r="U128" s="102"/>
      <c r="V128" s="102"/>
      <c r="W128" s="102"/>
      <c r="X128" s="103"/>
      <c r="Y128" s="104"/>
      <c r="Z128" s="105"/>
      <c r="AA128" s="105"/>
      <c r="AB128" s="105"/>
      <c r="AC128" s="98"/>
      <c r="AD128" s="99"/>
      <c r="AE128" s="99"/>
      <c r="AF128" s="99"/>
      <c r="AG128" s="100"/>
      <c r="AH128" s="101"/>
      <c r="AI128" s="102"/>
      <c r="AJ128" s="102"/>
      <c r="AK128" s="102"/>
      <c r="AL128" s="102"/>
      <c r="AM128" s="102"/>
      <c r="AN128" s="102"/>
      <c r="AO128" s="102"/>
      <c r="AP128" s="102"/>
      <c r="AQ128" s="102"/>
      <c r="AR128" s="102"/>
      <c r="AS128" s="102"/>
      <c r="AT128" s="103"/>
      <c r="AU128" s="104"/>
      <c r="AV128" s="105"/>
      <c r="AW128" s="105"/>
      <c r="AX128" s="106"/>
    </row>
    <row r="129" spans="1:50" ht="24.75" customHeight="1" x14ac:dyDescent="0.2">
      <c r="A129" s="216"/>
      <c r="B129" s="217"/>
      <c r="C129" s="217"/>
      <c r="D129" s="217"/>
      <c r="E129" s="217"/>
      <c r="F129" s="218"/>
      <c r="G129" s="98"/>
      <c r="H129" s="99"/>
      <c r="I129" s="99"/>
      <c r="J129" s="99"/>
      <c r="K129" s="100"/>
      <c r="L129" s="101"/>
      <c r="M129" s="102"/>
      <c r="N129" s="102"/>
      <c r="O129" s="102"/>
      <c r="P129" s="102"/>
      <c r="Q129" s="102"/>
      <c r="R129" s="102"/>
      <c r="S129" s="102"/>
      <c r="T129" s="102"/>
      <c r="U129" s="102"/>
      <c r="V129" s="102"/>
      <c r="W129" s="102"/>
      <c r="X129" s="103"/>
      <c r="Y129" s="104"/>
      <c r="Z129" s="105"/>
      <c r="AA129" s="105"/>
      <c r="AB129" s="105"/>
      <c r="AC129" s="98"/>
      <c r="AD129" s="99"/>
      <c r="AE129" s="99"/>
      <c r="AF129" s="99"/>
      <c r="AG129" s="100"/>
      <c r="AH129" s="101"/>
      <c r="AI129" s="102"/>
      <c r="AJ129" s="102"/>
      <c r="AK129" s="102"/>
      <c r="AL129" s="102"/>
      <c r="AM129" s="102"/>
      <c r="AN129" s="102"/>
      <c r="AO129" s="102"/>
      <c r="AP129" s="102"/>
      <c r="AQ129" s="102"/>
      <c r="AR129" s="102"/>
      <c r="AS129" s="102"/>
      <c r="AT129" s="103"/>
      <c r="AU129" s="104"/>
      <c r="AV129" s="105"/>
      <c r="AW129" s="105"/>
      <c r="AX129" s="106"/>
    </row>
    <row r="130" spans="1:50" ht="24.75" customHeight="1" x14ac:dyDescent="0.2">
      <c r="A130" s="216"/>
      <c r="B130" s="217"/>
      <c r="C130" s="217"/>
      <c r="D130" s="217"/>
      <c r="E130" s="217"/>
      <c r="F130" s="218"/>
      <c r="G130" s="98"/>
      <c r="H130" s="99"/>
      <c r="I130" s="99"/>
      <c r="J130" s="99"/>
      <c r="K130" s="100"/>
      <c r="L130" s="101"/>
      <c r="M130" s="102"/>
      <c r="N130" s="102"/>
      <c r="O130" s="102"/>
      <c r="P130" s="102"/>
      <c r="Q130" s="102"/>
      <c r="R130" s="102"/>
      <c r="S130" s="102"/>
      <c r="T130" s="102"/>
      <c r="U130" s="102"/>
      <c r="V130" s="102"/>
      <c r="W130" s="102"/>
      <c r="X130" s="103"/>
      <c r="Y130" s="104"/>
      <c r="Z130" s="105"/>
      <c r="AA130" s="105"/>
      <c r="AB130" s="105"/>
      <c r="AC130" s="98"/>
      <c r="AD130" s="99"/>
      <c r="AE130" s="99"/>
      <c r="AF130" s="99"/>
      <c r="AG130" s="100"/>
      <c r="AH130" s="101"/>
      <c r="AI130" s="102"/>
      <c r="AJ130" s="102"/>
      <c r="AK130" s="102"/>
      <c r="AL130" s="102"/>
      <c r="AM130" s="102"/>
      <c r="AN130" s="102"/>
      <c r="AO130" s="102"/>
      <c r="AP130" s="102"/>
      <c r="AQ130" s="102"/>
      <c r="AR130" s="102"/>
      <c r="AS130" s="102"/>
      <c r="AT130" s="103"/>
      <c r="AU130" s="104"/>
      <c r="AV130" s="105"/>
      <c r="AW130" s="105"/>
      <c r="AX130" s="106"/>
    </row>
    <row r="131" spans="1:50" ht="24.75" customHeight="1" x14ac:dyDescent="0.2">
      <c r="A131" s="216"/>
      <c r="B131" s="217"/>
      <c r="C131" s="217"/>
      <c r="D131" s="217"/>
      <c r="E131" s="217"/>
      <c r="F131" s="218"/>
      <c r="G131" s="78"/>
      <c r="H131" s="79"/>
      <c r="I131" s="79"/>
      <c r="J131" s="79"/>
      <c r="K131" s="80"/>
      <c r="L131" s="81"/>
      <c r="M131" s="82"/>
      <c r="N131" s="82"/>
      <c r="O131" s="82"/>
      <c r="P131" s="82"/>
      <c r="Q131" s="82"/>
      <c r="R131" s="82"/>
      <c r="S131" s="82"/>
      <c r="T131" s="82"/>
      <c r="U131" s="82"/>
      <c r="V131" s="82"/>
      <c r="W131" s="82"/>
      <c r="X131" s="83"/>
      <c r="Y131" s="84"/>
      <c r="Z131" s="85"/>
      <c r="AA131" s="85"/>
      <c r="AB131" s="85"/>
      <c r="AC131" s="78"/>
      <c r="AD131" s="79"/>
      <c r="AE131" s="79"/>
      <c r="AF131" s="79"/>
      <c r="AG131" s="80"/>
      <c r="AH131" s="81"/>
      <c r="AI131" s="82"/>
      <c r="AJ131" s="82"/>
      <c r="AK131" s="82"/>
      <c r="AL131" s="82"/>
      <c r="AM131" s="82"/>
      <c r="AN131" s="82"/>
      <c r="AO131" s="82"/>
      <c r="AP131" s="82"/>
      <c r="AQ131" s="82"/>
      <c r="AR131" s="82"/>
      <c r="AS131" s="82"/>
      <c r="AT131" s="83"/>
      <c r="AU131" s="84"/>
      <c r="AV131" s="85"/>
      <c r="AW131" s="85"/>
      <c r="AX131" s="86"/>
    </row>
    <row r="132" spans="1:50" ht="24.75" customHeight="1" x14ac:dyDescent="0.2">
      <c r="A132" s="216"/>
      <c r="B132" s="217"/>
      <c r="C132" s="217"/>
      <c r="D132" s="217"/>
      <c r="E132" s="217"/>
      <c r="F132" s="218"/>
      <c r="G132" s="145" t="s">
        <v>23</v>
      </c>
      <c r="H132" s="43"/>
      <c r="I132" s="43"/>
      <c r="J132" s="43"/>
      <c r="K132" s="43"/>
      <c r="L132" s="139"/>
      <c r="M132" s="140"/>
      <c r="N132" s="140"/>
      <c r="O132" s="140"/>
      <c r="P132" s="140"/>
      <c r="Q132" s="140"/>
      <c r="R132" s="140"/>
      <c r="S132" s="140"/>
      <c r="T132" s="140"/>
      <c r="U132" s="140"/>
      <c r="V132" s="140"/>
      <c r="W132" s="140"/>
      <c r="X132" s="141"/>
      <c r="Y132" s="142">
        <f>SUM(Y124:AB131)</f>
        <v>0.9</v>
      </c>
      <c r="Z132" s="143"/>
      <c r="AA132" s="143"/>
      <c r="AB132" s="144"/>
      <c r="AC132" s="145" t="s">
        <v>23</v>
      </c>
      <c r="AD132" s="43"/>
      <c r="AE132" s="43"/>
      <c r="AF132" s="43"/>
      <c r="AG132" s="43"/>
      <c r="AH132" s="139"/>
      <c r="AI132" s="140"/>
      <c r="AJ132" s="140"/>
      <c r="AK132" s="140"/>
      <c r="AL132" s="140"/>
      <c r="AM132" s="140"/>
      <c r="AN132" s="140"/>
      <c r="AO132" s="140"/>
      <c r="AP132" s="140"/>
      <c r="AQ132" s="140"/>
      <c r="AR132" s="140"/>
      <c r="AS132" s="140"/>
      <c r="AT132" s="141"/>
      <c r="AU132" s="227">
        <f>SUM(AU124:AX131)</f>
        <v>0</v>
      </c>
      <c r="AV132" s="228"/>
      <c r="AW132" s="228"/>
      <c r="AX132" s="229"/>
    </row>
    <row r="133" spans="1:50" ht="30" customHeight="1" x14ac:dyDescent="0.2">
      <c r="A133" s="216"/>
      <c r="B133" s="217"/>
      <c r="C133" s="217"/>
      <c r="D133" s="217"/>
      <c r="E133" s="217"/>
      <c r="F133" s="218"/>
      <c r="G133" s="107" t="s">
        <v>149</v>
      </c>
      <c r="H133" s="108"/>
      <c r="I133" s="108"/>
      <c r="J133" s="108"/>
      <c r="K133" s="108"/>
      <c r="L133" s="108"/>
      <c r="M133" s="108"/>
      <c r="N133" s="108"/>
      <c r="O133" s="108"/>
      <c r="P133" s="108"/>
      <c r="Q133" s="108"/>
      <c r="R133" s="108"/>
      <c r="S133" s="108"/>
      <c r="T133" s="108"/>
      <c r="U133" s="108"/>
      <c r="V133" s="108"/>
      <c r="W133" s="108"/>
      <c r="X133" s="108"/>
      <c r="Y133" s="108"/>
      <c r="Z133" s="108"/>
      <c r="AA133" s="108"/>
      <c r="AB133" s="109"/>
      <c r="AC133" s="107"/>
      <c r="AD133" s="108"/>
      <c r="AE133" s="108"/>
      <c r="AF133" s="108"/>
      <c r="AG133" s="108"/>
      <c r="AH133" s="108"/>
      <c r="AI133" s="108"/>
      <c r="AJ133" s="108"/>
      <c r="AK133" s="108"/>
      <c r="AL133" s="108"/>
      <c r="AM133" s="108"/>
      <c r="AN133" s="108"/>
      <c r="AO133" s="108"/>
      <c r="AP133" s="108"/>
      <c r="AQ133" s="108"/>
      <c r="AR133" s="108"/>
      <c r="AS133" s="108"/>
      <c r="AT133" s="108"/>
      <c r="AU133" s="108"/>
      <c r="AV133" s="108"/>
      <c r="AW133" s="108"/>
      <c r="AX133" s="110"/>
    </row>
    <row r="134" spans="1:50" ht="24.75" customHeight="1" x14ac:dyDescent="0.2">
      <c r="A134" s="216"/>
      <c r="B134" s="217"/>
      <c r="C134" s="217"/>
      <c r="D134" s="217"/>
      <c r="E134" s="217"/>
      <c r="F134" s="218"/>
      <c r="G134" s="111" t="s">
        <v>20</v>
      </c>
      <c r="H134" s="66"/>
      <c r="I134" s="66"/>
      <c r="J134" s="66"/>
      <c r="K134" s="66"/>
      <c r="L134" s="112" t="s">
        <v>21</v>
      </c>
      <c r="M134" s="43"/>
      <c r="N134" s="43"/>
      <c r="O134" s="43"/>
      <c r="P134" s="43"/>
      <c r="Q134" s="43"/>
      <c r="R134" s="43"/>
      <c r="S134" s="43"/>
      <c r="T134" s="43"/>
      <c r="U134" s="43"/>
      <c r="V134" s="43"/>
      <c r="W134" s="43"/>
      <c r="X134" s="44"/>
      <c r="Y134" s="113" t="s">
        <v>22</v>
      </c>
      <c r="Z134" s="114"/>
      <c r="AA134" s="114"/>
      <c r="AB134" s="115"/>
      <c r="AC134" s="111" t="s">
        <v>20</v>
      </c>
      <c r="AD134" s="66"/>
      <c r="AE134" s="66"/>
      <c r="AF134" s="66"/>
      <c r="AG134" s="66"/>
      <c r="AH134" s="112" t="s">
        <v>21</v>
      </c>
      <c r="AI134" s="43"/>
      <c r="AJ134" s="43"/>
      <c r="AK134" s="43"/>
      <c r="AL134" s="43"/>
      <c r="AM134" s="43"/>
      <c r="AN134" s="43"/>
      <c r="AO134" s="43"/>
      <c r="AP134" s="43"/>
      <c r="AQ134" s="43"/>
      <c r="AR134" s="43"/>
      <c r="AS134" s="43"/>
      <c r="AT134" s="44"/>
      <c r="AU134" s="113" t="s">
        <v>22</v>
      </c>
      <c r="AV134" s="114"/>
      <c r="AW134" s="114"/>
      <c r="AX134" s="226"/>
    </row>
    <row r="135" spans="1:50" ht="24.75" customHeight="1" x14ac:dyDescent="0.2">
      <c r="A135" s="216"/>
      <c r="B135" s="217"/>
      <c r="C135" s="217"/>
      <c r="D135" s="217"/>
      <c r="E135" s="217"/>
      <c r="F135" s="218"/>
      <c r="G135" s="126" t="s">
        <v>125</v>
      </c>
      <c r="H135" s="127"/>
      <c r="I135" s="127"/>
      <c r="J135" s="127"/>
      <c r="K135" s="128"/>
      <c r="L135" s="129" t="s">
        <v>129</v>
      </c>
      <c r="M135" s="130"/>
      <c r="N135" s="130"/>
      <c r="O135" s="130"/>
      <c r="P135" s="130"/>
      <c r="Q135" s="130"/>
      <c r="R135" s="130"/>
      <c r="S135" s="130"/>
      <c r="T135" s="130"/>
      <c r="U135" s="130"/>
      <c r="V135" s="130"/>
      <c r="W135" s="130"/>
      <c r="X135" s="131"/>
      <c r="Y135" s="132">
        <v>10.7</v>
      </c>
      <c r="Z135" s="133"/>
      <c r="AA135" s="133"/>
      <c r="AB135" s="134"/>
      <c r="AC135" s="135"/>
      <c r="AD135" s="66"/>
      <c r="AE135" s="66"/>
      <c r="AF135" s="66"/>
      <c r="AG135" s="67"/>
      <c r="AH135" s="136"/>
      <c r="AI135" s="137"/>
      <c r="AJ135" s="137"/>
      <c r="AK135" s="137"/>
      <c r="AL135" s="137"/>
      <c r="AM135" s="137"/>
      <c r="AN135" s="137"/>
      <c r="AO135" s="137"/>
      <c r="AP135" s="137"/>
      <c r="AQ135" s="137"/>
      <c r="AR135" s="137"/>
      <c r="AS135" s="137"/>
      <c r="AT135" s="138"/>
      <c r="AU135" s="123"/>
      <c r="AV135" s="124"/>
      <c r="AW135" s="124"/>
      <c r="AX135" s="125"/>
    </row>
    <row r="136" spans="1:50" ht="24.75" customHeight="1" x14ac:dyDescent="0.2">
      <c r="A136" s="216"/>
      <c r="B136" s="217"/>
      <c r="C136" s="217"/>
      <c r="D136" s="217"/>
      <c r="E136" s="217"/>
      <c r="F136" s="218"/>
      <c r="G136" s="98"/>
      <c r="H136" s="99"/>
      <c r="I136" s="99"/>
      <c r="J136" s="99"/>
      <c r="K136" s="100"/>
      <c r="L136" s="101"/>
      <c r="M136" s="102"/>
      <c r="N136" s="102"/>
      <c r="O136" s="102"/>
      <c r="P136" s="102"/>
      <c r="Q136" s="102"/>
      <c r="R136" s="102"/>
      <c r="S136" s="102"/>
      <c r="T136" s="102"/>
      <c r="U136" s="102"/>
      <c r="V136" s="102"/>
      <c r="W136" s="102"/>
      <c r="X136" s="103"/>
      <c r="Y136" s="104"/>
      <c r="Z136" s="105"/>
      <c r="AA136" s="105"/>
      <c r="AB136" s="116"/>
      <c r="AC136" s="98"/>
      <c r="AD136" s="99"/>
      <c r="AE136" s="99"/>
      <c r="AF136" s="99"/>
      <c r="AG136" s="100"/>
      <c r="AH136" s="101"/>
      <c r="AI136" s="102"/>
      <c r="AJ136" s="102"/>
      <c r="AK136" s="102"/>
      <c r="AL136" s="102"/>
      <c r="AM136" s="102"/>
      <c r="AN136" s="102"/>
      <c r="AO136" s="102"/>
      <c r="AP136" s="102"/>
      <c r="AQ136" s="102"/>
      <c r="AR136" s="102"/>
      <c r="AS136" s="102"/>
      <c r="AT136" s="103"/>
      <c r="AU136" s="104"/>
      <c r="AV136" s="105"/>
      <c r="AW136" s="105"/>
      <c r="AX136" s="106"/>
    </row>
    <row r="137" spans="1:50" ht="24.75" customHeight="1" x14ac:dyDescent="0.2">
      <c r="A137" s="216"/>
      <c r="B137" s="217"/>
      <c r="C137" s="217"/>
      <c r="D137" s="217"/>
      <c r="E137" s="217"/>
      <c r="F137" s="218"/>
      <c r="G137" s="98"/>
      <c r="H137" s="99"/>
      <c r="I137" s="99"/>
      <c r="J137" s="99"/>
      <c r="K137" s="100"/>
      <c r="L137" s="101"/>
      <c r="M137" s="102"/>
      <c r="N137" s="102"/>
      <c r="O137" s="102"/>
      <c r="P137" s="102"/>
      <c r="Q137" s="102"/>
      <c r="R137" s="102"/>
      <c r="S137" s="102"/>
      <c r="T137" s="102"/>
      <c r="U137" s="102"/>
      <c r="V137" s="102"/>
      <c r="W137" s="102"/>
      <c r="X137" s="103"/>
      <c r="Y137" s="104"/>
      <c r="Z137" s="105"/>
      <c r="AA137" s="105"/>
      <c r="AB137" s="116"/>
      <c r="AC137" s="117"/>
      <c r="AD137" s="118"/>
      <c r="AE137" s="118"/>
      <c r="AF137" s="118"/>
      <c r="AG137" s="119"/>
      <c r="AH137" s="120"/>
      <c r="AI137" s="121"/>
      <c r="AJ137" s="121"/>
      <c r="AK137" s="121"/>
      <c r="AL137" s="121"/>
      <c r="AM137" s="121"/>
      <c r="AN137" s="121"/>
      <c r="AO137" s="121"/>
      <c r="AP137" s="121"/>
      <c r="AQ137" s="121"/>
      <c r="AR137" s="121"/>
      <c r="AS137" s="121"/>
      <c r="AT137" s="122"/>
      <c r="AU137" s="104"/>
      <c r="AV137" s="105"/>
      <c r="AW137" s="105"/>
      <c r="AX137" s="106"/>
    </row>
    <row r="138" spans="1:50" ht="24.75" customHeight="1" x14ac:dyDescent="0.2">
      <c r="A138" s="216"/>
      <c r="B138" s="217"/>
      <c r="C138" s="217"/>
      <c r="D138" s="217"/>
      <c r="E138" s="217"/>
      <c r="F138" s="218"/>
      <c r="G138" s="98"/>
      <c r="H138" s="99"/>
      <c r="I138" s="99"/>
      <c r="J138" s="99"/>
      <c r="K138" s="100"/>
      <c r="L138" s="101"/>
      <c r="M138" s="102"/>
      <c r="N138" s="102"/>
      <c r="O138" s="102"/>
      <c r="P138" s="102"/>
      <c r="Q138" s="102"/>
      <c r="R138" s="102"/>
      <c r="S138" s="102"/>
      <c r="T138" s="102"/>
      <c r="U138" s="102"/>
      <c r="V138" s="102"/>
      <c r="W138" s="102"/>
      <c r="X138" s="103"/>
      <c r="Y138" s="104"/>
      <c r="Z138" s="105"/>
      <c r="AA138" s="105"/>
      <c r="AB138" s="116"/>
      <c r="AC138" s="98"/>
      <c r="AD138" s="99"/>
      <c r="AE138" s="99"/>
      <c r="AF138" s="99"/>
      <c r="AG138" s="100"/>
      <c r="AH138" s="101"/>
      <c r="AI138" s="102"/>
      <c r="AJ138" s="102"/>
      <c r="AK138" s="102"/>
      <c r="AL138" s="102"/>
      <c r="AM138" s="102"/>
      <c r="AN138" s="102"/>
      <c r="AO138" s="102"/>
      <c r="AP138" s="102"/>
      <c r="AQ138" s="102"/>
      <c r="AR138" s="102"/>
      <c r="AS138" s="102"/>
      <c r="AT138" s="103"/>
      <c r="AU138" s="104"/>
      <c r="AV138" s="105"/>
      <c r="AW138" s="105"/>
      <c r="AX138" s="106"/>
    </row>
    <row r="139" spans="1:50" ht="24.75" customHeight="1" x14ac:dyDescent="0.2">
      <c r="A139" s="216"/>
      <c r="B139" s="217"/>
      <c r="C139" s="217"/>
      <c r="D139" s="217"/>
      <c r="E139" s="217"/>
      <c r="F139" s="218"/>
      <c r="G139" s="98"/>
      <c r="H139" s="99"/>
      <c r="I139" s="99"/>
      <c r="J139" s="99"/>
      <c r="K139" s="100"/>
      <c r="L139" s="101"/>
      <c r="M139" s="102"/>
      <c r="N139" s="102"/>
      <c r="O139" s="102"/>
      <c r="P139" s="102"/>
      <c r="Q139" s="102"/>
      <c r="R139" s="102"/>
      <c r="S139" s="102"/>
      <c r="T139" s="102"/>
      <c r="U139" s="102"/>
      <c r="V139" s="102"/>
      <c r="W139" s="102"/>
      <c r="X139" s="103"/>
      <c r="Y139" s="104"/>
      <c r="Z139" s="105"/>
      <c r="AA139" s="105"/>
      <c r="AB139" s="105"/>
      <c r="AC139" s="98"/>
      <c r="AD139" s="99"/>
      <c r="AE139" s="99"/>
      <c r="AF139" s="99"/>
      <c r="AG139" s="100"/>
      <c r="AH139" s="101"/>
      <c r="AI139" s="102"/>
      <c r="AJ139" s="102"/>
      <c r="AK139" s="102"/>
      <c r="AL139" s="102"/>
      <c r="AM139" s="102"/>
      <c r="AN139" s="102"/>
      <c r="AO139" s="102"/>
      <c r="AP139" s="102"/>
      <c r="AQ139" s="102"/>
      <c r="AR139" s="102"/>
      <c r="AS139" s="102"/>
      <c r="AT139" s="103"/>
      <c r="AU139" s="104"/>
      <c r="AV139" s="105"/>
      <c r="AW139" s="105"/>
      <c r="AX139" s="106"/>
    </row>
    <row r="140" spans="1:50" ht="24.75" customHeight="1" x14ac:dyDescent="0.2">
      <c r="A140" s="216"/>
      <c r="B140" s="217"/>
      <c r="C140" s="217"/>
      <c r="D140" s="217"/>
      <c r="E140" s="217"/>
      <c r="F140" s="218"/>
      <c r="G140" s="98"/>
      <c r="H140" s="99"/>
      <c r="I140" s="99"/>
      <c r="J140" s="99"/>
      <c r="K140" s="100"/>
      <c r="L140" s="101"/>
      <c r="M140" s="102"/>
      <c r="N140" s="102"/>
      <c r="O140" s="102"/>
      <c r="P140" s="102"/>
      <c r="Q140" s="102"/>
      <c r="R140" s="102"/>
      <c r="S140" s="102"/>
      <c r="T140" s="102"/>
      <c r="U140" s="102"/>
      <c r="V140" s="102"/>
      <c r="W140" s="102"/>
      <c r="X140" s="103"/>
      <c r="Y140" s="104"/>
      <c r="Z140" s="105"/>
      <c r="AA140" s="105"/>
      <c r="AB140" s="105"/>
      <c r="AC140" s="98"/>
      <c r="AD140" s="99"/>
      <c r="AE140" s="99"/>
      <c r="AF140" s="99"/>
      <c r="AG140" s="100"/>
      <c r="AH140" s="101"/>
      <c r="AI140" s="102"/>
      <c r="AJ140" s="102"/>
      <c r="AK140" s="102"/>
      <c r="AL140" s="102"/>
      <c r="AM140" s="102"/>
      <c r="AN140" s="102"/>
      <c r="AO140" s="102"/>
      <c r="AP140" s="102"/>
      <c r="AQ140" s="102"/>
      <c r="AR140" s="102"/>
      <c r="AS140" s="102"/>
      <c r="AT140" s="103"/>
      <c r="AU140" s="104"/>
      <c r="AV140" s="105"/>
      <c r="AW140" s="105"/>
      <c r="AX140" s="106"/>
    </row>
    <row r="141" spans="1:50" ht="24.75" customHeight="1" x14ac:dyDescent="0.2">
      <c r="A141" s="216"/>
      <c r="B141" s="217"/>
      <c r="C141" s="217"/>
      <c r="D141" s="217"/>
      <c r="E141" s="217"/>
      <c r="F141" s="218"/>
      <c r="G141" s="98"/>
      <c r="H141" s="99"/>
      <c r="I141" s="99"/>
      <c r="J141" s="99"/>
      <c r="K141" s="100"/>
      <c r="L141" s="101"/>
      <c r="M141" s="102"/>
      <c r="N141" s="102"/>
      <c r="O141" s="102"/>
      <c r="P141" s="102"/>
      <c r="Q141" s="102"/>
      <c r="R141" s="102"/>
      <c r="S141" s="102"/>
      <c r="T141" s="102"/>
      <c r="U141" s="102"/>
      <c r="V141" s="102"/>
      <c r="W141" s="102"/>
      <c r="X141" s="103"/>
      <c r="Y141" s="104"/>
      <c r="Z141" s="105"/>
      <c r="AA141" s="105"/>
      <c r="AB141" s="105"/>
      <c r="AC141" s="98"/>
      <c r="AD141" s="99"/>
      <c r="AE141" s="99"/>
      <c r="AF141" s="99"/>
      <c r="AG141" s="100"/>
      <c r="AH141" s="101"/>
      <c r="AI141" s="102"/>
      <c r="AJ141" s="102"/>
      <c r="AK141" s="102"/>
      <c r="AL141" s="102"/>
      <c r="AM141" s="102"/>
      <c r="AN141" s="102"/>
      <c r="AO141" s="102"/>
      <c r="AP141" s="102"/>
      <c r="AQ141" s="102"/>
      <c r="AR141" s="102"/>
      <c r="AS141" s="102"/>
      <c r="AT141" s="103"/>
      <c r="AU141" s="104"/>
      <c r="AV141" s="105"/>
      <c r="AW141" s="105"/>
      <c r="AX141" s="106"/>
    </row>
    <row r="142" spans="1:50" ht="24.75" customHeight="1" x14ac:dyDescent="0.2">
      <c r="A142" s="216"/>
      <c r="B142" s="217"/>
      <c r="C142" s="217"/>
      <c r="D142" s="217"/>
      <c r="E142" s="217"/>
      <c r="F142" s="218"/>
      <c r="G142" s="78"/>
      <c r="H142" s="79"/>
      <c r="I142" s="79"/>
      <c r="J142" s="79"/>
      <c r="K142" s="80"/>
      <c r="L142" s="81"/>
      <c r="M142" s="82"/>
      <c r="N142" s="82"/>
      <c r="O142" s="82"/>
      <c r="P142" s="82"/>
      <c r="Q142" s="82"/>
      <c r="R142" s="82"/>
      <c r="S142" s="82"/>
      <c r="T142" s="82"/>
      <c r="U142" s="82"/>
      <c r="V142" s="82"/>
      <c r="W142" s="82"/>
      <c r="X142" s="83"/>
      <c r="Y142" s="84"/>
      <c r="Z142" s="85"/>
      <c r="AA142" s="85"/>
      <c r="AB142" s="85"/>
      <c r="AC142" s="78"/>
      <c r="AD142" s="79"/>
      <c r="AE142" s="79"/>
      <c r="AF142" s="79"/>
      <c r="AG142" s="80"/>
      <c r="AH142" s="81"/>
      <c r="AI142" s="82"/>
      <c r="AJ142" s="82"/>
      <c r="AK142" s="82"/>
      <c r="AL142" s="82"/>
      <c r="AM142" s="82"/>
      <c r="AN142" s="82"/>
      <c r="AO142" s="82"/>
      <c r="AP142" s="82"/>
      <c r="AQ142" s="82"/>
      <c r="AR142" s="82"/>
      <c r="AS142" s="82"/>
      <c r="AT142" s="83"/>
      <c r="AU142" s="84"/>
      <c r="AV142" s="85"/>
      <c r="AW142" s="85"/>
      <c r="AX142" s="86"/>
    </row>
    <row r="143" spans="1:50" ht="24.75" customHeight="1" thickBot="1" x14ac:dyDescent="0.25">
      <c r="A143" s="219"/>
      <c r="B143" s="220"/>
      <c r="C143" s="220"/>
      <c r="D143" s="220"/>
      <c r="E143" s="220"/>
      <c r="F143" s="221"/>
      <c r="G143" s="87" t="s">
        <v>23</v>
      </c>
      <c r="H143" s="88"/>
      <c r="I143" s="88"/>
      <c r="J143" s="88"/>
      <c r="K143" s="88"/>
      <c r="L143" s="89"/>
      <c r="M143" s="90"/>
      <c r="N143" s="90"/>
      <c r="O143" s="90"/>
      <c r="P143" s="90"/>
      <c r="Q143" s="90"/>
      <c r="R143" s="90"/>
      <c r="S143" s="90"/>
      <c r="T143" s="90"/>
      <c r="U143" s="90"/>
      <c r="V143" s="90"/>
      <c r="W143" s="90"/>
      <c r="X143" s="91"/>
      <c r="Y143" s="92">
        <f>SUM(Y135:AB142)</f>
        <v>10.7</v>
      </c>
      <c r="Z143" s="93"/>
      <c r="AA143" s="93"/>
      <c r="AB143" s="94"/>
      <c r="AC143" s="87" t="s">
        <v>23</v>
      </c>
      <c r="AD143" s="88"/>
      <c r="AE143" s="88"/>
      <c r="AF143" s="88"/>
      <c r="AG143" s="88"/>
      <c r="AH143" s="89"/>
      <c r="AI143" s="90"/>
      <c r="AJ143" s="90"/>
      <c r="AK143" s="90"/>
      <c r="AL143" s="90"/>
      <c r="AM143" s="90"/>
      <c r="AN143" s="90"/>
      <c r="AO143" s="90"/>
      <c r="AP143" s="90"/>
      <c r="AQ143" s="90"/>
      <c r="AR143" s="90"/>
      <c r="AS143" s="90"/>
      <c r="AT143" s="91"/>
      <c r="AU143" s="95">
        <f>SUM(AU135:AX142)</f>
        <v>0</v>
      </c>
      <c r="AV143" s="96"/>
      <c r="AW143" s="96"/>
      <c r="AX143" s="97"/>
    </row>
    <row r="144" spans="1:50" x14ac:dyDescent="0.2">
      <c r="A144" s="6"/>
      <c r="B144" s="6"/>
      <c r="C144" s="6"/>
      <c r="D144" s="6"/>
      <c r="E144" s="6"/>
      <c r="F144" s="6"/>
      <c r="G144" s="16"/>
      <c r="H144" s="16"/>
      <c r="I144" s="16"/>
      <c r="J144" s="16"/>
      <c r="K144" s="16"/>
      <c r="L144" s="5"/>
      <c r="M144" s="16"/>
      <c r="N144" s="16"/>
      <c r="O144" s="16"/>
      <c r="P144" s="16"/>
      <c r="Q144" s="16"/>
      <c r="R144" s="16"/>
      <c r="S144" s="16"/>
      <c r="T144" s="16"/>
      <c r="U144" s="16"/>
      <c r="V144" s="16"/>
      <c r="W144" s="16"/>
      <c r="X144" s="16"/>
      <c r="Y144" s="27"/>
      <c r="Z144" s="27"/>
      <c r="AA144" s="27"/>
      <c r="AB144" s="27"/>
      <c r="AC144" s="16"/>
      <c r="AD144" s="16"/>
      <c r="AE144" s="16"/>
      <c r="AF144" s="16"/>
      <c r="AG144" s="16"/>
      <c r="AH144" s="5"/>
      <c r="AI144" s="16"/>
      <c r="AJ144" s="16"/>
      <c r="AK144" s="16"/>
      <c r="AL144" s="16"/>
      <c r="AM144" s="16"/>
      <c r="AN144" s="16"/>
      <c r="AO144" s="16"/>
      <c r="AP144" s="16"/>
      <c r="AQ144" s="16"/>
      <c r="AR144" s="16"/>
      <c r="AS144" s="16"/>
      <c r="AT144" s="16"/>
      <c r="AU144" s="27"/>
      <c r="AV144" s="27"/>
      <c r="AW144" s="27"/>
      <c r="AX144" s="27"/>
    </row>
    <row r="145" spans="1:50" ht="14" x14ac:dyDescent="0.2">
      <c r="B145" s="3" t="s">
        <v>151</v>
      </c>
    </row>
    <row r="146" spans="1:50" ht="14" x14ac:dyDescent="0.2">
      <c r="B146" s="3"/>
    </row>
    <row r="147" spans="1:50" x14ac:dyDescent="0.2">
      <c r="B147" s="11" t="s">
        <v>114</v>
      </c>
    </row>
    <row r="148" spans="1:50" ht="34.5" customHeight="1" x14ac:dyDescent="0.2">
      <c r="A148" s="36"/>
      <c r="B148" s="36"/>
      <c r="C148" s="54" t="s">
        <v>152</v>
      </c>
      <c r="D148" s="55"/>
      <c r="E148" s="55"/>
      <c r="F148" s="55"/>
      <c r="G148" s="55"/>
      <c r="H148" s="55"/>
      <c r="I148" s="55"/>
      <c r="J148" s="55"/>
      <c r="K148" s="55"/>
      <c r="L148" s="56"/>
      <c r="M148" s="57" t="s">
        <v>153</v>
      </c>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7"/>
      <c r="AK148" s="58" t="s">
        <v>154</v>
      </c>
      <c r="AL148" s="57"/>
      <c r="AM148" s="57"/>
      <c r="AN148" s="57"/>
      <c r="AO148" s="57"/>
      <c r="AP148" s="57"/>
      <c r="AQ148" s="57" t="s">
        <v>24</v>
      </c>
      <c r="AR148" s="57"/>
      <c r="AS148" s="57"/>
      <c r="AT148" s="57"/>
      <c r="AU148" s="54" t="s">
        <v>25</v>
      </c>
      <c r="AV148" s="55"/>
      <c r="AW148" s="55"/>
      <c r="AX148" s="39"/>
    </row>
    <row r="149" spans="1:50" ht="24" customHeight="1" x14ac:dyDescent="0.2">
      <c r="A149" s="36">
        <v>1</v>
      </c>
      <c r="B149" s="36">
        <v>1</v>
      </c>
      <c r="C149" s="49" t="s">
        <v>155</v>
      </c>
      <c r="D149" s="50"/>
      <c r="E149" s="50"/>
      <c r="F149" s="50"/>
      <c r="G149" s="50"/>
      <c r="H149" s="50"/>
      <c r="I149" s="50"/>
      <c r="J149" s="50"/>
      <c r="K149" s="50"/>
      <c r="L149" s="51"/>
      <c r="M149" s="40" t="s">
        <v>156</v>
      </c>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c r="AK149" s="53">
        <v>108.2</v>
      </c>
      <c r="AL149" s="52"/>
      <c r="AM149" s="52"/>
      <c r="AN149" s="52"/>
      <c r="AO149" s="52"/>
      <c r="AP149" s="52"/>
      <c r="AQ149" s="52">
        <v>1</v>
      </c>
      <c r="AR149" s="52"/>
      <c r="AS149" s="52"/>
      <c r="AT149" s="52"/>
      <c r="AU149" s="59">
        <v>1</v>
      </c>
      <c r="AV149" s="60"/>
      <c r="AW149" s="60"/>
      <c r="AX149" s="61"/>
    </row>
    <row r="150" spans="1:50" ht="24" customHeight="1" x14ac:dyDescent="0.2">
      <c r="A150" s="36">
        <v>2</v>
      </c>
      <c r="B150" s="36">
        <v>1</v>
      </c>
      <c r="C150" s="49" t="s">
        <v>157</v>
      </c>
      <c r="D150" s="50"/>
      <c r="E150" s="50"/>
      <c r="F150" s="50"/>
      <c r="G150" s="50"/>
      <c r="H150" s="50"/>
      <c r="I150" s="50"/>
      <c r="J150" s="50"/>
      <c r="K150" s="50"/>
      <c r="L150" s="51"/>
      <c r="M150" s="40" t="s">
        <v>158</v>
      </c>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53">
        <v>72.5</v>
      </c>
      <c r="AL150" s="52"/>
      <c r="AM150" s="52"/>
      <c r="AN150" s="52"/>
      <c r="AO150" s="52"/>
      <c r="AP150" s="52"/>
      <c r="AQ150" s="52">
        <v>4</v>
      </c>
      <c r="AR150" s="52"/>
      <c r="AS150" s="52"/>
      <c r="AT150" s="52"/>
      <c r="AU150" s="59">
        <v>0.93200000000000005</v>
      </c>
      <c r="AV150" s="60"/>
      <c r="AW150" s="60"/>
      <c r="AX150" s="61"/>
    </row>
    <row r="151" spans="1:50" ht="24" customHeight="1" x14ac:dyDescent="0.2">
      <c r="A151" s="36">
        <v>3</v>
      </c>
      <c r="B151" s="36">
        <v>1</v>
      </c>
      <c r="C151" s="49" t="s">
        <v>155</v>
      </c>
      <c r="D151" s="50"/>
      <c r="E151" s="50"/>
      <c r="F151" s="50"/>
      <c r="G151" s="50"/>
      <c r="H151" s="50"/>
      <c r="I151" s="50"/>
      <c r="J151" s="50"/>
      <c r="K151" s="50"/>
      <c r="L151" s="51"/>
      <c r="M151" s="40" t="s">
        <v>159</v>
      </c>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53">
        <v>37.799999999999997</v>
      </c>
      <c r="AL151" s="52"/>
      <c r="AM151" s="52"/>
      <c r="AN151" s="52"/>
      <c r="AO151" s="52"/>
      <c r="AP151" s="52"/>
      <c r="AQ151" s="52">
        <v>1</v>
      </c>
      <c r="AR151" s="52"/>
      <c r="AS151" s="52"/>
      <c r="AT151" s="52"/>
      <c r="AU151" s="59">
        <v>0.997</v>
      </c>
      <c r="AV151" s="60"/>
      <c r="AW151" s="60"/>
      <c r="AX151" s="61"/>
    </row>
    <row r="152" spans="1:50" ht="24" customHeight="1" x14ac:dyDescent="0.2">
      <c r="A152" s="36">
        <v>4</v>
      </c>
      <c r="B152" s="36">
        <v>1</v>
      </c>
      <c r="C152" s="49" t="s">
        <v>113</v>
      </c>
      <c r="D152" s="50"/>
      <c r="E152" s="50"/>
      <c r="F152" s="50"/>
      <c r="G152" s="50"/>
      <c r="H152" s="50"/>
      <c r="I152" s="50"/>
      <c r="J152" s="50"/>
      <c r="K152" s="50"/>
      <c r="L152" s="51"/>
      <c r="M152" s="40" t="s">
        <v>160</v>
      </c>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53">
        <v>29.9</v>
      </c>
      <c r="AL152" s="52"/>
      <c r="AM152" s="52"/>
      <c r="AN152" s="52"/>
      <c r="AO152" s="52"/>
      <c r="AP152" s="52"/>
      <c r="AQ152" s="52">
        <v>1</v>
      </c>
      <c r="AR152" s="52"/>
      <c r="AS152" s="52"/>
      <c r="AT152" s="52"/>
      <c r="AU152" s="59">
        <v>0.997</v>
      </c>
      <c r="AV152" s="60"/>
      <c r="AW152" s="60"/>
      <c r="AX152" s="61"/>
    </row>
    <row r="153" spans="1:50" ht="24" customHeight="1" x14ac:dyDescent="0.2">
      <c r="A153" s="36">
        <v>5</v>
      </c>
      <c r="B153" s="36">
        <v>1</v>
      </c>
      <c r="C153" s="49" t="s">
        <v>155</v>
      </c>
      <c r="D153" s="50"/>
      <c r="E153" s="50"/>
      <c r="F153" s="50"/>
      <c r="G153" s="50"/>
      <c r="H153" s="50"/>
      <c r="I153" s="50"/>
      <c r="J153" s="50"/>
      <c r="K153" s="50"/>
      <c r="L153" s="51"/>
      <c r="M153" s="40" t="s">
        <v>161</v>
      </c>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53">
        <v>13.9</v>
      </c>
      <c r="AL153" s="52"/>
      <c r="AM153" s="52"/>
      <c r="AN153" s="52"/>
      <c r="AO153" s="52"/>
      <c r="AP153" s="52"/>
      <c r="AQ153" s="52">
        <v>1</v>
      </c>
      <c r="AR153" s="52"/>
      <c r="AS153" s="52"/>
      <c r="AT153" s="52"/>
      <c r="AU153" s="59">
        <v>1</v>
      </c>
      <c r="AV153" s="60"/>
      <c r="AW153" s="60"/>
      <c r="AX153" s="61"/>
    </row>
    <row r="154" spans="1:50" ht="24" customHeight="1" x14ac:dyDescent="0.2">
      <c r="A154" s="36">
        <v>6</v>
      </c>
      <c r="B154" s="36">
        <v>1</v>
      </c>
      <c r="C154" s="49" t="s">
        <v>108</v>
      </c>
      <c r="D154" s="50"/>
      <c r="E154" s="50"/>
      <c r="F154" s="50"/>
      <c r="G154" s="50"/>
      <c r="H154" s="50"/>
      <c r="I154" s="50"/>
      <c r="J154" s="50"/>
      <c r="K154" s="50"/>
      <c r="L154" s="51"/>
      <c r="M154" s="40" t="s">
        <v>162</v>
      </c>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53">
        <v>9.1</v>
      </c>
      <c r="AL154" s="52"/>
      <c r="AM154" s="52"/>
      <c r="AN154" s="52"/>
      <c r="AO154" s="52"/>
      <c r="AP154" s="52"/>
      <c r="AQ154" s="52">
        <v>2</v>
      </c>
      <c r="AR154" s="52"/>
      <c r="AS154" s="52"/>
      <c r="AT154" s="52"/>
      <c r="AU154" s="59">
        <v>0.93200000000000005</v>
      </c>
      <c r="AV154" s="60"/>
      <c r="AW154" s="60"/>
      <c r="AX154" s="61"/>
    </row>
    <row r="155" spans="1:50" ht="24" customHeight="1" x14ac:dyDescent="0.2">
      <c r="A155" s="36">
        <v>7</v>
      </c>
      <c r="B155" s="36">
        <v>1</v>
      </c>
      <c r="C155" s="49" t="s">
        <v>155</v>
      </c>
      <c r="D155" s="50"/>
      <c r="E155" s="50"/>
      <c r="F155" s="50"/>
      <c r="G155" s="50"/>
      <c r="H155" s="50"/>
      <c r="I155" s="50"/>
      <c r="J155" s="50"/>
      <c r="K155" s="50"/>
      <c r="L155" s="51"/>
      <c r="M155" s="40" t="s">
        <v>163</v>
      </c>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53">
        <v>6.8</v>
      </c>
      <c r="AL155" s="52"/>
      <c r="AM155" s="52"/>
      <c r="AN155" s="52"/>
      <c r="AO155" s="52"/>
      <c r="AP155" s="52"/>
      <c r="AQ155" s="52">
        <v>1</v>
      </c>
      <c r="AR155" s="52"/>
      <c r="AS155" s="52"/>
      <c r="AT155" s="52"/>
      <c r="AU155" s="59">
        <v>1</v>
      </c>
      <c r="AV155" s="60"/>
      <c r="AW155" s="60"/>
      <c r="AX155" s="61"/>
    </row>
    <row r="156" spans="1:50" ht="24" customHeight="1" x14ac:dyDescent="0.2">
      <c r="A156" s="36">
        <v>8</v>
      </c>
      <c r="B156" s="36">
        <v>1</v>
      </c>
      <c r="C156" s="49" t="s">
        <v>164</v>
      </c>
      <c r="D156" s="50"/>
      <c r="E156" s="50"/>
      <c r="F156" s="50"/>
      <c r="G156" s="50"/>
      <c r="H156" s="50"/>
      <c r="I156" s="50"/>
      <c r="J156" s="50"/>
      <c r="K156" s="50"/>
      <c r="L156" s="51"/>
      <c r="M156" s="40" t="s">
        <v>124</v>
      </c>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53">
        <v>6.2</v>
      </c>
      <c r="AL156" s="52"/>
      <c r="AM156" s="52"/>
      <c r="AN156" s="52"/>
      <c r="AO156" s="52"/>
      <c r="AP156" s="52"/>
      <c r="AQ156" s="52">
        <v>3</v>
      </c>
      <c r="AR156" s="52"/>
      <c r="AS156" s="52"/>
      <c r="AT156" s="52"/>
      <c r="AU156" s="59">
        <v>0.997</v>
      </c>
      <c r="AV156" s="60"/>
      <c r="AW156" s="60"/>
      <c r="AX156" s="61"/>
    </row>
    <row r="157" spans="1:50" ht="24" customHeight="1" x14ac:dyDescent="0.2">
      <c r="A157" s="36">
        <v>9</v>
      </c>
      <c r="B157" s="36">
        <v>1</v>
      </c>
      <c r="C157" s="49" t="s">
        <v>165</v>
      </c>
      <c r="D157" s="50"/>
      <c r="E157" s="50"/>
      <c r="F157" s="50"/>
      <c r="G157" s="50"/>
      <c r="H157" s="50"/>
      <c r="I157" s="50"/>
      <c r="J157" s="50"/>
      <c r="K157" s="50"/>
      <c r="L157" s="51"/>
      <c r="M157" s="40" t="s">
        <v>166</v>
      </c>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c r="AK157" s="53">
        <v>5.0999999999999996</v>
      </c>
      <c r="AL157" s="52"/>
      <c r="AM157" s="52"/>
      <c r="AN157" s="52"/>
      <c r="AO157" s="52"/>
      <c r="AP157" s="52"/>
      <c r="AQ157" s="52">
        <v>3</v>
      </c>
      <c r="AR157" s="52"/>
      <c r="AS157" s="52"/>
      <c r="AT157" s="52"/>
      <c r="AU157" s="59">
        <v>0.99</v>
      </c>
      <c r="AV157" s="60"/>
      <c r="AW157" s="60"/>
      <c r="AX157" s="61"/>
    </row>
    <row r="158" spans="1:50" ht="24" customHeight="1" x14ac:dyDescent="0.2">
      <c r="A158" s="36">
        <v>10</v>
      </c>
      <c r="B158" s="36">
        <v>1</v>
      </c>
      <c r="C158" s="49" t="s">
        <v>111</v>
      </c>
      <c r="D158" s="50"/>
      <c r="E158" s="50"/>
      <c r="F158" s="50"/>
      <c r="G158" s="50"/>
      <c r="H158" s="50"/>
      <c r="I158" s="50"/>
      <c r="J158" s="50"/>
      <c r="K158" s="50"/>
      <c r="L158" s="51"/>
      <c r="M158" s="40" t="s">
        <v>167</v>
      </c>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c r="AK158" s="519">
        <v>5</v>
      </c>
      <c r="AL158" s="520"/>
      <c r="AM158" s="520"/>
      <c r="AN158" s="520"/>
      <c r="AO158" s="520"/>
      <c r="AP158" s="520"/>
      <c r="AQ158" s="52">
        <v>3</v>
      </c>
      <c r="AR158" s="52"/>
      <c r="AS158" s="52"/>
      <c r="AT158" s="52"/>
      <c r="AU158" s="59">
        <v>0.26100000000000001</v>
      </c>
      <c r="AV158" s="60"/>
      <c r="AW158" s="60"/>
      <c r="AX158" s="61"/>
    </row>
    <row r="160" spans="1:50" ht="23.25" hidden="1" customHeight="1" x14ac:dyDescent="0.2">
      <c r="A160" s="11" t="s">
        <v>40</v>
      </c>
    </row>
    <row r="161" spans="1:50" ht="36" hidden="1" customHeight="1" x14ac:dyDescent="0.2">
      <c r="A161" s="54" t="s">
        <v>26</v>
      </c>
      <c r="B161" s="55"/>
      <c r="C161" s="55"/>
      <c r="D161" s="55"/>
      <c r="E161" s="55"/>
      <c r="F161" s="55"/>
      <c r="G161" s="56"/>
      <c r="H161" s="75"/>
      <c r="I161" s="75"/>
      <c r="J161" s="75"/>
      <c r="K161" s="75"/>
      <c r="L161" s="75"/>
      <c r="M161" s="75"/>
      <c r="N161" s="75"/>
      <c r="O161" s="75"/>
      <c r="P161" s="75"/>
      <c r="Q161" s="75"/>
      <c r="R161" s="75"/>
      <c r="S161" s="75"/>
      <c r="T161" s="75"/>
      <c r="U161" s="75"/>
      <c r="V161" s="75"/>
      <c r="W161" s="75"/>
      <c r="X161" s="75"/>
    </row>
    <row r="162" spans="1:50" ht="36" hidden="1" customHeight="1" x14ac:dyDescent="0.2">
      <c r="A162" s="74" t="s">
        <v>38</v>
      </c>
      <c r="B162" s="76"/>
      <c r="C162" s="76"/>
      <c r="D162" s="76"/>
      <c r="E162" s="76"/>
      <c r="F162" s="76"/>
      <c r="G162" s="77"/>
      <c r="H162" s="42" t="s">
        <v>168</v>
      </c>
      <c r="I162" s="43"/>
      <c r="J162" s="43"/>
      <c r="K162" s="43"/>
      <c r="L162" s="44"/>
      <c r="M162" s="54" t="s">
        <v>27</v>
      </c>
      <c r="N162" s="55"/>
      <c r="O162" s="55"/>
      <c r="P162" s="55"/>
      <c r="Q162" s="55"/>
      <c r="R162" s="55"/>
      <c r="S162" s="56"/>
      <c r="T162" s="42" t="s">
        <v>168</v>
      </c>
      <c r="U162" s="43"/>
      <c r="V162" s="43"/>
      <c r="W162" s="43"/>
      <c r="X162" s="44"/>
      <c r="Y162" s="54" t="s">
        <v>28</v>
      </c>
      <c r="Z162" s="55"/>
      <c r="AA162" s="55"/>
      <c r="AB162" s="55"/>
      <c r="AC162" s="55"/>
      <c r="AD162" s="55"/>
      <c r="AE162" s="56"/>
      <c r="AF162" s="42" t="s">
        <v>168</v>
      </c>
      <c r="AG162" s="43"/>
      <c r="AH162" s="43"/>
      <c r="AI162" s="43"/>
      <c r="AJ162" s="44"/>
      <c r="AK162" s="54" t="s">
        <v>29</v>
      </c>
      <c r="AL162" s="55"/>
      <c r="AM162" s="55"/>
      <c r="AN162" s="55"/>
      <c r="AO162" s="55"/>
      <c r="AP162" s="55"/>
      <c r="AQ162" s="56"/>
      <c r="AR162" s="42" t="s">
        <v>168</v>
      </c>
      <c r="AS162" s="43"/>
      <c r="AT162" s="43"/>
      <c r="AU162" s="43"/>
      <c r="AV162" s="44"/>
    </row>
    <row r="163" spans="1:50" ht="36" hidden="1" customHeight="1" x14ac:dyDescent="0.2">
      <c r="A163" s="54" t="s">
        <v>30</v>
      </c>
      <c r="B163" s="55"/>
      <c r="C163" s="55"/>
      <c r="D163" s="55"/>
      <c r="E163" s="55"/>
      <c r="F163" s="55"/>
      <c r="G163" s="56"/>
      <c r="H163" s="37"/>
      <c r="I163" s="38"/>
      <c r="J163" s="38"/>
      <c r="K163" s="38"/>
      <c r="L163" s="39"/>
      <c r="M163" s="54" t="s">
        <v>31</v>
      </c>
      <c r="N163" s="55"/>
      <c r="O163" s="55"/>
      <c r="P163" s="55"/>
      <c r="Q163" s="55"/>
      <c r="R163" s="55"/>
      <c r="S163" s="56"/>
      <c r="T163" s="37"/>
      <c r="U163" s="38"/>
      <c r="V163" s="38"/>
      <c r="W163" s="38"/>
      <c r="X163" s="39"/>
      <c r="Y163" s="54" t="s">
        <v>32</v>
      </c>
      <c r="Z163" s="55"/>
      <c r="AA163" s="55"/>
      <c r="AB163" s="55"/>
      <c r="AC163" s="55"/>
      <c r="AD163" s="55"/>
      <c r="AE163" s="56"/>
      <c r="AF163" s="37"/>
      <c r="AG163" s="38"/>
      <c r="AH163" s="38"/>
      <c r="AI163" s="38"/>
      <c r="AJ163" s="39"/>
      <c r="AK163" s="74" t="s">
        <v>33</v>
      </c>
      <c r="AL163" s="55"/>
      <c r="AM163" s="55"/>
      <c r="AN163" s="55"/>
      <c r="AO163" s="55"/>
      <c r="AP163" s="55"/>
      <c r="AQ163" s="56"/>
      <c r="AR163" s="37"/>
      <c r="AS163" s="38"/>
      <c r="AT163" s="38"/>
      <c r="AU163" s="38"/>
      <c r="AV163" s="39"/>
    </row>
    <row r="164" spans="1:50" x14ac:dyDescent="0.2">
      <c r="B164" s="11" t="s">
        <v>115</v>
      </c>
    </row>
    <row r="165" spans="1:50" ht="34.5" customHeight="1" x14ac:dyDescent="0.2">
      <c r="A165" s="36"/>
      <c r="B165" s="36"/>
      <c r="C165" s="54" t="s">
        <v>152</v>
      </c>
      <c r="D165" s="55"/>
      <c r="E165" s="55"/>
      <c r="F165" s="55"/>
      <c r="G165" s="55"/>
      <c r="H165" s="55"/>
      <c r="I165" s="55"/>
      <c r="J165" s="55"/>
      <c r="K165" s="55"/>
      <c r="L165" s="56"/>
      <c r="M165" s="57" t="s">
        <v>153</v>
      </c>
      <c r="N165" s="57"/>
      <c r="O165" s="57"/>
      <c r="P165" s="57"/>
      <c r="Q165" s="57"/>
      <c r="R165" s="57"/>
      <c r="S165" s="57"/>
      <c r="T165" s="57"/>
      <c r="U165" s="57"/>
      <c r="V165" s="57"/>
      <c r="W165" s="57"/>
      <c r="X165" s="57"/>
      <c r="Y165" s="57"/>
      <c r="Z165" s="57"/>
      <c r="AA165" s="57"/>
      <c r="AB165" s="57"/>
      <c r="AC165" s="57"/>
      <c r="AD165" s="57"/>
      <c r="AE165" s="57"/>
      <c r="AF165" s="57"/>
      <c r="AG165" s="57"/>
      <c r="AH165" s="57"/>
      <c r="AI165" s="57"/>
      <c r="AJ165" s="57"/>
      <c r="AK165" s="58" t="s">
        <v>154</v>
      </c>
      <c r="AL165" s="57"/>
      <c r="AM165" s="57"/>
      <c r="AN165" s="57"/>
      <c r="AO165" s="57"/>
      <c r="AP165" s="57"/>
      <c r="AQ165" s="57" t="s">
        <v>24</v>
      </c>
      <c r="AR165" s="57"/>
      <c r="AS165" s="57"/>
      <c r="AT165" s="57"/>
      <c r="AU165" s="54" t="s">
        <v>25</v>
      </c>
      <c r="AV165" s="55"/>
      <c r="AW165" s="55"/>
      <c r="AX165" s="39"/>
    </row>
    <row r="166" spans="1:50" ht="24" customHeight="1" x14ac:dyDescent="0.2">
      <c r="A166" s="36">
        <v>1</v>
      </c>
      <c r="B166" s="36">
        <v>1</v>
      </c>
      <c r="C166" s="49" t="s">
        <v>169</v>
      </c>
      <c r="D166" s="50"/>
      <c r="E166" s="50"/>
      <c r="F166" s="50"/>
      <c r="G166" s="50"/>
      <c r="H166" s="50"/>
      <c r="I166" s="50"/>
      <c r="J166" s="50"/>
      <c r="K166" s="50"/>
      <c r="L166" s="51"/>
      <c r="M166" s="40" t="s">
        <v>170</v>
      </c>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53">
        <v>577.5</v>
      </c>
      <c r="AL166" s="52"/>
      <c r="AM166" s="52"/>
      <c r="AN166" s="52"/>
      <c r="AO166" s="52"/>
      <c r="AP166" s="52"/>
      <c r="AQ166" s="52">
        <v>1</v>
      </c>
      <c r="AR166" s="52"/>
      <c r="AS166" s="52"/>
      <c r="AT166" s="52"/>
      <c r="AU166" s="59">
        <v>1</v>
      </c>
      <c r="AV166" s="60"/>
      <c r="AW166" s="60"/>
      <c r="AX166" s="61"/>
    </row>
    <row r="167" spans="1:50" ht="24" customHeight="1" x14ac:dyDescent="0.2">
      <c r="A167" s="36">
        <v>2</v>
      </c>
      <c r="B167" s="36">
        <v>1</v>
      </c>
      <c r="C167" s="49" t="s">
        <v>192</v>
      </c>
      <c r="D167" s="50"/>
      <c r="E167" s="50"/>
      <c r="F167" s="50"/>
      <c r="G167" s="50"/>
      <c r="H167" s="50"/>
      <c r="I167" s="50"/>
      <c r="J167" s="50"/>
      <c r="K167" s="50"/>
      <c r="L167" s="51"/>
      <c r="M167" s="40" t="s">
        <v>193</v>
      </c>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c r="AK167" s="521">
        <v>179.8</v>
      </c>
      <c r="AL167" s="522"/>
      <c r="AM167" s="522"/>
      <c r="AN167" s="522"/>
      <c r="AO167" s="522"/>
      <c r="AP167" s="522"/>
      <c r="AQ167" s="52">
        <v>2</v>
      </c>
      <c r="AR167" s="52"/>
      <c r="AS167" s="52"/>
      <c r="AT167" s="52"/>
      <c r="AU167" s="59">
        <v>0.99309999999999998</v>
      </c>
      <c r="AV167" s="60"/>
      <c r="AW167" s="60"/>
      <c r="AX167" s="61"/>
    </row>
    <row r="168" spans="1:50" ht="24" customHeight="1" x14ac:dyDescent="0.2">
      <c r="A168" s="36">
        <v>3</v>
      </c>
      <c r="B168" s="36">
        <v>1</v>
      </c>
      <c r="C168" s="49" t="s">
        <v>194</v>
      </c>
      <c r="D168" s="50"/>
      <c r="E168" s="50"/>
      <c r="F168" s="50"/>
      <c r="G168" s="50"/>
      <c r="H168" s="50"/>
      <c r="I168" s="50"/>
      <c r="J168" s="50"/>
      <c r="K168" s="50"/>
      <c r="L168" s="51"/>
      <c r="M168" s="40" t="s">
        <v>195</v>
      </c>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521">
        <v>179.6</v>
      </c>
      <c r="AL168" s="522"/>
      <c r="AM168" s="522"/>
      <c r="AN168" s="522"/>
      <c r="AO168" s="522"/>
      <c r="AP168" s="522"/>
      <c r="AQ168" s="52">
        <v>2</v>
      </c>
      <c r="AR168" s="52"/>
      <c r="AS168" s="52"/>
      <c r="AT168" s="52"/>
      <c r="AU168" s="59">
        <v>0.998</v>
      </c>
      <c r="AV168" s="60"/>
      <c r="AW168" s="60"/>
      <c r="AX168" s="61"/>
    </row>
    <row r="169" spans="1:50" ht="24" customHeight="1" x14ac:dyDescent="0.2">
      <c r="A169" s="36">
        <v>4</v>
      </c>
      <c r="B169" s="36">
        <v>1</v>
      </c>
      <c r="C169" s="49" t="s">
        <v>194</v>
      </c>
      <c r="D169" s="50"/>
      <c r="E169" s="50"/>
      <c r="F169" s="50"/>
      <c r="G169" s="50"/>
      <c r="H169" s="50"/>
      <c r="I169" s="50"/>
      <c r="J169" s="50"/>
      <c r="K169" s="50"/>
      <c r="L169" s="51"/>
      <c r="M169" s="40" t="s">
        <v>150</v>
      </c>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c r="AK169" s="523">
        <v>159</v>
      </c>
      <c r="AL169" s="524"/>
      <c r="AM169" s="524"/>
      <c r="AN169" s="524"/>
      <c r="AO169" s="524"/>
      <c r="AP169" s="524"/>
      <c r="AQ169" s="52">
        <v>2</v>
      </c>
      <c r="AR169" s="52"/>
      <c r="AS169" s="52"/>
      <c r="AT169" s="52"/>
      <c r="AU169" s="59">
        <v>0.97499999999999998</v>
      </c>
      <c r="AV169" s="60"/>
      <c r="AW169" s="60"/>
      <c r="AX169" s="61"/>
    </row>
    <row r="170" spans="1:50" ht="24" customHeight="1" x14ac:dyDescent="0.2">
      <c r="A170" s="36">
        <v>5</v>
      </c>
      <c r="B170" s="36">
        <v>1</v>
      </c>
      <c r="C170" s="49" t="s">
        <v>196</v>
      </c>
      <c r="D170" s="50"/>
      <c r="E170" s="50"/>
      <c r="F170" s="50"/>
      <c r="G170" s="50"/>
      <c r="H170" s="50"/>
      <c r="I170" s="50"/>
      <c r="J170" s="50"/>
      <c r="K170" s="50"/>
      <c r="L170" s="51"/>
      <c r="M170" s="40" t="s">
        <v>197</v>
      </c>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c r="AK170" s="523">
        <v>146</v>
      </c>
      <c r="AL170" s="524"/>
      <c r="AM170" s="524"/>
      <c r="AN170" s="524"/>
      <c r="AO170" s="524"/>
      <c r="AP170" s="524"/>
      <c r="AQ170" s="52">
        <v>2</v>
      </c>
      <c r="AR170" s="52"/>
      <c r="AS170" s="52"/>
      <c r="AT170" s="52"/>
      <c r="AU170" s="59">
        <v>0.95399999999999996</v>
      </c>
      <c r="AV170" s="60"/>
      <c r="AW170" s="60"/>
      <c r="AX170" s="61"/>
    </row>
    <row r="171" spans="1:50" ht="24" customHeight="1" x14ac:dyDescent="0.2">
      <c r="A171" s="36">
        <v>6</v>
      </c>
      <c r="B171" s="36">
        <v>1</v>
      </c>
      <c r="C171" s="49" t="s">
        <v>194</v>
      </c>
      <c r="D171" s="50"/>
      <c r="E171" s="50"/>
      <c r="F171" s="50"/>
      <c r="G171" s="50"/>
      <c r="H171" s="50"/>
      <c r="I171" s="50"/>
      <c r="J171" s="50"/>
      <c r="K171" s="50"/>
      <c r="L171" s="51"/>
      <c r="M171" s="40" t="s">
        <v>198</v>
      </c>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c r="AK171" s="523">
        <v>130.19999999999999</v>
      </c>
      <c r="AL171" s="524"/>
      <c r="AM171" s="524"/>
      <c r="AN171" s="524"/>
      <c r="AO171" s="524"/>
      <c r="AP171" s="524"/>
      <c r="AQ171" s="52">
        <v>1</v>
      </c>
      <c r="AR171" s="52"/>
      <c r="AS171" s="52"/>
      <c r="AT171" s="52"/>
      <c r="AU171" s="525">
        <v>0.99399999999999999</v>
      </c>
      <c r="AV171" s="526"/>
      <c r="AW171" s="526"/>
      <c r="AX171" s="527"/>
    </row>
    <row r="172" spans="1:50" ht="24" customHeight="1" x14ac:dyDescent="0.2">
      <c r="A172" s="36">
        <v>7</v>
      </c>
      <c r="B172" s="36">
        <v>1</v>
      </c>
      <c r="C172" s="62" t="s">
        <v>199</v>
      </c>
      <c r="D172" s="63"/>
      <c r="E172" s="63"/>
      <c r="F172" s="63"/>
      <c r="G172" s="63"/>
      <c r="H172" s="63"/>
      <c r="I172" s="63"/>
      <c r="J172" s="63"/>
      <c r="K172" s="63"/>
      <c r="L172" s="64"/>
      <c r="M172" s="40" t="s">
        <v>200</v>
      </c>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523">
        <v>129.19999999999999</v>
      </c>
      <c r="AL172" s="524"/>
      <c r="AM172" s="524"/>
      <c r="AN172" s="524"/>
      <c r="AO172" s="524"/>
      <c r="AP172" s="524"/>
      <c r="AQ172" s="52">
        <v>2</v>
      </c>
      <c r="AR172" s="52"/>
      <c r="AS172" s="52"/>
      <c r="AT172" s="52"/>
      <c r="AU172" s="525">
        <v>0.97799999999999998</v>
      </c>
      <c r="AV172" s="526"/>
      <c r="AW172" s="526"/>
      <c r="AX172" s="527"/>
    </row>
    <row r="173" spans="1:50" ht="24" customHeight="1" x14ac:dyDescent="0.2">
      <c r="A173" s="36">
        <v>8</v>
      </c>
      <c r="B173" s="36">
        <v>1</v>
      </c>
      <c r="C173" s="49" t="s">
        <v>171</v>
      </c>
      <c r="D173" s="50"/>
      <c r="E173" s="50"/>
      <c r="F173" s="50"/>
      <c r="G173" s="50"/>
      <c r="H173" s="50"/>
      <c r="I173" s="50"/>
      <c r="J173" s="50"/>
      <c r="K173" s="50"/>
      <c r="L173" s="51"/>
      <c r="M173" s="40" t="s">
        <v>172</v>
      </c>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53">
        <v>114.5</v>
      </c>
      <c r="AL173" s="52"/>
      <c r="AM173" s="52"/>
      <c r="AN173" s="52"/>
      <c r="AO173" s="52"/>
      <c r="AP173" s="52"/>
      <c r="AQ173" s="52">
        <v>2</v>
      </c>
      <c r="AR173" s="52"/>
      <c r="AS173" s="52"/>
      <c r="AT173" s="52"/>
      <c r="AU173" s="59">
        <v>0.60199999999999998</v>
      </c>
      <c r="AV173" s="60"/>
      <c r="AW173" s="60"/>
      <c r="AX173" s="61"/>
    </row>
    <row r="174" spans="1:50" ht="24" customHeight="1" x14ac:dyDescent="0.2">
      <c r="A174" s="36">
        <v>9</v>
      </c>
      <c r="B174" s="36">
        <v>1</v>
      </c>
      <c r="C174" s="49" t="s">
        <v>173</v>
      </c>
      <c r="D174" s="50"/>
      <c r="E174" s="50"/>
      <c r="F174" s="50"/>
      <c r="G174" s="50"/>
      <c r="H174" s="50"/>
      <c r="I174" s="50"/>
      <c r="J174" s="50"/>
      <c r="K174" s="50"/>
      <c r="L174" s="51"/>
      <c r="M174" s="40" t="s">
        <v>174</v>
      </c>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53">
        <v>24.2</v>
      </c>
      <c r="AL174" s="52"/>
      <c r="AM174" s="52"/>
      <c r="AN174" s="52"/>
      <c r="AO174" s="52"/>
      <c r="AP174" s="52"/>
      <c r="AQ174" s="52">
        <v>3</v>
      </c>
      <c r="AR174" s="52"/>
      <c r="AS174" s="52"/>
      <c r="AT174" s="52"/>
      <c r="AU174" s="59">
        <v>0.80400000000000005</v>
      </c>
      <c r="AV174" s="60"/>
      <c r="AW174" s="60"/>
      <c r="AX174" s="61"/>
    </row>
    <row r="175" spans="1:50" ht="24" customHeight="1" x14ac:dyDescent="0.2">
      <c r="A175" s="36">
        <v>10</v>
      </c>
      <c r="B175" s="36">
        <v>1</v>
      </c>
      <c r="C175" s="49" t="s">
        <v>216</v>
      </c>
      <c r="D175" s="50"/>
      <c r="E175" s="50"/>
      <c r="F175" s="50"/>
      <c r="G175" s="50"/>
      <c r="H175" s="50"/>
      <c r="I175" s="50"/>
      <c r="J175" s="50"/>
      <c r="K175" s="50"/>
      <c r="L175" s="51"/>
      <c r="M175" s="40" t="s">
        <v>217</v>
      </c>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53">
        <v>9.9</v>
      </c>
      <c r="AL175" s="52"/>
      <c r="AM175" s="52"/>
      <c r="AN175" s="52"/>
      <c r="AO175" s="52"/>
      <c r="AP175" s="52"/>
      <c r="AQ175" s="52">
        <v>4</v>
      </c>
      <c r="AR175" s="52"/>
      <c r="AS175" s="52"/>
      <c r="AT175" s="52"/>
      <c r="AU175" s="59">
        <v>0.443</v>
      </c>
      <c r="AV175" s="60"/>
      <c r="AW175" s="60"/>
      <c r="AX175" s="61"/>
    </row>
    <row r="177" spans="1:50" x14ac:dyDescent="0.2">
      <c r="B177" s="11" t="s">
        <v>116</v>
      </c>
    </row>
    <row r="178" spans="1:50" ht="33.75" customHeight="1" x14ac:dyDescent="0.2">
      <c r="A178" s="36"/>
      <c r="B178" s="36"/>
      <c r="C178" s="54" t="s">
        <v>152</v>
      </c>
      <c r="D178" s="55"/>
      <c r="E178" s="55"/>
      <c r="F178" s="55"/>
      <c r="G178" s="55"/>
      <c r="H178" s="55"/>
      <c r="I178" s="55"/>
      <c r="J178" s="55"/>
      <c r="K178" s="55"/>
      <c r="L178" s="56"/>
      <c r="M178" s="57" t="s">
        <v>153</v>
      </c>
      <c r="N178" s="57"/>
      <c r="O178" s="57"/>
      <c r="P178" s="57"/>
      <c r="Q178" s="57"/>
      <c r="R178" s="57"/>
      <c r="S178" s="57"/>
      <c r="T178" s="57"/>
      <c r="U178" s="57"/>
      <c r="V178" s="57"/>
      <c r="W178" s="57"/>
      <c r="X178" s="57"/>
      <c r="Y178" s="57"/>
      <c r="Z178" s="57"/>
      <c r="AA178" s="57"/>
      <c r="AB178" s="57"/>
      <c r="AC178" s="57"/>
      <c r="AD178" s="57"/>
      <c r="AE178" s="57"/>
      <c r="AF178" s="57"/>
      <c r="AG178" s="57"/>
      <c r="AH178" s="57"/>
      <c r="AI178" s="57"/>
      <c r="AJ178" s="57"/>
      <c r="AK178" s="58" t="s">
        <v>154</v>
      </c>
      <c r="AL178" s="57"/>
      <c r="AM178" s="57"/>
      <c r="AN178" s="57"/>
      <c r="AO178" s="57"/>
      <c r="AP178" s="57"/>
      <c r="AQ178" s="57" t="s">
        <v>24</v>
      </c>
      <c r="AR178" s="57"/>
      <c r="AS178" s="57"/>
      <c r="AT178" s="57"/>
      <c r="AU178" s="54" t="s">
        <v>25</v>
      </c>
      <c r="AV178" s="55"/>
      <c r="AW178" s="55"/>
      <c r="AX178" s="39"/>
    </row>
    <row r="179" spans="1:50" ht="23.25" customHeight="1" x14ac:dyDescent="0.2">
      <c r="A179" s="36">
        <v>1</v>
      </c>
      <c r="B179" s="36">
        <v>1</v>
      </c>
      <c r="C179" s="49" t="s">
        <v>175</v>
      </c>
      <c r="D179" s="50"/>
      <c r="E179" s="50"/>
      <c r="F179" s="50"/>
      <c r="G179" s="50"/>
      <c r="H179" s="50"/>
      <c r="I179" s="50"/>
      <c r="J179" s="50"/>
      <c r="K179" s="50"/>
      <c r="L179" s="51"/>
      <c r="M179" s="49" t="s">
        <v>176</v>
      </c>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1"/>
      <c r="AK179" s="62">
        <v>0.9</v>
      </c>
      <c r="AL179" s="63"/>
      <c r="AM179" s="63"/>
      <c r="AN179" s="63"/>
      <c r="AO179" s="63"/>
      <c r="AP179" s="64"/>
      <c r="AQ179" s="65" t="s">
        <v>120</v>
      </c>
      <c r="AR179" s="66"/>
      <c r="AS179" s="66"/>
      <c r="AT179" s="67"/>
      <c r="AU179" s="45" t="s">
        <v>213</v>
      </c>
      <c r="AV179" s="46"/>
      <c r="AW179" s="46"/>
      <c r="AX179" s="47"/>
    </row>
    <row r="180" spans="1:50" ht="23.25" customHeight="1" x14ac:dyDescent="0.2">
      <c r="A180" s="36">
        <v>2</v>
      </c>
      <c r="B180" s="36">
        <v>1</v>
      </c>
      <c r="C180" s="49" t="s">
        <v>177</v>
      </c>
      <c r="D180" s="50"/>
      <c r="E180" s="50"/>
      <c r="F180" s="50"/>
      <c r="G180" s="50"/>
      <c r="H180" s="50"/>
      <c r="I180" s="50"/>
      <c r="J180" s="50"/>
      <c r="K180" s="50"/>
      <c r="L180" s="51"/>
      <c r="M180" s="49" t="s">
        <v>178</v>
      </c>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1"/>
      <c r="AK180" s="62">
        <v>0.9</v>
      </c>
      <c r="AL180" s="63"/>
      <c r="AM180" s="63"/>
      <c r="AN180" s="63"/>
      <c r="AO180" s="63"/>
      <c r="AP180" s="64"/>
      <c r="AQ180" s="68"/>
      <c r="AR180" s="69"/>
      <c r="AS180" s="69"/>
      <c r="AT180" s="70"/>
      <c r="AU180" s="45" t="s">
        <v>214</v>
      </c>
      <c r="AV180" s="46"/>
      <c r="AW180" s="46"/>
      <c r="AX180" s="47"/>
    </row>
    <row r="181" spans="1:50" ht="23.25" customHeight="1" x14ac:dyDescent="0.2">
      <c r="A181" s="36">
        <v>3</v>
      </c>
      <c r="B181" s="36">
        <v>1</v>
      </c>
      <c r="C181" s="49" t="s">
        <v>179</v>
      </c>
      <c r="D181" s="50"/>
      <c r="E181" s="50"/>
      <c r="F181" s="50"/>
      <c r="G181" s="50"/>
      <c r="H181" s="50"/>
      <c r="I181" s="50"/>
      <c r="J181" s="50"/>
      <c r="K181" s="50"/>
      <c r="L181" s="51"/>
      <c r="M181" s="49" t="s">
        <v>180</v>
      </c>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1"/>
      <c r="AK181" s="62">
        <v>0.8</v>
      </c>
      <c r="AL181" s="63"/>
      <c r="AM181" s="63"/>
      <c r="AN181" s="63"/>
      <c r="AO181" s="63"/>
      <c r="AP181" s="64"/>
      <c r="AQ181" s="68"/>
      <c r="AR181" s="69"/>
      <c r="AS181" s="69"/>
      <c r="AT181" s="70"/>
      <c r="AU181" s="45" t="s">
        <v>215</v>
      </c>
      <c r="AV181" s="46"/>
      <c r="AW181" s="46"/>
      <c r="AX181" s="47"/>
    </row>
    <row r="182" spans="1:50" ht="23.25" customHeight="1" x14ac:dyDescent="0.2">
      <c r="A182" s="36">
        <v>4</v>
      </c>
      <c r="B182" s="36">
        <v>1</v>
      </c>
      <c r="C182" s="49" t="s">
        <v>181</v>
      </c>
      <c r="D182" s="50"/>
      <c r="E182" s="50"/>
      <c r="F182" s="50"/>
      <c r="G182" s="50"/>
      <c r="H182" s="50"/>
      <c r="I182" s="50"/>
      <c r="J182" s="50"/>
      <c r="K182" s="50"/>
      <c r="L182" s="51"/>
      <c r="M182" s="49" t="s">
        <v>182</v>
      </c>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1"/>
      <c r="AK182" s="62">
        <v>0.8</v>
      </c>
      <c r="AL182" s="63"/>
      <c r="AM182" s="63"/>
      <c r="AN182" s="63"/>
      <c r="AO182" s="63"/>
      <c r="AP182" s="64"/>
      <c r="AQ182" s="68"/>
      <c r="AR182" s="69"/>
      <c r="AS182" s="69"/>
      <c r="AT182" s="70"/>
      <c r="AU182" s="45" t="s">
        <v>215</v>
      </c>
      <c r="AV182" s="46"/>
      <c r="AW182" s="46"/>
      <c r="AX182" s="47"/>
    </row>
    <row r="183" spans="1:50" ht="23.25" customHeight="1" x14ac:dyDescent="0.2">
      <c r="A183" s="36">
        <v>5</v>
      </c>
      <c r="B183" s="36">
        <v>1</v>
      </c>
      <c r="C183" s="49" t="s">
        <v>183</v>
      </c>
      <c r="D183" s="50"/>
      <c r="E183" s="50"/>
      <c r="F183" s="50"/>
      <c r="G183" s="50"/>
      <c r="H183" s="50"/>
      <c r="I183" s="50"/>
      <c r="J183" s="50"/>
      <c r="K183" s="50"/>
      <c r="L183" s="51"/>
      <c r="M183" s="49" t="s">
        <v>184</v>
      </c>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1"/>
      <c r="AK183" s="62">
        <v>0.7</v>
      </c>
      <c r="AL183" s="63"/>
      <c r="AM183" s="63"/>
      <c r="AN183" s="63"/>
      <c r="AO183" s="63"/>
      <c r="AP183" s="64"/>
      <c r="AQ183" s="68"/>
      <c r="AR183" s="69"/>
      <c r="AS183" s="69"/>
      <c r="AT183" s="70"/>
      <c r="AU183" s="45" t="s">
        <v>215</v>
      </c>
      <c r="AV183" s="46"/>
      <c r="AW183" s="46"/>
      <c r="AX183" s="47"/>
    </row>
    <row r="184" spans="1:50" ht="23.25" customHeight="1" x14ac:dyDescent="0.2">
      <c r="A184" s="36">
        <v>6</v>
      </c>
      <c r="B184" s="36">
        <v>1</v>
      </c>
      <c r="C184" s="49" t="s">
        <v>111</v>
      </c>
      <c r="D184" s="50"/>
      <c r="E184" s="50"/>
      <c r="F184" s="50"/>
      <c r="G184" s="50"/>
      <c r="H184" s="50"/>
      <c r="I184" s="50"/>
      <c r="J184" s="50"/>
      <c r="K184" s="50"/>
      <c r="L184" s="51"/>
      <c r="M184" s="49" t="s">
        <v>112</v>
      </c>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1"/>
      <c r="AK184" s="62">
        <v>0.6</v>
      </c>
      <c r="AL184" s="63"/>
      <c r="AM184" s="63"/>
      <c r="AN184" s="63"/>
      <c r="AO184" s="63"/>
      <c r="AP184" s="64"/>
      <c r="AQ184" s="68"/>
      <c r="AR184" s="69"/>
      <c r="AS184" s="69"/>
      <c r="AT184" s="70"/>
      <c r="AU184" s="45" t="s">
        <v>215</v>
      </c>
      <c r="AV184" s="46"/>
      <c r="AW184" s="46"/>
      <c r="AX184" s="47"/>
    </row>
    <row r="185" spans="1:50" ht="23.25" customHeight="1" x14ac:dyDescent="0.2">
      <c r="A185" s="36">
        <v>7</v>
      </c>
      <c r="B185" s="36">
        <v>1</v>
      </c>
      <c r="C185" s="49" t="s">
        <v>109</v>
      </c>
      <c r="D185" s="50"/>
      <c r="E185" s="50"/>
      <c r="F185" s="50"/>
      <c r="G185" s="50"/>
      <c r="H185" s="50"/>
      <c r="I185" s="50"/>
      <c r="J185" s="50"/>
      <c r="K185" s="50"/>
      <c r="L185" s="51"/>
      <c r="M185" s="49" t="s">
        <v>185</v>
      </c>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1"/>
      <c r="AK185" s="62">
        <v>0.5</v>
      </c>
      <c r="AL185" s="63"/>
      <c r="AM185" s="63"/>
      <c r="AN185" s="63"/>
      <c r="AO185" s="63"/>
      <c r="AP185" s="64"/>
      <c r="AQ185" s="68"/>
      <c r="AR185" s="69"/>
      <c r="AS185" s="69"/>
      <c r="AT185" s="70"/>
      <c r="AU185" s="45" t="s">
        <v>215</v>
      </c>
      <c r="AV185" s="46"/>
      <c r="AW185" s="46"/>
      <c r="AX185" s="47"/>
    </row>
    <row r="186" spans="1:50" ht="23.25" customHeight="1" x14ac:dyDescent="0.2">
      <c r="A186" s="36">
        <v>8</v>
      </c>
      <c r="B186" s="36">
        <v>1</v>
      </c>
      <c r="C186" s="49" t="s">
        <v>110</v>
      </c>
      <c r="D186" s="50"/>
      <c r="E186" s="50"/>
      <c r="F186" s="50"/>
      <c r="G186" s="50"/>
      <c r="H186" s="50"/>
      <c r="I186" s="50"/>
      <c r="J186" s="50"/>
      <c r="K186" s="50"/>
      <c r="L186" s="51"/>
      <c r="M186" s="49" t="s">
        <v>186</v>
      </c>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1"/>
      <c r="AK186" s="62">
        <v>0.2</v>
      </c>
      <c r="AL186" s="63"/>
      <c r="AM186" s="63"/>
      <c r="AN186" s="63"/>
      <c r="AO186" s="63"/>
      <c r="AP186" s="64"/>
      <c r="AQ186" s="68"/>
      <c r="AR186" s="69"/>
      <c r="AS186" s="69"/>
      <c r="AT186" s="70"/>
      <c r="AU186" s="45" t="s">
        <v>215</v>
      </c>
      <c r="AV186" s="46"/>
      <c r="AW186" s="46"/>
      <c r="AX186" s="47"/>
    </row>
    <row r="187" spans="1:50" ht="23.25" customHeight="1" x14ac:dyDescent="0.2">
      <c r="A187" s="36">
        <v>9</v>
      </c>
      <c r="B187" s="36">
        <v>1</v>
      </c>
      <c r="C187" s="49" t="s">
        <v>187</v>
      </c>
      <c r="D187" s="50"/>
      <c r="E187" s="50"/>
      <c r="F187" s="50"/>
      <c r="G187" s="50"/>
      <c r="H187" s="50"/>
      <c r="I187" s="50"/>
      <c r="J187" s="50"/>
      <c r="K187" s="50"/>
      <c r="L187" s="51"/>
      <c r="M187" s="40" t="s">
        <v>188</v>
      </c>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53">
        <v>0.2</v>
      </c>
      <c r="AL187" s="52"/>
      <c r="AM187" s="52"/>
      <c r="AN187" s="52"/>
      <c r="AO187" s="52"/>
      <c r="AP187" s="52"/>
      <c r="AQ187" s="68"/>
      <c r="AR187" s="69"/>
      <c r="AS187" s="69"/>
      <c r="AT187" s="70"/>
      <c r="AU187" s="45" t="s">
        <v>215</v>
      </c>
      <c r="AV187" s="46"/>
      <c r="AW187" s="46"/>
      <c r="AX187" s="47"/>
    </row>
    <row r="188" spans="1:50" ht="23.25" customHeight="1" x14ac:dyDescent="0.2">
      <c r="A188" s="36">
        <v>10</v>
      </c>
      <c r="B188" s="36">
        <v>1</v>
      </c>
      <c r="C188" s="49" t="s">
        <v>118</v>
      </c>
      <c r="D188" s="50"/>
      <c r="E188" s="50"/>
      <c r="F188" s="50"/>
      <c r="G188" s="50"/>
      <c r="H188" s="50"/>
      <c r="I188" s="50"/>
      <c r="J188" s="50"/>
      <c r="K188" s="50"/>
      <c r="L188" s="51"/>
      <c r="M188" s="49" t="s">
        <v>119</v>
      </c>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1"/>
      <c r="AK188" s="62">
        <v>0.1</v>
      </c>
      <c r="AL188" s="63"/>
      <c r="AM188" s="63"/>
      <c r="AN188" s="63"/>
      <c r="AO188" s="63"/>
      <c r="AP188" s="64"/>
      <c r="AQ188" s="71"/>
      <c r="AR188" s="72"/>
      <c r="AS188" s="72"/>
      <c r="AT188" s="73"/>
      <c r="AU188" s="45" t="s">
        <v>215</v>
      </c>
      <c r="AV188" s="46"/>
      <c r="AW188" s="46"/>
      <c r="AX188" s="47"/>
    </row>
    <row r="190" spans="1:50" x14ac:dyDescent="0.2">
      <c r="B190" s="11" t="s">
        <v>117</v>
      </c>
    </row>
    <row r="191" spans="1:50" ht="33.75" customHeight="1" x14ac:dyDescent="0.2">
      <c r="A191" s="36"/>
      <c r="B191" s="36"/>
      <c r="C191" s="54" t="s">
        <v>152</v>
      </c>
      <c r="D191" s="55"/>
      <c r="E191" s="55"/>
      <c r="F191" s="55"/>
      <c r="G191" s="55"/>
      <c r="H191" s="55"/>
      <c r="I191" s="55"/>
      <c r="J191" s="55"/>
      <c r="K191" s="55"/>
      <c r="L191" s="56"/>
      <c r="M191" s="57" t="s">
        <v>153</v>
      </c>
      <c r="N191" s="57"/>
      <c r="O191" s="57"/>
      <c r="P191" s="57"/>
      <c r="Q191" s="57"/>
      <c r="R191" s="57"/>
      <c r="S191" s="57"/>
      <c r="T191" s="57"/>
      <c r="U191" s="57"/>
      <c r="V191" s="57"/>
      <c r="W191" s="57"/>
      <c r="X191" s="57"/>
      <c r="Y191" s="57"/>
      <c r="Z191" s="57"/>
      <c r="AA191" s="57"/>
      <c r="AB191" s="57"/>
      <c r="AC191" s="57"/>
      <c r="AD191" s="57"/>
      <c r="AE191" s="57"/>
      <c r="AF191" s="57"/>
      <c r="AG191" s="57"/>
      <c r="AH191" s="57"/>
      <c r="AI191" s="57"/>
      <c r="AJ191" s="57"/>
      <c r="AK191" s="58" t="s">
        <v>154</v>
      </c>
      <c r="AL191" s="57"/>
      <c r="AM191" s="57"/>
      <c r="AN191" s="57"/>
      <c r="AO191" s="57"/>
      <c r="AP191" s="57"/>
      <c r="AQ191" s="57" t="s">
        <v>24</v>
      </c>
      <c r="AR191" s="57"/>
      <c r="AS191" s="57"/>
      <c r="AT191" s="57"/>
      <c r="AU191" s="54" t="s">
        <v>25</v>
      </c>
      <c r="AV191" s="55"/>
      <c r="AW191" s="55"/>
      <c r="AX191" s="39"/>
    </row>
    <row r="192" spans="1:50" ht="23.25" customHeight="1" x14ac:dyDescent="0.2">
      <c r="A192" s="36">
        <v>1</v>
      </c>
      <c r="B192" s="36">
        <v>1</v>
      </c>
      <c r="C192" s="49" t="s">
        <v>155</v>
      </c>
      <c r="D192" s="50"/>
      <c r="E192" s="50"/>
      <c r="F192" s="50"/>
      <c r="G192" s="50"/>
      <c r="H192" s="50"/>
      <c r="I192" s="50"/>
      <c r="J192" s="50"/>
      <c r="K192" s="50"/>
      <c r="L192" s="51"/>
      <c r="M192" s="40" t="s">
        <v>189</v>
      </c>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53">
        <v>10.7</v>
      </c>
      <c r="AL192" s="52"/>
      <c r="AM192" s="52"/>
      <c r="AN192" s="52"/>
      <c r="AO192" s="52"/>
      <c r="AP192" s="52"/>
      <c r="AQ192" s="52">
        <v>1</v>
      </c>
      <c r="AR192" s="52"/>
      <c r="AS192" s="52"/>
      <c r="AT192" s="52"/>
      <c r="AU192" s="59">
        <v>0.99199999999999999</v>
      </c>
      <c r="AV192" s="60"/>
      <c r="AW192" s="60"/>
      <c r="AX192" s="61"/>
    </row>
    <row r="193" spans="1:50" ht="23.25" customHeight="1" x14ac:dyDescent="0.2">
      <c r="A193" s="36">
        <v>2</v>
      </c>
      <c r="B193" s="36">
        <v>1</v>
      </c>
      <c r="C193" s="49" t="s">
        <v>187</v>
      </c>
      <c r="D193" s="50"/>
      <c r="E193" s="50"/>
      <c r="F193" s="50"/>
      <c r="G193" s="50"/>
      <c r="H193" s="50"/>
      <c r="I193" s="50"/>
      <c r="J193" s="50"/>
      <c r="K193" s="50"/>
      <c r="L193" s="51"/>
      <c r="M193" s="40" t="s">
        <v>190</v>
      </c>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53">
        <v>7.4</v>
      </c>
      <c r="AL193" s="52"/>
      <c r="AM193" s="52"/>
      <c r="AN193" s="52"/>
      <c r="AO193" s="52"/>
      <c r="AP193" s="52"/>
      <c r="AQ193" s="52">
        <v>1</v>
      </c>
      <c r="AR193" s="52"/>
      <c r="AS193" s="52"/>
      <c r="AT193" s="52"/>
      <c r="AU193" s="59">
        <v>1</v>
      </c>
      <c r="AV193" s="60"/>
      <c r="AW193" s="60"/>
      <c r="AX193" s="61"/>
    </row>
    <row r="194" spans="1:50" ht="23.25" customHeight="1" x14ac:dyDescent="0.2">
      <c r="A194" s="36">
        <v>3</v>
      </c>
      <c r="B194" s="36">
        <v>1</v>
      </c>
      <c r="C194" s="49"/>
      <c r="D194" s="50"/>
      <c r="E194" s="50"/>
      <c r="F194" s="50"/>
      <c r="G194" s="50"/>
      <c r="H194" s="50"/>
      <c r="I194" s="50"/>
      <c r="J194" s="50"/>
      <c r="K194" s="50"/>
      <c r="L194" s="51"/>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53"/>
      <c r="AL194" s="52"/>
      <c r="AM194" s="52"/>
      <c r="AN194" s="52"/>
      <c r="AO194" s="52"/>
      <c r="AP194" s="52"/>
      <c r="AQ194" s="52"/>
      <c r="AR194" s="52"/>
      <c r="AS194" s="52"/>
      <c r="AT194" s="52"/>
      <c r="AU194" s="59"/>
      <c r="AV194" s="60"/>
      <c r="AW194" s="60"/>
      <c r="AX194" s="61"/>
    </row>
    <row r="195" spans="1:50" ht="23.25" customHeight="1" x14ac:dyDescent="0.2">
      <c r="A195" s="36">
        <v>4</v>
      </c>
      <c r="B195" s="36">
        <v>1</v>
      </c>
      <c r="C195" s="37"/>
      <c r="D195" s="38"/>
      <c r="E195" s="38"/>
      <c r="F195" s="38"/>
      <c r="G195" s="38"/>
      <c r="H195" s="38"/>
      <c r="I195" s="38"/>
      <c r="J195" s="38"/>
      <c r="K195" s="38"/>
      <c r="L195" s="39"/>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3"/>
      <c r="AL195" s="52"/>
      <c r="AM195" s="52"/>
      <c r="AN195" s="52"/>
      <c r="AO195" s="52"/>
      <c r="AP195" s="52"/>
      <c r="AQ195" s="52"/>
      <c r="AR195" s="52"/>
      <c r="AS195" s="52"/>
      <c r="AT195" s="52"/>
      <c r="AU195" s="37"/>
      <c r="AV195" s="38"/>
      <c r="AW195" s="38"/>
      <c r="AX195" s="39"/>
    </row>
    <row r="196" spans="1:50" ht="23.25" customHeight="1" x14ac:dyDescent="0.2">
      <c r="A196" s="36">
        <v>5</v>
      </c>
      <c r="B196" s="36">
        <v>1</v>
      </c>
      <c r="C196" s="37"/>
      <c r="D196" s="38"/>
      <c r="E196" s="38"/>
      <c r="F196" s="38"/>
      <c r="G196" s="38"/>
      <c r="H196" s="38"/>
      <c r="I196" s="38"/>
      <c r="J196" s="38"/>
      <c r="K196" s="38"/>
      <c r="L196" s="39"/>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3"/>
      <c r="AL196" s="52"/>
      <c r="AM196" s="52"/>
      <c r="AN196" s="52"/>
      <c r="AO196" s="52"/>
      <c r="AP196" s="52"/>
      <c r="AQ196" s="52"/>
      <c r="AR196" s="52"/>
      <c r="AS196" s="52"/>
      <c r="AT196" s="52"/>
      <c r="AU196" s="37"/>
      <c r="AV196" s="38"/>
      <c r="AW196" s="38"/>
      <c r="AX196" s="39"/>
    </row>
    <row r="197" spans="1:50" ht="23.25" customHeight="1" x14ac:dyDescent="0.2">
      <c r="A197" s="36">
        <v>6</v>
      </c>
      <c r="B197" s="36">
        <v>1</v>
      </c>
      <c r="C197" s="37"/>
      <c r="D197" s="38"/>
      <c r="E197" s="38"/>
      <c r="F197" s="38"/>
      <c r="G197" s="38"/>
      <c r="H197" s="38"/>
      <c r="I197" s="38"/>
      <c r="J197" s="38"/>
      <c r="K197" s="38"/>
      <c r="L197" s="39"/>
      <c r="M197" s="52"/>
      <c r="N197" s="52"/>
      <c r="O197" s="52"/>
      <c r="P197" s="52"/>
      <c r="Q197" s="52"/>
      <c r="R197" s="52"/>
      <c r="S197" s="52"/>
      <c r="T197" s="52"/>
      <c r="U197" s="52"/>
      <c r="V197" s="52"/>
      <c r="W197" s="52"/>
      <c r="X197" s="52"/>
      <c r="Y197" s="52"/>
      <c r="Z197" s="52"/>
      <c r="AA197" s="52"/>
      <c r="AB197" s="52"/>
      <c r="AC197" s="52"/>
      <c r="AD197" s="52"/>
      <c r="AE197" s="52"/>
      <c r="AF197" s="52"/>
      <c r="AG197" s="52"/>
      <c r="AH197" s="52"/>
      <c r="AI197" s="52"/>
      <c r="AJ197" s="52"/>
      <c r="AK197" s="53"/>
      <c r="AL197" s="52"/>
      <c r="AM197" s="52"/>
      <c r="AN197" s="52"/>
      <c r="AO197" s="52"/>
      <c r="AP197" s="52"/>
      <c r="AQ197" s="52"/>
      <c r="AR197" s="52"/>
      <c r="AS197" s="52"/>
      <c r="AT197" s="52"/>
      <c r="AU197" s="37"/>
      <c r="AV197" s="38"/>
      <c r="AW197" s="38"/>
      <c r="AX197" s="39"/>
    </row>
    <row r="198" spans="1:50" ht="23.25" customHeight="1" x14ac:dyDescent="0.2">
      <c r="A198" s="36">
        <v>7</v>
      </c>
      <c r="B198" s="36">
        <v>1</v>
      </c>
      <c r="C198" s="37"/>
      <c r="D198" s="38"/>
      <c r="E198" s="38"/>
      <c r="F198" s="38"/>
      <c r="G198" s="38"/>
      <c r="H198" s="38"/>
      <c r="I198" s="38"/>
      <c r="J198" s="38"/>
      <c r="K198" s="38"/>
      <c r="L198" s="39"/>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3"/>
      <c r="AL198" s="52"/>
      <c r="AM198" s="52"/>
      <c r="AN198" s="52"/>
      <c r="AO198" s="52"/>
      <c r="AP198" s="52"/>
      <c r="AQ198" s="52"/>
      <c r="AR198" s="52"/>
      <c r="AS198" s="52"/>
      <c r="AT198" s="52"/>
      <c r="AU198" s="37"/>
      <c r="AV198" s="38"/>
      <c r="AW198" s="38"/>
      <c r="AX198" s="39"/>
    </row>
    <row r="199" spans="1:50" ht="23.25" customHeight="1" x14ac:dyDescent="0.2">
      <c r="A199" s="36">
        <v>8</v>
      </c>
      <c r="B199" s="36">
        <v>1</v>
      </c>
      <c r="C199" s="37"/>
      <c r="D199" s="38"/>
      <c r="E199" s="38"/>
      <c r="F199" s="38"/>
      <c r="G199" s="38"/>
      <c r="H199" s="38"/>
      <c r="I199" s="38"/>
      <c r="J199" s="38"/>
      <c r="K199" s="38"/>
      <c r="L199" s="39"/>
      <c r="M199" s="52"/>
      <c r="N199" s="52"/>
      <c r="O199" s="52"/>
      <c r="P199" s="52"/>
      <c r="Q199" s="52"/>
      <c r="R199" s="52"/>
      <c r="S199" s="52"/>
      <c r="T199" s="52"/>
      <c r="U199" s="52"/>
      <c r="V199" s="52"/>
      <c r="W199" s="52"/>
      <c r="X199" s="52"/>
      <c r="Y199" s="52"/>
      <c r="Z199" s="52"/>
      <c r="AA199" s="52"/>
      <c r="AB199" s="52"/>
      <c r="AC199" s="52"/>
      <c r="AD199" s="52"/>
      <c r="AE199" s="52"/>
      <c r="AF199" s="52"/>
      <c r="AG199" s="52"/>
      <c r="AH199" s="52"/>
      <c r="AI199" s="52"/>
      <c r="AJ199" s="52"/>
      <c r="AK199" s="53"/>
      <c r="AL199" s="52"/>
      <c r="AM199" s="52"/>
      <c r="AN199" s="52"/>
      <c r="AO199" s="52"/>
      <c r="AP199" s="52"/>
      <c r="AQ199" s="52"/>
      <c r="AR199" s="52"/>
      <c r="AS199" s="52"/>
      <c r="AT199" s="52"/>
      <c r="AU199" s="37"/>
      <c r="AV199" s="38"/>
      <c r="AW199" s="38"/>
      <c r="AX199" s="39"/>
    </row>
    <row r="200" spans="1:50" ht="23.25" customHeight="1" x14ac:dyDescent="0.2">
      <c r="A200" s="36">
        <v>9</v>
      </c>
      <c r="B200" s="36">
        <v>1</v>
      </c>
      <c r="C200" s="37"/>
      <c r="D200" s="38"/>
      <c r="E200" s="38"/>
      <c r="F200" s="38"/>
      <c r="G200" s="38"/>
      <c r="H200" s="38"/>
      <c r="I200" s="38"/>
      <c r="J200" s="38"/>
      <c r="K200" s="38"/>
      <c r="L200" s="39"/>
      <c r="M200" s="52"/>
      <c r="N200" s="52"/>
      <c r="O200" s="52"/>
      <c r="P200" s="52"/>
      <c r="Q200" s="52"/>
      <c r="R200" s="52"/>
      <c r="S200" s="52"/>
      <c r="T200" s="52"/>
      <c r="U200" s="52"/>
      <c r="V200" s="52"/>
      <c r="W200" s="52"/>
      <c r="X200" s="52"/>
      <c r="Y200" s="52"/>
      <c r="Z200" s="52"/>
      <c r="AA200" s="52"/>
      <c r="AB200" s="52"/>
      <c r="AC200" s="52"/>
      <c r="AD200" s="52"/>
      <c r="AE200" s="52"/>
      <c r="AF200" s="52"/>
      <c r="AG200" s="52"/>
      <c r="AH200" s="52"/>
      <c r="AI200" s="52"/>
      <c r="AJ200" s="52"/>
      <c r="AK200" s="53"/>
      <c r="AL200" s="52"/>
      <c r="AM200" s="52"/>
      <c r="AN200" s="52"/>
      <c r="AO200" s="52"/>
      <c r="AP200" s="52"/>
      <c r="AQ200" s="52"/>
      <c r="AR200" s="52"/>
      <c r="AS200" s="52"/>
      <c r="AT200" s="52"/>
      <c r="AU200" s="37"/>
      <c r="AV200" s="38"/>
      <c r="AW200" s="38"/>
      <c r="AX200" s="39"/>
    </row>
    <row r="201" spans="1:50" ht="23.25" customHeight="1" x14ac:dyDescent="0.2">
      <c r="A201" s="36">
        <v>10</v>
      </c>
      <c r="B201" s="36">
        <v>1</v>
      </c>
      <c r="C201" s="37"/>
      <c r="D201" s="38"/>
      <c r="E201" s="38"/>
      <c r="F201" s="38"/>
      <c r="G201" s="38"/>
      <c r="H201" s="38"/>
      <c r="I201" s="38"/>
      <c r="J201" s="38"/>
      <c r="K201" s="38"/>
      <c r="L201" s="39"/>
      <c r="M201" s="52"/>
      <c r="N201" s="52"/>
      <c r="O201" s="52"/>
      <c r="P201" s="52"/>
      <c r="Q201" s="52"/>
      <c r="R201" s="52"/>
      <c r="S201" s="52"/>
      <c r="T201" s="52"/>
      <c r="U201" s="52"/>
      <c r="V201" s="52"/>
      <c r="W201" s="52"/>
      <c r="X201" s="52"/>
      <c r="Y201" s="52"/>
      <c r="Z201" s="52"/>
      <c r="AA201" s="52"/>
      <c r="AB201" s="52"/>
      <c r="AC201" s="52"/>
      <c r="AD201" s="52"/>
      <c r="AE201" s="52"/>
      <c r="AF201" s="52"/>
      <c r="AG201" s="52"/>
      <c r="AH201" s="52"/>
      <c r="AI201" s="52"/>
      <c r="AJ201" s="52"/>
      <c r="AK201" s="53"/>
      <c r="AL201" s="52"/>
      <c r="AM201" s="52"/>
      <c r="AN201" s="52"/>
      <c r="AO201" s="52"/>
      <c r="AP201" s="52"/>
      <c r="AQ201" s="52"/>
      <c r="AR201" s="52"/>
      <c r="AS201" s="52"/>
      <c r="AT201" s="52"/>
      <c r="AU201" s="37"/>
      <c r="AV201" s="38"/>
      <c r="AW201" s="38"/>
      <c r="AX201" s="39"/>
    </row>
    <row r="203" spans="1:50" x14ac:dyDescent="0.2">
      <c r="B203" s="11" t="s">
        <v>143</v>
      </c>
    </row>
    <row r="204" spans="1:50" ht="23.25" customHeight="1" x14ac:dyDescent="0.2">
      <c r="A204" s="36"/>
      <c r="B204" s="36"/>
      <c r="C204" s="54" t="s">
        <v>152</v>
      </c>
      <c r="D204" s="55"/>
      <c r="E204" s="55"/>
      <c r="F204" s="55"/>
      <c r="G204" s="55"/>
      <c r="H204" s="55"/>
      <c r="I204" s="55"/>
      <c r="J204" s="55"/>
      <c r="K204" s="55"/>
      <c r="L204" s="56"/>
      <c r="M204" s="57" t="s">
        <v>153</v>
      </c>
      <c r="N204" s="57"/>
      <c r="O204" s="57"/>
      <c r="P204" s="57"/>
      <c r="Q204" s="57"/>
      <c r="R204" s="57"/>
      <c r="S204" s="57"/>
      <c r="T204" s="57"/>
      <c r="U204" s="57"/>
      <c r="V204" s="57"/>
      <c r="W204" s="57"/>
      <c r="X204" s="57"/>
      <c r="Y204" s="57"/>
      <c r="Z204" s="57"/>
      <c r="AA204" s="57"/>
      <c r="AB204" s="57"/>
      <c r="AC204" s="57"/>
      <c r="AD204" s="57"/>
      <c r="AE204" s="57"/>
      <c r="AF204" s="57"/>
      <c r="AG204" s="57"/>
      <c r="AH204" s="57"/>
      <c r="AI204" s="57"/>
      <c r="AJ204" s="57"/>
      <c r="AK204" s="58" t="s">
        <v>154</v>
      </c>
      <c r="AL204" s="57"/>
      <c r="AM204" s="57"/>
      <c r="AN204" s="57"/>
      <c r="AO204" s="57"/>
      <c r="AP204" s="57"/>
      <c r="AQ204" s="57" t="s">
        <v>24</v>
      </c>
      <c r="AR204" s="57"/>
      <c r="AS204" s="57"/>
      <c r="AT204" s="57"/>
      <c r="AU204" s="54" t="s">
        <v>25</v>
      </c>
      <c r="AV204" s="55"/>
      <c r="AW204" s="55"/>
      <c r="AX204" s="39"/>
    </row>
    <row r="205" spans="1:50" ht="23.25" customHeight="1" x14ac:dyDescent="0.2">
      <c r="A205" s="36">
        <v>1</v>
      </c>
      <c r="B205" s="36">
        <v>1</v>
      </c>
      <c r="C205" s="49" t="s">
        <v>131</v>
      </c>
      <c r="D205" s="50"/>
      <c r="E205" s="50"/>
      <c r="F205" s="50"/>
      <c r="G205" s="50"/>
      <c r="H205" s="50"/>
      <c r="I205" s="50"/>
      <c r="J205" s="50"/>
      <c r="K205" s="50"/>
      <c r="L205" s="51"/>
      <c r="M205" s="40" t="s">
        <v>130</v>
      </c>
      <c r="N205" s="40"/>
      <c r="O205" s="40"/>
      <c r="P205" s="40"/>
      <c r="Q205" s="40"/>
      <c r="R205" s="40"/>
      <c r="S205" s="40"/>
      <c r="T205" s="40"/>
      <c r="U205" s="40"/>
      <c r="V205" s="40"/>
      <c r="W205" s="40"/>
      <c r="X205" s="40"/>
      <c r="Y205" s="40"/>
      <c r="Z205" s="40"/>
      <c r="AA205" s="40"/>
      <c r="AB205" s="40"/>
      <c r="AC205" s="40"/>
      <c r="AD205" s="40"/>
      <c r="AE205" s="40"/>
      <c r="AF205" s="40"/>
      <c r="AG205" s="40"/>
      <c r="AH205" s="40"/>
      <c r="AI205" s="40"/>
      <c r="AJ205" s="40"/>
      <c r="AK205" s="41">
        <v>111.7</v>
      </c>
      <c r="AL205" s="41"/>
      <c r="AM205" s="41"/>
      <c r="AN205" s="41"/>
      <c r="AO205" s="41"/>
      <c r="AP205" s="41"/>
      <c r="AQ205" s="42" t="s">
        <v>191</v>
      </c>
      <c r="AR205" s="43"/>
      <c r="AS205" s="43"/>
      <c r="AT205" s="44"/>
      <c r="AU205" s="45" t="s">
        <v>191</v>
      </c>
      <c r="AV205" s="46"/>
      <c r="AW205" s="46"/>
      <c r="AX205" s="47"/>
    </row>
    <row r="206" spans="1:50" ht="23.25" customHeight="1" x14ac:dyDescent="0.2">
      <c r="A206" s="36">
        <v>2</v>
      </c>
      <c r="B206" s="36">
        <v>1</v>
      </c>
      <c r="C206" s="49" t="s">
        <v>132</v>
      </c>
      <c r="D206" s="50"/>
      <c r="E206" s="50"/>
      <c r="F206" s="50"/>
      <c r="G206" s="50"/>
      <c r="H206" s="50"/>
      <c r="I206" s="50"/>
      <c r="J206" s="50"/>
      <c r="K206" s="50"/>
      <c r="L206" s="51"/>
      <c r="M206" s="40" t="s">
        <v>130</v>
      </c>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c r="AK206" s="48">
        <v>73.7</v>
      </c>
      <c r="AL206" s="48"/>
      <c r="AM206" s="48"/>
      <c r="AN206" s="48"/>
      <c r="AO206" s="48"/>
      <c r="AP206" s="48"/>
      <c r="AQ206" s="42" t="s">
        <v>191</v>
      </c>
      <c r="AR206" s="43"/>
      <c r="AS206" s="43"/>
      <c r="AT206" s="44"/>
      <c r="AU206" s="45" t="s">
        <v>191</v>
      </c>
      <c r="AV206" s="46"/>
      <c r="AW206" s="46"/>
      <c r="AX206" s="47"/>
    </row>
    <row r="207" spans="1:50" ht="23.25" customHeight="1" x14ac:dyDescent="0.2">
      <c r="A207" s="36">
        <v>3</v>
      </c>
      <c r="B207" s="36">
        <v>1</v>
      </c>
      <c r="C207" s="49" t="s">
        <v>133</v>
      </c>
      <c r="D207" s="50"/>
      <c r="E207" s="50"/>
      <c r="F207" s="50"/>
      <c r="G207" s="50"/>
      <c r="H207" s="50"/>
      <c r="I207" s="50"/>
      <c r="J207" s="50"/>
      <c r="K207" s="50"/>
      <c r="L207" s="51"/>
      <c r="M207" s="40" t="s">
        <v>130</v>
      </c>
      <c r="N207" s="40"/>
      <c r="O207" s="40"/>
      <c r="P207" s="40"/>
      <c r="Q207" s="40"/>
      <c r="R207" s="40"/>
      <c r="S207" s="40"/>
      <c r="T207" s="40"/>
      <c r="U207" s="40"/>
      <c r="V207" s="40"/>
      <c r="W207" s="40"/>
      <c r="X207" s="40"/>
      <c r="Y207" s="40"/>
      <c r="Z207" s="40"/>
      <c r="AA207" s="40"/>
      <c r="AB207" s="40"/>
      <c r="AC207" s="40"/>
      <c r="AD207" s="40"/>
      <c r="AE207" s="40"/>
      <c r="AF207" s="40"/>
      <c r="AG207" s="40"/>
      <c r="AH207" s="40"/>
      <c r="AI207" s="40"/>
      <c r="AJ207" s="40"/>
      <c r="AK207" s="48">
        <v>71.5</v>
      </c>
      <c r="AL207" s="48"/>
      <c r="AM207" s="48"/>
      <c r="AN207" s="48"/>
      <c r="AO207" s="48"/>
      <c r="AP207" s="48"/>
      <c r="AQ207" s="42" t="s">
        <v>191</v>
      </c>
      <c r="AR207" s="43"/>
      <c r="AS207" s="43"/>
      <c r="AT207" s="44"/>
      <c r="AU207" s="45" t="s">
        <v>191</v>
      </c>
      <c r="AV207" s="46"/>
      <c r="AW207" s="46"/>
      <c r="AX207" s="47"/>
    </row>
    <row r="208" spans="1:50" ht="23.25" customHeight="1" x14ac:dyDescent="0.2">
      <c r="A208" s="36">
        <v>4</v>
      </c>
      <c r="B208" s="36">
        <v>1</v>
      </c>
      <c r="C208" s="37" t="s">
        <v>134</v>
      </c>
      <c r="D208" s="38"/>
      <c r="E208" s="38"/>
      <c r="F208" s="38"/>
      <c r="G208" s="38"/>
      <c r="H208" s="38"/>
      <c r="I208" s="38"/>
      <c r="J208" s="38"/>
      <c r="K208" s="38"/>
      <c r="L208" s="39"/>
      <c r="M208" s="40" t="s">
        <v>130</v>
      </c>
      <c r="N208" s="40"/>
      <c r="O208" s="40"/>
      <c r="P208" s="40"/>
      <c r="Q208" s="40"/>
      <c r="R208" s="40"/>
      <c r="S208" s="40"/>
      <c r="T208" s="40"/>
      <c r="U208" s="40"/>
      <c r="V208" s="40"/>
      <c r="W208" s="40"/>
      <c r="X208" s="40"/>
      <c r="Y208" s="40"/>
      <c r="Z208" s="40"/>
      <c r="AA208" s="40"/>
      <c r="AB208" s="40"/>
      <c r="AC208" s="40"/>
      <c r="AD208" s="40"/>
      <c r="AE208" s="40"/>
      <c r="AF208" s="40"/>
      <c r="AG208" s="40"/>
      <c r="AH208" s="40"/>
      <c r="AI208" s="40"/>
      <c r="AJ208" s="40"/>
      <c r="AK208" s="41">
        <v>65.5</v>
      </c>
      <c r="AL208" s="41"/>
      <c r="AM208" s="41"/>
      <c r="AN208" s="41"/>
      <c r="AO208" s="41"/>
      <c r="AP208" s="41"/>
      <c r="AQ208" s="42" t="s">
        <v>191</v>
      </c>
      <c r="AR208" s="43"/>
      <c r="AS208" s="43"/>
      <c r="AT208" s="44"/>
      <c r="AU208" s="45" t="s">
        <v>191</v>
      </c>
      <c r="AV208" s="46"/>
      <c r="AW208" s="46"/>
      <c r="AX208" s="47"/>
    </row>
    <row r="209" spans="1:50" ht="23.25" customHeight="1" x14ac:dyDescent="0.2">
      <c r="A209" s="36">
        <v>5</v>
      </c>
      <c r="B209" s="36">
        <v>1</v>
      </c>
      <c r="C209" s="37" t="s">
        <v>135</v>
      </c>
      <c r="D209" s="38"/>
      <c r="E209" s="38"/>
      <c r="F209" s="38"/>
      <c r="G209" s="38"/>
      <c r="H209" s="38"/>
      <c r="I209" s="38"/>
      <c r="J209" s="38"/>
      <c r="K209" s="38"/>
      <c r="L209" s="39"/>
      <c r="M209" s="40" t="s">
        <v>130</v>
      </c>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1">
        <v>61.3</v>
      </c>
      <c r="AL209" s="41"/>
      <c r="AM209" s="41"/>
      <c r="AN209" s="41"/>
      <c r="AO209" s="41"/>
      <c r="AP209" s="41"/>
      <c r="AQ209" s="42" t="s">
        <v>191</v>
      </c>
      <c r="AR209" s="43"/>
      <c r="AS209" s="43"/>
      <c r="AT209" s="44"/>
      <c r="AU209" s="45" t="s">
        <v>191</v>
      </c>
      <c r="AV209" s="46"/>
      <c r="AW209" s="46"/>
      <c r="AX209" s="47"/>
    </row>
    <row r="210" spans="1:50" ht="23.25" customHeight="1" x14ac:dyDescent="0.2">
      <c r="A210" s="36">
        <v>6</v>
      </c>
      <c r="B210" s="36">
        <v>1</v>
      </c>
      <c r="C210" s="37" t="s">
        <v>136</v>
      </c>
      <c r="D210" s="38"/>
      <c r="E210" s="38"/>
      <c r="F210" s="38"/>
      <c r="G210" s="38"/>
      <c r="H210" s="38"/>
      <c r="I210" s="38"/>
      <c r="J210" s="38"/>
      <c r="K210" s="38"/>
      <c r="L210" s="39"/>
      <c r="M210" s="40" t="s">
        <v>130</v>
      </c>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1">
        <v>59.1</v>
      </c>
      <c r="AL210" s="41"/>
      <c r="AM210" s="41"/>
      <c r="AN210" s="41"/>
      <c r="AO210" s="41"/>
      <c r="AP210" s="41"/>
      <c r="AQ210" s="42" t="s">
        <v>191</v>
      </c>
      <c r="AR210" s="43"/>
      <c r="AS210" s="43"/>
      <c r="AT210" s="44"/>
      <c r="AU210" s="45" t="s">
        <v>191</v>
      </c>
      <c r="AV210" s="46"/>
      <c r="AW210" s="46"/>
      <c r="AX210" s="47"/>
    </row>
    <row r="211" spans="1:50" ht="23.25" customHeight="1" x14ac:dyDescent="0.2">
      <c r="A211" s="36">
        <v>7</v>
      </c>
      <c r="B211" s="36">
        <v>1</v>
      </c>
      <c r="C211" s="37" t="s">
        <v>137</v>
      </c>
      <c r="D211" s="38"/>
      <c r="E211" s="38"/>
      <c r="F211" s="38"/>
      <c r="G211" s="38"/>
      <c r="H211" s="38"/>
      <c r="I211" s="38"/>
      <c r="J211" s="38"/>
      <c r="K211" s="38"/>
      <c r="L211" s="39"/>
      <c r="M211" s="40" t="s">
        <v>130</v>
      </c>
      <c r="N211" s="40"/>
      <c r="O211" s="40"/>
      <c r="P211" s="40"/>
      <c r="Q211" s="40"/>
      <c r="R211" s="40"/>
      <c r="S211" s="40"/>
      <c r="T211" s="40"/>
      <c r="U211" s="40"/>
      <c r="V211" s="40"/>
      <c r="W211" s="40"/>
      <c r="X211" s="40"/>
      <c r="Y211" s="40"/>
      <c r="Z211" s="40"/>
      <c r="AA211" s="40"/>
      <c r="AB211" s="40"/>
      <c r="AC211" s="40"/>
      <c r="AD211" s="40"/>
      <c r="AE211" s="40"/>
      <c r="AF211" s="40"/>
      <c r="AG211" s="40"/>
      <c r="AH211" s="40"/>
      <c r="AI211" s="40"/>
      <c r="AJ211" s="40"/>
      <c r="AK211" s="48">
        <v>58.4</v>
      </c>
      <c r="AL211" s="48"/>
      <c r="AM211" s="48"/>
      <c r="AN211" s="48"/>
      <c r="AO211" s="48"/>
      <c r="AP211" s="48"/>
      <c r="AQ211" s="42" t="s">
        <v>191</v>
      </c>
      <c r="AR211" s="43"/>
      <c r="AS211" s="43"/>
      <c r="AT211" s="44"/>
      <c r="AU211" s="45" t="s">
        <v>191</v>
      </c>
      <c r="AV211" s="46"/>
      <c r="AW211" s="46"/>
      <c r="AX211" s="47"/>
    </row>
    <row r="212" spans="1:50" ht="23.25" customHeight="1" x14ac:dyDescent="0.2">
      <c r="A212" s="36">
        <v>8</v>
      </c>
      <c r="B212" s="36">
        <v>1</v>
      </c>
      <c r="C212" s="37" t="s">
        <v>138</v>
      </c>
      <c r="D212" s="38"/>
      <c r="E212" s="38"/>
      <c r="F212" s="38"/>
      <c r="G212" s="38"/>
      <c r="H212" s="38"/>
      <c r="I212" s="38"/>
      <c r="J212" s="38"/>
      <c r="K212" s="38"/>
      <c r="L212" s="39"/>
      <c r="M212" s="40" t="s">
        <v>130</v>
      </c>
      <c r="N212" s="40"/>
      <c r="O212" s="40"/>
      <c r="P212" s="40"/>
      <c r="Q212" s="40"/>
      <c r="R212" s="40"/>
      <c r="S212" s="40"/>
      <c r="T212" s="40"/>
      <c r="U212" s="40"/>
      <c r="V212" s="40"/>
      <c r="W212" s="40"/>
      <c r="X212" s="40"/>
      <c r="Y212" s="40"/>
      <c r="Z212" s="40"/>
      <c r="AA212" s="40"/>
      <c r="AB212" s="40"/>
      <c r="AC212" s="40"/>
      <c r="AD212" s="40"/>
      <c r="AE212" s="40"/>
      <c r="AF212" s="40"/>
      <c r="AG212" s="40"/>
      <c r="AH212" s="40"/>
      <c r="AI212" s="40"/>
      <c r="AJ212" s="40"/>
      <c r="AK212" s="48">
        <v>58.4</v>
      </c>
      <c r="AL212" s="48"/>
      <c r="AM212" s="48"/>
      <c r="AN212" s="48"/>
      <c r="AO212" s="48"/>
      <c r="AP212" s="48"/>
      <c r="AQ212" s="42" t="s">
        <v>191</v>
      </c>
      <c r="AR212" s="43"/>
      <c r="AS212" s="43"/>
      <c r="AT212" s="44"/>
      <c r="AU212" s="45" t="s">
        <v>191</v>
      </c>
      <c r="AV212" s="46"/>
      <c r="AW212" s="46"/>
      <c r="AX212" s="47"/>
    </row>
    <row r="213" spans="1:50" ht="23.25" customHeight="1" x14ac:dyDescent="0.2">
      <c r="A213" s="36">
        <v>9</v>
      </c>
      <c r="B213" s="36">
        <v>1</v>
      </c>
      <c r="C213" s="37" t="s">
        <v>225</v>
      </c>
      <c r="D213" s="38"/>
      <c r="E213" s="38"/>
      <c r="F213" s="38"/>
      <c r="G213" s="38"/>
      <c r="H213" s="38"/>
      <c r="I213" s="38"/>
      <c r="J213" s="38"/>
      <c r="K213" s="38"/>
      <c r="L213" s="39"/>
      <c r="M213" s="40" t="s">
        <v>130</v>
      </c>
      <c r="N213" s="40"/>
      <c r="O213" s="40"/>
      <c r="P213" s="40"/>
      <c r="Q213" s="40"/>
      <c r="R213" s="40"/>
      <c r="S213" s="40"/>
      <c r="T213" s="40"/>
      <c r="U213" s="40"/>
      <c r="V213" s="40"/>
      <c r="W213" s="40"/>
      <c r="X213" s="40"/>
      <c r="Y213" s="40"/>
      <c r="Z213" s="40"/>
      <c r="AA213" s="40"/>
      <c r="AB213" s="40"/>
      <c r="AC213" s="40"/>
      <c r="AD213" s="40"/>
      <c r="AE213" s="40"/>
      <c r="AF213" s="40"/>
      <c r="AG213" s="40"/>
      <c r="AH213" s="40"/>
      <c r="AI213" s="40"/>
      <c r="AJ213" s="40"/>
      <c r="AK213" s="41">
        <v>58.4</v>
      </c>
      <c r="AL213" s="41"/>
      <c r="AM213" s="41"/>
      <c r="AN213" s="41"/>
      <c r="AO213" s="41"/>
      <c r="AP213" s="41"/>
      <c r="AQ213" s="42" t="s">
        <v>191</v>
      </c>
      <c r="AR213" s="43"/>
      <c r="AS213" s="43"/>
      <c r="AT213" s="44"/>
      <c r="AU213" s="45" t="s">
        <v>191</v>
      </c>
      <c r="AV213" s="46"/>
      <c r="AW213" s="46"/>
      <c r="AX213" s="47"/>
    </row>
    <row r="214" spans="1:50" ht="23.25" customHeight="1" x14ac:dyDescent="0.2">
      <c r="A214" s="36">
        <v>10</v>
      </c>
      <c r="B214" s="36">
        <v>1</v>
      </c>
      <c r="C214" s="37" t="s">
        <v>139</v>
      </c>
      <c r="D214" s="38"/>
      <c r="E214" s="38"/>
      <c r="F214" s="38"/>
      <c r="G214" s="38"/>
      <c r="H214" s="38"/>
      <c r="I214" s="38"/>
      <c r="J214" s="38"/>
      <c r="K214" s="38"/>
      <c r="L214" s="39"/>
      <c r="M214" s="40" t="s">
        <v>130</v>
      </c>
      <c r="N214" s="40"/>
      <c r="O214" s="40"/>
      <c r="P214" s="40"/>
      <c r="Q214" s="40"/>
      <c r="R214" s="40"/>
      <c r="S214" s="40"/>
      <c r="T214" s="40"/>
      <c r="U214" s="40"/>
      <c r="V214" s="40"/>
      <c r="W214" s="40"/>
      <c r="X214" s="40"/>
      <c r="Y214" s="40"/>
      <c r="Z214" s="40"/>
      <c r="AA214" s="40"/>
      <c r="AB214" s="40"/>
      <c r="AC214" s="40"/>
      <c r="AD214" s="40"/>
      <c r="AE214" s="40"/>
      <c r="AF214" s="40"/>
      <c r="AG214" s="40"/>
      <c r="AH214" s="40"/>
      <c r="AI214" s="40"/>
      <c r="AJ214" s="40"/>
      <c r="AK214" s="41">
        <v>56.5</v>
      </c>
      <c r="AL214" s="41"/>
      <c r="AM214" s="41"/>
      <c r="AN214" s="41"/>
      <c r="AO214" s="41"/>
      <c r="AP214" s="41"/>
      <c r="AQ214" s="42" t="s">
        <v>191</v>
      </c>
      <c r="AR214" s="43"/>
      <c r="AS214" s="43"/>
      <c r="AT214" s="44"/>
      <c r="AU214" s="45" t="s">
        <v>191</v>
      </c>
      <c r="AV214" s="46"/>
      <c r="AW214" s="46"/>
      <c r="AX214" s="47"/>
    </row>
    <row r="216" spans="1:50" x14ac:dyDescent="0.2">
      <c r="B216" s="11" t="s">
        <v>231</v>
      </c>
    </row>
    <row r="217" spans="1:50" ht="23.25" customHeight="1" x14ac:dyDescent="0.2">
      <c r="A217" s="36"/>
      <c r="B217" s="36"/>
      <c r="C217" s="54" t="s">
        <v>152</v>
      </c>
      <c r="D217" s="55"/>
      <c r="E217" s="55"/>
      <c r="F217" s="55"/>
      <c r="G217" s="55"/>
      <c r="H217" s="55"/>
      <c r="I217" s="55"/>
      <c r="J217" s="55"/>
      <c r="K217" s="55"/>
      <c r="L217" s="56"/>
      <c r="M217" s="57" t="s">
        <v>153</v>
      </c>
      <c r="N217" s="57"/>
      <c r="O217" s="57"/>
      <c r="P217" s="57"/>
      <c r="Q217" s="57"/>
      <c r="R217" s="57"/>
      <c r="S217" s="57"/>
      <c r="T217" s="57"/>
      <c r="U217" s="57"/>
      <c r="V217" s="57"/>
      <c r="W217" s="57"/>
      <c r="X217" s="57"/>
      <c r="Y217" s="57"/>
      <c r="Z217" s="57"/>
      <c r="AA217" s="57"/>
      <c r="AB217" s="57"/>
      <c r="AC217" s="57"/>
      <c r="AD217" s="57"/>
      <c r="AE217" s="57"/>
      <c r="AF217" s="57"/>
      <c r="AG217" s="57"/>
      <c r="AH217" s="57"/>
      <c r="AI217" s="57"/>
      <c r="AJ217" s="57"/>
      <c r="AK217" s="58" t="s">
        <v>154</v>
      </c>
      <c r="AL217" s="57"/>
      <c r="AM217" s="57"/>
      <c r="AN217" s="57"/>
      <c r="AO217" s="57"/>
      <c r="AP217" s="57"/>
      <c r="AQ217" s="57" t="s">
        <v>24</v>
      </c>
      <c r="AR217" s="57"/>
      <c r="AS217" s="57"/>
      <c r="AT217" s="57"/>
      <c r="AU217" s="54" t="s">
        <v>25</v>
      </c>
      <c r="AV217" s="55"/>
      <c r="AW217" s="55"/>
      <c r="AX217" s="39"/>
    </row>
    <row r="218" spans="1:50" ht="23.25" customHeight="1" x14ac:dyDescent="0.2">
      <c r="A218" s="36">
        <v>1</v>
      </c>
      <c r="B218" s="36">
        <v>1</v>
      </c>
      <c r="C218" s="528" t="s">
        <v>232</v>
      </c>
      <c r="D218" s="529"/>
      <c r="E218" s="529"/>
      <c r="F218" s="529"/>
      <c r="G218" s="529"/>
      <c r="H218" s="529"/>
      <c r="I218" s="529"/>
      <c r="J218" s="529"/>
      <c r="K218" s="529"/>
      <c r="L218" s="530"/>
      <c r="M218" s="528" t="s">
        <v>233</v>
      </c>
      <c r="N218" s="529"/>
      <c r="O218" s="529"/>
      <c r="P218" s="529"/>
      <c r="Q218" s="529"/>
      <c r="R218" s="529"/>
      <c r="S218" s="529"/>
      <c r="T218" s="529"/>
      <c r="U218" s="529"/>
      <c r="V218" s="529"/>
      <c r="W218" s="529"/>
      <c r="X218" s="529"/>
      <c r="Y218" s="529"/>
      <c r="Z218" s="529"/>
      <c r="AA218" s="529"/>
      <c r="AB218" s="529"/>
      <c r="AC218" s="529"/>
      <c r="AD218" s="529"/>
      <c r="AE218" s="529"/>
      <c r="AF218" s="529"/>
      <c r="AG218" s="529"/>
      <c r="AH218" s="529"/>
      <c r="AI218" s="529"/>
      <c r="AJ218" s="530"/>
      <c r="AK218" s="41">
        <v>0.08</v>
      </c>
      <c r="AL218" s="41"/>
      <c r="AM218" s="41"/>
      <c r="AN218" s="41"/>
      <c r="AO218" s="41"/>
      <c r="AP218" s="41"/>
      <c r="AQ218" s="42" t="s">
        <v>98</v>
      </c>
      <c r="AR218" s="43"/>
      <c r="AS218" s="43"/>
      <c r="AT218" s="44"/>
      <c r="AU218" s="45" t="s">
        <v>98</v>
      </c>
      <c r="AV218" s="46"/>
      <c r="AW218" s="46"/>
      <c r="AX218" s="47"/>
    </row>
    <row r="219" spans="1:50" ht="23.25" customHeight="1" x14ac:dyDescent="0.2">
      <c r="A219" s="36">
        <v>2</v>
      </c>
      <c r="B219" s="36">
        <v>1</v>
      </c>
      <c r="C219" s="528" t="s">
        <v>232</v>
      </c>
      <c r="D219" s="529"/>
      <c r="E219" s="529"/>
      <c r="F219" s="529"/>
      <c r="G219" s="529"/>
      <c r="H219" s="529"/>
      <c r="I219" s="529"/>
      <c r="J219" s="529"/>
      <c r="K219" s="529"/>
      <c r="L219" s="530"/>
      <c r="M219" s="528" t="s">
        <v>233</v>
      </c>
      <c r="N219" s="529"/>
      <c r="O219" s="529"/>
      <c r="P219" s="529"/>
      <c r="Q219" s="529"/>
      <c r="R219" s="529"/>
      <c r="S219" s="529"/>
      <c r="T219" s="529"/>
      <c r="U219" s="529"/>
      <c r="V219" s="529"/>
      <c r="W219" s="529"/>
      <c r="X219" s="529"/>
      <c r="Y219" s="529"/>
      <c r="Z219" s="529"/>
      <c r="AA219" s="529"/>
      <c r="AB219" s="529"/>
      <c r="AC219" s="529"/>
      <c r="AD219" s="529"/>
      <c r="AE219" s="529"/>
      <c r="AF219" s="529"/>
      <c r="AG219" s="529"/>
      <c r="AH219" s="529"/>
      <c r="AI219" s="529"/>
      <c r="AJ219" s="530"/>
      <c r="AK219" s="48">
        <v>7.0000000000000007E-2</v>
      </c>
      <c r="AL219" s="48"/>
      <c r="AM219" s="48"/>
      <c r="AN219" s="48"/>
      <c r="AO219" s="48"/>
      <c r="AP219" s="48"/>
      <c r="AQ219" s="42" t="s">
        <v>98</v>
      </c>
      <c r="AR219" s="43"/>
      <c r="AS219" s="43"/>
      <c r="AT219" s="44"/>
      <c r="AU219" s="45" t="s">
        <v>98</v>
      </c>
      <c r="AV219" s="46"/>
      <c r="AW219" s="46"/>
      <c r="AX219" s="47"/>
    </row>
    <row r="220" spans="1:50" ht="23.25" customHeight="1" x14ac:dyDescent="0.2">
      <c r="A220" s="36">
        <v>3</v>
      </c>
      <c r="B220" s="36">
        <v>1</v>
      </c>
      <c r="C220" s="528" t="s">
        <v>232</v>
      </c>
      <c r="D220" s="529"/>
      <c r="E220" s="529"/>
      <c r="F220" s="529"/>
      <c r="G220" s="529"/>
      <c r="H220" s="529"/>
      <c r="I220" s="529"/>
      <c r="J220" s="529"/>
      <c r="K220" s="529"/>
      <c r="L220" s="530"/>
      <c r="M220" s="528" t="s">
        <v>233</v>
      </c>
      <c r="N220" s="529"/>
      <c r="O220" s="529"/>
      <c r="P220" s="529"/>
      <c r="Q220" s="529"/>
      <c r="R220" s="529"/>
      <c r="S220" s="529"/>
      <c r="T220" s="529"/>
      <c r="U220" s="529"/>
      <c r="V220" s="529"/>
      <c r="W220" s="529"/>
      <c r="X220" s="529"/>
      <c r="Y220" s="529"/>
      <c r="Z220" s="529"/>
      <c r="AA220" s="529"/>
      <c r="AB220" s="529"/>
      <c r="AC220" s="529"/>
      <c r="AD220" s="529"/>
      <c r="AE220" s="529"/>
      <c r="AF220" s="529"/>
      <c r="AG220" s="529"/>
      <c r="AH220" s="529"/>
      <c r="AI220" s="529"/>
      <c r="AJ220" s="530"/>
      <c r="AK220" s="48">
        <v>7.0000000000000007E-2</v>
      </c>
      <c r="AL220" s="48"/>
      <c r="AM220" s="48"/>
      <c r="AN220" s="48"/>
      <c r="AO220" s="48"/>
      <c r="AP220" s="48"/>
      <c r="AQ220" s="42" t="s">
        <v>98</v>
      </c>
      <c r="AR220" s="43"/>
      <c r="AS220" s="43"/>
      <c r="AT220" s="44"/>
      <c r="AU220" s="45" t="s">
        <v>98</v>
      </c>
      <c r="AV220" s="46"/>
      <c r="AW220" s="46"/>
      <c r="AX220" s="47"/>
    </row>
    <row r="221" spans="1:50" ht="23.25" customHeight="1" x14ac:dyDescent="0.2">
      <c r="A221" s="36">
        <v>4</v>
      </c>
      <c r="B221" s="36">
        <v>1</v>
      </c>
      <c r="C221" s="528" t="s">
        <v>232</v>
      </c>
      <c r="D221" s="529"/>
      <c r="E221" s="529"/>
      <c r="F221" s="529"/>
      <c r="G221" s="529"/>
      <c r="H221" s="529"/>
      <c r="I221" s="529"/>
      <c r="J221" s="529"/>
      <c r="K221" s="529"/>
      <c r="L221" s="530"/>
      <c r="M221" s="528" t="s">
        <v>233</v>
      </c>
      <c r="N221" s="529"/>
      <c r="O221" s="529"/>
      <c r="P221" s="529"/>
      <c r="Q221" s="529"/>
      <c r="R221" s="529"/>
      <c r="S221" s="529"/>
      <c r="T221" s="529"/>
      <c r="U221" s="529"/>
      <c r="V221" s="529"/>
      <c r="W221" s="529"/>
      <c r="X221" s="529"/>
      <c r="Y221" s="529"/>
      <c r="Z221" s="529"/>
      <c r="AA221" s="529"/>
      <c r="AB221" s="529"/>
      <c r="AC221" s="529"/>
      <c r="AD221" s="529"/>
      <c r="AE221" s="529"/>
      <c r="AF221" s="529"/>
      <c r="AG221" s="529"/>
      <c r="AH221" s="529"/>
      <c r="AI221" s="529"/>
      <c r="AJ221" s="530"/>
      <c r="AK221" s="41">
        <v>0.06</v>
      </c>
      <c r="AL221" s="41"/>
      <c r="AM221" s="41"/>
      <c r="AN221" s="41"/>
      <c r="AO221" s="41"/>
      <c r="AP221" s="41"/>
      <c r="AQ221" s="42" t="s">
        <v>98</v>
      </c>
      <c r="AR221" s="43"/>
      <c r="AS221" s="43"/>
      <c r="AT221" s="44"/>
      <c r="AU221" s="45" t="s">
        <v>98</v>
      </c>
      <c r="AV221" s="46"/>
      <c r="AW221" s="46"/>
      <c r="AX221" s="47"/>
    </row>
    <row r="222" spans="1:50" ht="23.25" customHeight="1" x14ac:dyDescent="0.2">
      <c r="A222" s="36">
        <v>5</v>
      </c>
      <c r="B222" s="36">
        <v>1</v>
      </c>
      <c r="C222" s="528" t="s">
        <v>232</v>
      </c>
      <c r="D222" s="529"/>
      <c r="E222" s="529"/>
      <c r="F222" s="529"/>
      <c r="G222" s="529"/>
      <c r="H222" s="529"/>
      <c r="I222" s="529"/>
      <c r="J222" s="529"/>
      <c r="K222" s="529"/>
      <c r="L222" s="530"/>
      <c r="M222" s="528" t="s">
        <v>233</v>
      </c>
      <c r="N222" s="529"/>
      <c r="O222" s="529"/>
      <c r="P222" s="529"/>
      <c r="Q222" s="529"/>
      <c r="R222" s="529"/>
      <c r="S222" s="529"/>
      <c r="T222" s="529"/>
      <c r="U222" s="529"/>
      <c r="V222" s="529"/>
      <c r="W222" s="529"/>
      <c r="X222" s="529"/>
      <c r="Y222" s="529"/>
      <c r="Z222" s="529"/>
      <c r="AA222" s="529"/>
      <c r="AB222" s="529"/>
      <c r="AC222" s="529"/>
      <c r="AD222" s="529"/>
      <c r="AE222" s="529"/>
      <c r="AF222" s="529"/>
      <c r="AG222" s="529"/>
      <c r="AH222" s="529"/>
      <c r="AI222" s="529"/>
      <c r="AJ222" s="530"/>
      <c r="AK222" s="41">
        <v>0.06</v>
      </c>
      <c r="AL222" s="41"/>
      <c r="AM222" s="41"/>
      <c r="AN222" s="41"/>
      <c r="AO222" s="41"/>
      <c r="AP222" s="41"/>
      <c r="AQ222" s="42" t="s">
        <v>98</v>
      </c>
      <c r="AR222" s="43"/>
      <c r="AS222" s="43"/>
      <c r="AT222" s="44"/>
      <c r="AU222" s="45" t="s">
        <v>98</v>
      </c>
      <c r="AV222" s="46"/>
      <c r="AW222" s="46"/>
      <c r="AX222" s="47"/>
    </row>
    <row r="223" spans="1:50" ht="23.25" customHeight="1" x14ac:dyDescent="0.2">
      <c r="A223" s="36">
        <v>6</v>
      </c>
      <c r="B223" s="36">
        <v>1</v>
      </c>
      <c r="C223" s="528" t="s">
        <v>232</v>
      </c>
      <c r="D223" s="529"/>
      <c r="E223" s="529"/>
      <c r="F223" s="529"/>
      <c r="G223" s="529"/>
      <c r="H223" s="529"/>
      <c r="I223" s="529"/>
      <c r="J223" s="529"/>
      <c r="K223" s="529"/>
      <c r="L223" s="530"/>
      <c r="M223" s="528" t="s">
        <v>233</v>
      </c>
      <c r="N223" s="529"/>
      <c r="O223" s="529"/>
      <c r="P223" s="529"/>
      <c r="Q223" s="529"/>
      <c r="R223" s="529"/>
      <c r="S223" s="529"/>
      <c r="T223" s="529"/>
      <c r="U223" s="529"/>
      <c r="V223" s="529"/>
      <c r="W223" s="529"/>
      <c r="X223" s="529"/>
      <c r="Y223" s="529"/>
      <c r="Z223" s="529"/>
      <c r="AA223" s="529"/>
      <c r="AB223" s="529"/>
      <c r="AC223" s="529"/>
      <c r="AD223" s="529"/>
      <c r="AE223" s="529"/>
      <c r="AF223" s="529"/>
      <c r="AG223" s="529"/>
      <c r="AH223" s="529"/>
      <c r="AI223" s="529"/>
      <c r="AJ223" s="530"/>
      <c r="AK223" s="41">
        <v>0.06</v>
      </c>
      <c r="AL223" s="41"/>
      <c r="AM223" s="41"/>
      <c r="AN223" s="41"/>
      <c r="AO223" s="41"/>
      <c r="AP223" s="41"/>
      <c r="AQ223" s="42" t="s">
        <v>98</v>
      </c>
      <c r="AR223" s="43"/>
      <c r="AS223" s="43"/>
      <c r="AT223" s="44"/>
      <c r="AU223" s="45" t="s">
        <v>98</v>
      </c>
      <c r="AV223" s="46"/>
      <c r="AW223" s="46"/>
      <c r="AX223" s="47"/>
    </row>
    <row r="224" spans="1:50" ht="23.25" customHeight="1" x14ac:dyDescent="0.2">
      <c r="A224" s="36">
        <v>7</v>
      </c>
      <c r="B224" s="36">
        <v>1</v>
      </c>
      <c r="C224" s="528" t="s">
        <v>232</v>
      </c>
      <c r="D224" s="529"/>
      <c r="E224" s="529"/>
      <c r="F224" s="529"/>
      <c r="G224" s="529"/>
      <c r="H224" s="529"/>
      <c r="I224" s="529"/>
      <c r="J224" s="529"/>
      <c r="K224" s="529"/>
      <c r="L224" s="530"/>
      <c r="M224" s="528" t="s">
        <v>233</v>
      </c>
      <c r="N224" s="529"/>
      <c r="O224" s="529"/>
      <c r="P224" s="529"/>
      <c r="Q224" s="529"/>
      <c r="R224" s="529"/>
      <c r="S224" s="529"/>
      <c r="T224" s="529"/>
      <c r="U224" s="529"/>
      <c r="V224" s="529"/>
      <c r="W224" s="529"/>
      <c r="X224" s="529"/>
      <c r="Y224" s="529"/>
      <c r="Z224" s="529"/>
      <c r="AA224" s="529"/>
      <c r="AB224" s="529"/>
      <c r="AC224" s="529"/>
      <c r="AD224" s="529"/>
      <c r="AE224" s="529"/>
      <c r="AF224" s="529"/>
      <c r="AG224" s="529"/>
      <c r="AH224" s="529"/>
      <c r="AI224" s="529"/>
      <c r="AJ224" s="530"/>
      <c r="AK224" s="48">
        <v>0.06</v>
      </c>
      <c r="AL224" s="48"/>
      <c r="AM224" s="48"/>
      <c r="AN224" s="48"/>
      <c r="AO224" s="48"/>
      <c r="AP224" s="48"/>
      <c r="AQ224" s="42" t="s">
        <v>98</v>
      </c>
      <c r="AR224" s="43"/>
      <c r="AS224" s="43"/>
      <c r="AT224" s="44"/>
      <c r="AU224" s="45" t="s">
        <v>98</v>
      </c>
      <c r="AV224" s="46"/>
      <c r="AW224" s="46"/>
      <c r="AX224" s="47"/>
    </row>
    <row r="225" spans="1:50" ht="23.25" customHeight="1" x14ac:dyDescent="0.2">
      <c r="A225" s="36">
        <v>8</v>
      </c>
      <c r="B225" s="36">
        <v>1</v>
      </c>
      <c r="C225" s="528" t="s">
        <v>232</v>
      </c>
      <c r="D225" s="529"/>
      <c r="E225" s="529"/>
      <c r="F225" s="529"/>
      <c r="G225" s="529"/>
      <c r="H225" s="529"/>
      <c r="I225" s="529"/>
      <c r="J225" s="529"/>
      <c r="K225" s="529"/>
      <c r="L225" s="530"/>
      <c r="M225" s="528" t="s">
        <v>233</v>
      </c>
      <c r="N225" s="529"/>
      <c r="O225" s="529"/>
      <c r="P225" s="529"/>
      <c r="Q225" s="529"/>
      <c r="R225" s="529"/>
      <c r="S225" s="529"/>
      <c r="T225" s="529"/>
      <c r="U225" s="529"/>
      <c r="V225" s="529"/>
      <c r="W225" s="529"/>
      <c r="X225" s="529"/>
      <c r="Y225" s="529"/>
      <c r="Z225" s="529"/>
      <c r="AA225" s="529"/>
      <c r="AB225" s="529"/>
      <c r="AC225" s="529"/>
      <c r="AD225" s="529"/>
      <c r="AE225" s="529"/>
      <c r="AF225" s="529"/>
      <c r="AG225" s="529"/>
      <c r="AH225" s="529"/>
      <c r="AI225" s="529"/>
      <c r="AJ225" s="530"/>
      <c r="AK225" s="48">
        <v>0.06</v>
      </c>
      <c r="AL225" s="48"/>
      <c r="AM225" s="48"/>
      <c r="AN225" s="48"/>
      <c r="AO225" s="48"/>
      <c r="AP225" s="48"/>
      <c r="AQ225" s="42" t="s">
        <v>98</v>
      </c>
      <c r="AR225" s="43"/>
      <c r="AS225" s="43"/>
      <c r="AT225" s="44"/>
      <c r="AU225" s="45" t="s">
        <v>98</v>
      </c>
      <c r="AV225" s="46"/>
      <c r="AW225" s="46"/>
      <c r="AX225" s="47"/>
    </row>
    <row r="226" spans="1:50" ht="23.25" customHeight="1" x14ac:dyDescent="0.2">
      <c r="A226" s="36">
        <v>9</v>
      </c>
      <c r="B226" s="36">
        <v>1</v>
      </c>
      <c r="C226" s="528" t="s">
        <v>232</v>
      </c>
      <c r="D226" s="529"/>
      <c r="E226" s="529"/>
      <c r="F226" s="529"/>
      <c r="G226" s="529"/>
      <c r="H226" s="529"/>
      <c r="I226" s="529"/>
      <c r="J226" s="529"/>
      <c r="K226" s="529"/>
      <c r="L226" s="530"/>
      <c r="M226" s="528" t="s">
        <v>233</v>
      </c>
      <c r="N226" s="529"/>
      <c r="O226" s="529"/>
      <c r="P226" s="529"/>
      <c r="Q226" s="529"/>
      <c r="R226" s="529"/>
      <c r="S226" s="529"/>
      <c r="T226" s="529"/>
      <c r="U226" s="529"/>
      <c r="V226" s="529"/>
      <c r="W226" s="529"/>
      <c r="X226" s="529"/>
      <c r="Y226" s="529"/>
      <c r="Z226" s="529"/>
      <c r="AA226" s="529"/>
      <c r="AB226" s="529"/>
      <c r="AC226" s="529"/>
      <c r="AD226" s="529"/>
      <c r="AE226" s="529"/>
      <c r="AF226" s="529"/>
      <c r="AG226" s="529"/>
      <c r="AH226" s="529"/>
      <c r="AI226" s="529"/>
      <c r="AJ226" s="530"/>
      <c r="AK226" s="41">
        <v>0.06</v>
      </c>
      <c r="AL226" s="41"/>
      <c r="AM226" s="41"/>
      <c r="AN226" s="41"/>
      <c r="AO226" s="41"/>
      <c r="AP226" s="41"/>
      <c r="AQ226" s="42" t="s">
        <v>98</v>
      </c>
      <c r="AR226" s="43"/>
      <c r="AS226" s="43"/>
      <c r="AT226" s="44"/>
      <c r="AU226" s="45" t="s">
        <v>98</v>
      </c>
      <c r="AV226" s="46"/>
      <c r="AW226" s="46"/>
      <c r="AX226" s="47"/>
    </row>
    <row r="227" spans="1:50" ht="23.25" customHeight="1" x14ac:dyDescent="0.2">
      <c r="A227" s="36">
        <v>10</v>
      </c>
      <c r="B227" s="36">
        <v>1</v>
      </c>
      <c r="C227" s="528" t="s">
        <v>232</v>
      </c>
      <c r="D227" s="529"/>
      <c r="E227" s="529"/>
      <c r="F227" s="529"/>
      <c r="G227" s="529"/>
      <c r="H227" s="529"/>
      <c r="I227" s="529"/>
      <c r="J227" s="529"/>
      <c r="K227" s="529"/>
      <c r="L227" s="530"/>
      <c r="M227" s="528" t="s">
        <v>233</v>
      </c>
      <c r="N227" s="529"/>
      <c r="O227" s="529"/>
      <c r="P227" s="529"/>
      <c r="Q227" s="529"/>
      <c r="R227" s="529"/>
      <c r="S227" s="529"/>
      <c r="T227" s="529"/>
      <c r="U227" s="529"/>
      <c r="V227" s="529"/>
      <c r="W227" s="529"/>
      <c r="X227" s="529"/>
      <c r="Y227" s="529"/>
      <c r="Z227" s="529"/>
      <c r="AA227" s="529"/>
      <c r="AB227" s="529"/>
      <c r="AC227" s="529"/>
      <c r="AD227" s="529"/>
      <c r="AE227" s="529"/>
      <c r="AF227" s="529"/>
      <c r="AG227" s="529"/>
      <c r="AH227" s="529"/>
      <c r="AI227" s="529"/>
      <c r="AJ227" s="530"/>
      <c r="AK227" s="41">
        <v>0.06</v>
      </c>
      <c r="AL227" s="41"/>
      <c r="AM227" s="41"/>
      <c r="AN227" s="41"/>
      <c r="AO227" s="41"/>
      <c r="AP227" s="41"/>
      <c r="AQ227" s="42" t="s">
        <v>98</v>
      </c>
      <c r="AR227" s="43"/>
      <c r="AS227" s="43"/>
      <c r="AT227" s="44"/>
      <c r="AU227" s="45" t="s">
        <v>98</v>
      </c>
      <c r="AV227" s="46"/>
      <c r="AW227" s="46"/>
      <c r="AX227" s="47"/>
    </row>
    <row r="228" spans="1:50" x14ac:dyDescent="0.2">
      <c r="A228" s="13"/>
      <c r="B228" s="13"/>
      <c r="C228" s="13"/>
      <c r="D228" s="28"/>
      <c r="E228" s="28"/>
      <c r="F228" s="28"/>
      <c r="G228" s="28"/>
      <c r="H228" s="28"/>
      <c r="I228" s="28"/>
      <c r="J228" s="28"/>
      <c r="K228" s="28"/>
      <c r="L228" s="28"/>
      <c r="M228" s="14"/>
      <c r="N228" s="14"/>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5"/>
      <c r="AL228" s="15"/>
      <c r="AM228" s="15"/>
      <c r="AN228" s="15"/>
      <c r="AO228" s="15"/>
      <c r="AP228" s="15"/>
      <c r="AQ228" s="16"/>
      <c r="AR228" s="16"/>
      <c r="AS228" s="16"/>
      <c r="AT228" s="16"/>
      <c r="AU228" s="17"/>
      <c r="AV228" s="17"/>
      <c r="AW228" s="17"/>
      <c r="AX228" s="17"/>
    </row>
    <row r="229" spans="1:50" x14ac:dyDescent="0.2">
      <c r="AK229" s="12"/>
    </row>
  </sheetData>
  <mergeCells count="895">
    <mergeCell ref="A227:B227"/>
    <mergeCell ref="C227:L227"/>
    <mergeCell ref="M227:AJ227"/>
    <mergeCell ref="AK227:AP227"/>
    <mergeCell ref="AQ227:AT227"/>
    <mergeCell ref="AU227:AX227"/>
    <mergeCell ref="A225:B225"/>
    <mergeCell ref="C225:L225"/>
    <mergeCell ref="M225:AJ225"/>
    <mergeCell ref="AK225:AP225"/>
    <mergeCell ref="AQ225:AT225"/>
    <mergeCell ref="AU225:AX225"/>
    <mergeCell ref="A226:B226"/>
    <mergeCell ref="C226:L226"/>
    <mergeCell ref="M226:AJ226"/>
    <mergeCell ref="AK226:AP226"/>
    <mergeCell ref="AQ226:AT226"/>
    <mergeCell ref="AU226:AX226"/>
    <mergeCell ref="A223:B223"/>
    <mergeCell ref="C223:L223"/>
    <mergeCell ref="M223:AJ223"/>
    <mergeCell ref="AK223:AP223"/>
    <mergeCell ref="AQ223:AT223"/>
    <mergeCell ref="AU223:AX223"/>
    <mergeCell ref="A224:B224"/>
    <mergeCell ref="C224:L224"/>
    <mergeCell ref="M224:AJ224"/>
    <mergeCell ref="AK224:AP224"/>
    <mergeCell ref="AQ224:AT224"/>
    <mergeCell ref="AU224:AX224"/>
    <mergeCell ref="A221:B221"/>
    <mergeCell ref="C221:L221"/>
    <mergeCell ref="M221:AJ221"/>
    <mergeCell ref="AK221:AP221"/>
    <mergeCell ref="AQ221:AT221"/>
    <mergeCell ref="AU221:AX221"/>
    <mergeCell ref="A222:B222"/>
    <mergeCell ref="C222:L222"/>
    <mergeCell ref="M222:AJ222"/>
    <mergeCell ref="AK222:AP222"/>
    <mergeCell ref="AQ222:AT222"/>
    <mergeCell ref="AU222:AX222"/>
    <mergeCell ref="A219:B219"/>
    <mergeCell ref="C219:L219"/>
    <mergeCell ref="M219:AJ219"/>
    <mergeCell ref="AK219:AP219"/>
    <mergeCell ref="AQ219:AT219"/>
    <mergeCell ref="AU219:AX219"/>
    <mergeCell ref="A220:B220"/>
    <mergeCell ref="C220:L220"/>
    <mergeCell ref="M220:AJ220"/>
    <mergeCell ref="AK220:AP220"/>
    <mergeCell ref="AQ220:AT220"/>
    <mergeCell ref="AU220:AX220"/>
    <mergeCell ref="A217:B217"/>
    <mergeCell ref="C217:L217"/>
    <mergeCell ref="M217:AJ217"/>
    <mergeCell ref="AK217:AP217"/>
    <mergeCell ref="AQ217:AT217"/>
    <mergeCell ref="AU217:AX217"/>
    <mergeCell ref="A218:B218"/>
    <mergeCell ref="C218:L218"/>
    <mergeCell ref="M218:AJ218"/>
    <mergeCell ref="AK218:AP218"/>
    <mergeCell ref="AQ218:AT218"/>
    <mergeCell ref="AU218:AX218"/>
    <mergeCell ref="A175:B175"/>
    <mergeCell ref="C175:L175"/>
    <mergeCell ref="M175:AJ175"/>
    <mergeCell ref="AK175:AP175"/>
    <mergeCell ref="AQ175:AT175"/>
    <mergeCell ref="AU175:AX175"/>
    <mergeCell ref="A173:B173"/>
    <mergeCell ref="C173:L173"/>
    <mergeCell ref="M173:AJ173"/>
    <mergeCell ref="AK173:AP173"/>
    <mergeCell ref="AQ173:AT173"/>
    <mergeCell ref="AU173:AX173"/>
    <mergeCell ref="A174:B174"/>
    <mergeCell ref="C174:L174"/>
    <mergeCell ref="M174:AJ174"/>
    <mergeCell ref="AK174:AP174"/>
    <mergeCell ref="AQ174:AT174"/>
    <mergeCell ref="AU174:AX174"/>
    <mergeCell ref="A171:B171"/>
    <mergeCell ref="C171:L171"/>
    <mergeCell ref="M171:AJ171"/>
    <mergeCell ref="AK171:AP171"/>
    <mergeCell ref="AQ171:AT171"/>
    <mergeCell ref="AU171:AX171"/>
    <mergeCell ref="A172:B172"/>
    <mergeCell ref="C172:L172"/>
    <mergeCell ref="M172:AJ172"/>
    <mergeCell ref="AK172:AP172"/>
    <mergeCell ref="AQ172:AT172"/>
    <mergeCell ref="AU172:AX172"/>
    <mergeCell ref="A169:B169"/>
    <mergeCell ref="C169:L169"/>
    <mergeCell ref="M169:AJ169"/>
    <mergeCell ref="AK169:AP169"/>
    <mergeCell ref="AQ169:AT169"/>
    <mergeCell ref="AU169:AX169"/>
    <mergeCell ref="A170:B170"/>
    <mergeCell ref="C170:L170"/>
    <mergeCell ref="M170:AJ170"/>
    <mergeCell ref="AK170:AP170"/>
    <mergeCell ref="AQ170:AT170"/>
    <mergeCell ref="AU170:AX170"/>
    <mergeCell ref="A167:B167"/>
    <mergeCell ref="C167:L167"/>
    <mergeCell ref="M167:AJ167"/>
    <mergeCell ref="AK167:AP167"/>
    <mergeCell ref="AQ167:AT167"/>
    <mergeCell ref="AU167:AX167"/>
    <mergeCell ref="A168:B168"/>
    <mergeCell ref="C168:L168"/>
    <mergeCell ref="M168:AJ168"/>
    <mergeCell ref="AK168:AP168"/>
    <mergeCell ref="AQ168:AT168"/>
    <mergeCell ref="AU168:AX168"/>
    <mergeCell ref="A157:B157"/>
    <mergeCell ref="C157:L157"/>
    <mergeCell ref="M157:AJ157"/>
    <mergeCell ref="AK157:AP157"/>
    <mergeCell ref="AU157:AX157"/>
    <mergeCell ref="A158:B158"/>
    <mergeCell ref="C158:L158"/>
    <mergeCell ref="M158:AJ158"/>
    <mergeCell ref="AK158:AP158"/>
    <mergeCell ref="AU158:AX158"/>
    <mergeCell ref="AQ157:AT157"/>
    <mergeCell ref="AQ158:AT158"/>
    <mergeCell ref="AU151:AX151"/>
    <mergeCell ref="AU150:AX150"/>
    <mergeCell ref="AU149:AX149"/>
    <mergeCell ref="AQ149:AT149"/>
    <mergeCell ref="A151:B151"/>
    <mergeCell ref="C151:L151"/>
    <mergeCell ref="M151:AJ151"/>
    <mergeCell ref="AK151:AP151"/>
    <mergeCell ref="AQ151:AT151"/>
    <mergeCell ref="A11:F17"/>
    <mergeCell ref="G11:O11"/>
    <mergeCell ref="A148:B148"/>
    <mergeCell ref="C148:L148"/>
    <mergeCell ref="M148:AJ148"/>
    <mergeCell ref="AI66:AP66"/>
    <mergeCell ref="S66:Z66"/>
    <mergeCell ref="K66:R66"/>
    <mergeCell ref="AA66:AH66"/>
    <mergeCell ref="A63:AX63"/>
    <mergeCell ref="A57:AX57"/>
    <mergeCell ref="A43:B48"/>
    <mergeCell ref="C53:F53"/>
    <mergeCell ref="G53:S53"/>
    <mergeCell ref="C54:F54"/>
    <mergeCell ref="AD46:AF46"/>
    <mergeCell ref="AD48:AF48"/>
    <mergeCell ref="AD49:AF49"/>
    <mergeCell ref="AD50:AF50"/>
    <mergeCell ref="A61:AX61"/>
    <mergeCell ref="I15:O15"/>
    <mergeCell ref="AR11:AX11"/>
    <mergeCell ref="P15:V15"/>
    <mergeCell ref="AK12:AQ12"/>
    <mergeCell ref="A7:F7"/>
    <mergeCell ref="G7:X7"/>
    <mergeCell ref="Y7:AD7"/>
    <mergeCell ref="AE7:AX7"/>
    <mergeCell ref="A8:F8"/>
    <mergeCell ref="G8:AX8"/>
    <mergeCell ref="A9:F9"/>
    <mergeCell ref="G9:AX9"/>
    <mergeCell ref="A10:F10"/>
    <mergeCell ref="G10:AX10"/>
    <mergeCell ref="A5:F5"/>
    <mergeCell ref="G5:X5"/>
    <mergeCell ref="Y5:AD5"/>
    <mergeCell ref="AE5:AP5"/>
    <mergeCell ref="AQ5:AX5"/>
    <mergeCell ref="A4:F4"/>
    <mergeCell ref="A3:AN3"/>
    <mergeCell ref="AO3:AX3"/>
    <mergeCell ref="A6:F6"/>
    <mergeCell ref="G6:X6"/>
    <mergeCell ref="Y6:AD6"/>
    <mergeCell ref="AE6:AX6"/>
    <mergeCell ref="G4:X4"/>
    <mergeCell ref="Y4:AD4"/>
    <mergeCell ref="AE4:AP4"/>
    <mergeCell ref="AQ4:AX4"/>
    <mergeCell ref="AP1:AV1"/>
    <mergeCell ref="AJ2:AP2"/>
    <mergeCell ref="AQ2:AX2"/>
    <mergeCell ref="AR12:AX12"/>
    <mergeCell ref="I14:O14"/>
    <mergeCell ref="P14:V14"/>
    <mergeCell ref="W14:AC14"/>
    <mergeCell ref="AD14:AJ14"/>
    <mergeCell ref="AK14:AQ14"/>
    <mergeCell ref="AR14:AX14"/>
    <mergeCell ref="P11:V11"/>
    <mergeCell ref="W11:AC11"/>
    <mergeCell ref="AD11:AJ11"/>
    <mergeCell ref="AK11:AQ11"/>
    <mergeCell ref="W13:AC13"/>
    <mergeCell ref="AD13:AJ13"/>
    <mergeCell ref="AK13:AQ13"/>
    <mergeCell ref="I12:O12"/>
    <mergeCell ref="P12:V12"/>
    <mergeCell ref="W12:AC12"/>
    <mergeCell ref="AD12:AJ12"/>
    <mergeCell ref="I13:O13"/>
    <mergeCell ref="P13:V13"/>
    <mergeCell ref="G16:O16"/>
    <mergeCell ref="W16:AC16"/>
    <mergeCell ref="AD16:AJ16"/>
    <mergeCell ref="AK16:AQ16"/>
    <mergeCell ref="AO20:AS20"/>
    <mergeCell ref="AR16:AX16"/>
    <mergeCell ref="G17:O17"/>
    <mergeCell ref="P17:V17"/>
    <mergeCell ref="W17:AC17"/>
    <mergeCell ref="AD17:AJ17"/>
    <mergeCell ref="AK17:AQ17"/>
    <mergeCell ref="AR17:AX17"/>
    <mergeCell ref="P16:V16"/>
    <mergeCell ref="AT18:AX18"/>
    <mergeCell ref="G19:X20"/>
    <mergeCell ref="Y19:AA19"/>
    <mergeCell ref="AB19:AD19"/>
    <mergeCell ref="AE19:AI19"/>
    <mergeCell ref="AJ19:AN19"/>
    <mergeCell ref="AO19:AS19"/>
    <mergeCell ref="AT19:AX19"/>
    <mergeCell ref="Y20:AA20"/>
    <mergeCell ref="AT20:AX20"/>
    <mergeCell ref="G18:X18"/>
    <mergeCell ref="G12:H15"/>
    <mergeCell ref="AR13:AX13"/>
    <mergeCell ref="W15:AC15"/>
    <mergeCell ref="AD15:AJ15"/>
    <mergeCell ref="AK15:AQ15"/>
    <mergeCell ref="AR15:AX15"/>
    <mergeCell ref="A27:F27"/>
    <mergeCell ref="G27:X27"/>
    <mergeCell ref="Y27:AA27"/>
    <mergeCell ref="AB27:AX27"/>
    <mergeCell ref="G25:X26"/>
    <mergeCell ref="G22:X23"/>
    <mergeCell ref="Y22:AA22"/>
    <mergeCell ref="AB22:AD22"/>
    <mergeCell ref="AE22:AI22"/>
    <mergeCell ref="AJ22:AN22"/>
    <mergeCell ref="AO22:AS22"/>
    <mergeCell ref="AT22:AX22"/>
    <mergeCell ref="AO23:AS23"/>
    <mergeCell ref="AT23:AX23"/>
    <mergeCell ref="AE25:AI26"/>
    <mergeCell ref="AJ25:AN26"/>
    <mergeCell ref="Y25:AA26"/>
    <mergeCell ref="AB25:AD26"/>
    <mergeCell ref="AO25:AS25"/>
    <mergeCell ref="AT25:AX25"/>
    <mergeCell ref="AO26:AS26"/>
    <mergeCell ref="AT26:AX26"/>
    <mergeCell ref="A18:F20"/>
    <mergeCell ref="AJ20:AN20"/>
    <mergeCell ref="AO18:AS18"/>
    <mergeCell ref="Y23:AA23"/>
    <mergeCell ref="AB23:AD23"/>
    <mergeCell ref="AE23:AI23"/>
    <mergeCell ref="AJ23:AN23"/>
    <mergeCell ref="Y18:AA18"/>
    <mergeCell ref="AB18:AD18"/>
    <mergeCell ref="AE18:AI18"/>
    <mergeCell ref="AJ18:AN18"/>
    <mergeCell ref="AB20:AD20"/>
    <mergeCell ref="AE20:AI20"/>
    <mergeCell ref="C28:K28"/>
    <mergeCell ref="L28:Q28"/>
    <mergeCell ref="R28:W28"/>
    <mergeCell ref="X28:AX28"/>
    <mergeCell ref="A28:B36"/>
    <mergeCell ref="A24:F26"/>
    <mergeCell ref="G24:X24"/>
    <mergeCell ref="Y24:AA24"/>
    <mergeCell ref="AB24:AD24"/>
    <mergeCell ref="AE24:AI24"/>
    <mergeCell ref="AJ24:AN24"/>
    <mergeCell ref="AO24:AS24"/>
    <mergeCell ref="AT24:AX24"/>
    <mergeCell ref="X35:AX35"/>
    <mergeCell ref="R35:W35"/>
    <mergeCell ref="L35:Q35"/>
    <mergeCell ref="C35:K35"/>
    <mergeCell ref="L36:Q36"/>
    <mergeCell ref="R36:W36"/>
    <mergeCell ref="C34:K34"/>
    <mergeCell ref="L34:Q34"/>
    <mergeCell ref="R34:W34"/>
    <mergeCell ref="X34:AX34"/>
    <mergeCell ref="C32:K32"/>
    <mergeCell ref="A65:AX65"/>
    <mergeCell ref="A64:AX64"/>
    <mergeCell ref="C39:AC39"/>
    <mergeCell ref="A56:B56"/>
    <mergeCell ref="C36:K36"/>
    <mergeCell ref="A40:B42"/>
    <mergeCell ref="A38:AX38"/>
    <mergeCell ref="C52:AC52"/>
    <mergeCell ref="AD52:AF52"/>
    <mergeCell ref="T55:AF55"/>
    <mergeCell ref="G55:S55"/>
    <mergeCell ref="A49:B51"/>
    <mergeCell ref="AD40:AF40"/>
    <mergeCell ref="AD41:AF41"/>
    <mergeCell ref="C41:AC41"/>
    <mergeCell ref="C42:AC42"/>
    <mergeCell ref="AD39:AF39"/>
    <mergeCell ref="AG52:AX55"/>
    <mergeCell ref="T53:AF53"/>
    <mergeCell ref="C55:F55"/>
    <mergeCell ref="G54:S54"/>
    <mergeCell ref="C47:AC47"/>
    <mergeCell ref="AD47:AF47"/>
    <mergeCell ref="AD42:AF42"/>
    <mergeCell ref="L33:Q33"/>
    <mergeCell ref="AQ66:AX66"/>
    <mergeCell ref="A66:B66"/>
    <mergeCell ref="C66:J66"/>
    <mergeCell ref="A68:F99"/>
    <mergeCell ref="L29:Q29"/>
    <mergeCell ref="R29:W29"/>
    <mergeCell ref="X29:AX29"/>
    <mergeCell ref="L30:Q30"/>
    <mergeCell ref="R30:W30"/>
    <mergeCell ref="X30:AX30"/>
    <mergeCell ref="L31:Q31"/>
    <mergeCell ref="R31:W31"/>
    <mergeCell ref="X31:AX31"/>
    <mergeCell ref="A59:AX59"/>
    <mergeCell ref="A60:E60"/>
    <mergeCell ref="A62:E62"/>
    <mergeCell ref="AG43:AX48"/>
    <mergeCell ref="A52:B55"/>
    <mergeCell ref="C43:AC43"/>
    <mergeCell ref="C44:AC44"/>
    <mergeCell ref="AD51:AF51"/>
    <mergeCell ref="C51:AC51"/>
    <mergeCell ref="C56:AX56"/>
    <mergeCell ref="G101:K101"/>
    <mergeCell ref="L101:X101"/>
    <mergeCell ref="Y101:AB101"/>
    <mergeCell ref="AC101:AG101"/>
    <mergeCell ref="AH101:AT101"/>
    <mergeCell ref="AU101:AX101"/>
    <mergeCell ref="G102:K102"/>
    <mergeCell ref="L102:X102"/>
    <mergeCell ref="Y102:AB102"/>
    <mergeCell ref="AC102:AG102"/>
    <mergeCell ref="AH102:AT102"/>
    <mergeCell ref="AU102:AX102"/>
    <mergeCell ref="G103:K103"/>
    <mergeCell ref="L103:X103"/>
    <mergeCell ref="Y103:AB103"/>
    <mergeCell ref="AC103:AG103"/>
    <mergeCell ref="AH103:AT103"/>
    <mergeCell ref="AU103:AX103"/>
    <mergeCell ref="G104:K104"/>
    <mergeCell ref="L104:X104"/>
    <mergeCell ref="Y104:AB104"/>
    <mergeCell ref="AC104:AG104"/>
    <mergeCell ref="AH104:AT104"/>
    <mergeCell ref="AU104:AX104"/>
    <mergeCell ref="AU110:AX110"/>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AH113:AT113"/>
    <mergeCell ref="AU113:AX113"/>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K109"/>
    <mergeCell ref="L109:X109"/>
    <mergeCell ref="Y109:AB109"/>
    <mergeCell ref="AC109:AG109"/>
    <mergeCell ref="AH109:AT109"/>
    <mergeCell ref="AU109:AX109"/>
    <mergeCell ref="L110:X110"/>
    <mergeCell ref="Y110:AB110"/>
    <mergeCell ref="AC110:AG110"/>
    <mergeCell ref="AH110:AT110"/>
    <mergeCell ref="G111:AB111"/>
    <mergeCell ref="AC111:AX111"/>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G116:K116"/>
    <mergeCell ref="L116:X116"/>
    <mergeCell ref="Y116:AB116"/>
    <mergeCell ref="AC116:AG116"/>
    <mergeCell ref="AH116:AT116"/>
    <mergeCell ref="AU116:AX116"/>
    <mergeCell ref="G120:K120"/>
    <mergeCell ref="L120:X120"/>
    <mergeCell ref="Y120:AB120"/>
    <mergeCell ref="AC120:AG120"/>
    <mergeCell ref="AH120:AT120"/>
    <mergeCell ref="AU120:AX120"/>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AU127:AX127"/>
    <mergeCell ref="AU128:AX128"/>
    <mergeCell ref="G128:K128"/>
    <mergeCell ref="L128:X128"/>
    <mergeCell ref="Y128:AB128"/>
    <mergeCell ref="AC128:AG128"/>
    <mergeCell ref="AH128:AT128"/>
    <mergeCell ref="AU126:AX126"/>
    <mergeCell ref="G119:K119"/>
    <mergeCell ref="L119:X119"/>
    <mergeCell ref="Y119:AB119"/>
    <mergeCell ref="AC119:AG119"/>
    <mergeCell ref="AH119:AT119"/>
    <mergeCell ref="AU119:AX119"/>
    <mergeCell ref="G121:K121"/>
    <mergeCell ref="L121:X121"/>
    <mergeCell ref="Y121:AB121"/>
    <mergeCell ref="AC121:AG121"/>
    <mergeCell ref="AH121:AT121"/>
    <mergeCell ref="AU121:AX121"/>
    <mergeCell ref="G122:AB122"/>
    <mergeCell ref="AC122:AX122"/>
    <mergeCell ref="G123:K123"/>
    <mergeCell ref="L123:X123"/>
    <mergeCell ref="AH136:AT136"/>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A100:F143"/>
    <mergeCell ref="G100:AB100"/>
    <mergeCell ref="AC100:AX100"/>
    <mergeCell ref="G110:K110"/>
    <mergeCell ref="AU134:AX134"/>
    <mergeCell ref="AU131:AX131"/>
    <mergeCell ref="AU132:AX132"/>
    <mergeCell ref="G131:K131"/>
    <mergeCell ref="L131:X131"/>
    <mergeCell ref="AU129:AX129"/>
    <mergeCell ref="AU130:AX130"/>
    <mergeCell ref="G129:K129"/>
    <mergeCell ref="L129:X129"/>
    <mergeCell ref="Y129:AB129"/>
    <mergeCell ref="AC129:AG129"/>
    <mergeCell ref="AH129:AT129"/>
    <mergeCell ref="G130:K130"/>
    <mergeCell ref="L130:X130"/>
    <mergeCell ref="Y123:AB123"/>
    <mergeCell ref="AC123:AG123"/>
    <mergeCell ref="AH123:AT123"/>
    <mergeCell ref="AU123:AX123"/>
    <mergeCell ref="G124:K124"/>
    <mergeCell ref="L124:X124"/>
    <mergeCell ref="AD43:AF43"/>
    <mergeCell ref="AG39:AX39"/>
    <mergeCell ref="AG49:AX51"/>
    <mergeCell ref="C49:AC49"/>
    <mergeCell ref="C50:AC50"/>
    <mergeCell ref="AD44:AF44"/>
    <mergeCell ref="AD45:AF45"/>
    <mergeCell ref="C45:AC45"/>
    <mergeCell ref="C40:AC40"/>
    <mergeCell ref="AG40:AX42"/>
    <mergeCell ref="F62:AX62"/>
    <mergeCell ref="F60:AX60"/>
    <mergeCell ref="A58:AX58"/>
    <mergeCell ref="C48:AC48"/>
    <mergeCell ref="C46:AC46"/>
    <mergeCell ref="C31:K31"/>
    <mergeCell ref="C30:K30"/>
    <mergeCell ref="C29:K29"/>
    <mergeCell ref="A21:F23"/>
    <mergeCell ref="G21:X21"/>
    <mergeCell ref="Y21:AA21"/>
    <mergeCell ref="AB21:AD21"/>
    <mergeCell ref="AE21:AI21"/>
    <mergeCell ref="AJ21:AN21"/>
    <mergeCell ref="AO21:AS21"/>
    <mergeCell ref="AT21:AX21"/>
    <mergeCell ref="L32:Q32"/>
    <mergeCell ref="R32:W32"/>
    <mergeCell ref="X32:AX32"/>
    <mergeCell ref="C33:K33"/>
    <mergeCell ref="R33:W33"/>
    <mergeCell ref="X33:AX33"/>
    <mergeCell ref="X36:AX36"/>
    <mergeCell ref="T54:AF54"/>
    <mergeCell ref="A180:B180"/>
    <mergeCell ref="C180:L180"/>
    <mergeCell ref="M180:AJ180"/>
    <mergeCell ref="AK180:AP180"/>
    <mergeCell ref="AU180:AX180"/>
    <mergeCell ref="A181:B181"/>
    <mergeCell ref="C181:L181"/>
    <mergeCell ref="M181:AJ181"/>
    <mergeCell ref="AK181:AP181"/>
    <mergeCell ref="AU181:AX181"/>
    <mergeCell ref="A182:B182"/>
    <mergeCell ref="C182:L182"/>
    <mergeCell ref="M182:AJ182"/>
    <mergeCell ref="AK182:AP182"/>
    <mergeCell ref="AU182:AX182"/>
    <mergeCell ref="A183:B183"/>
    <mergeCell ref="C183:L183"/>
    <mergeCell ref="M183:AJ183"/>
    <mergeCell ref="AK183:AP183"/>
    <mergeCell ref="AU183:AX183"/>
    <mergeCell ref="M187:AJ187"/>
    <mergeCell ref="AK187:AP187"/>
    <mergeCell ref="AU187:AX187"/>
    <mergeCell ref="A184:B184"/>
    <mergeCell ref="C184:L184"/>
    <mergeCell ref="M184:AJ184"/>
    <mergeCell ref="AK184:AP184"/>
    <mergeCell ref="AU184:AX184"/>
    <mergeCell ref="A185:B185"/>
    <mergeCell ref="C185:L185"/>
    <mergeCell ref="M185:AJ185"/>
    <mergeCell ref="AK185:AP185"/>
    <mergeCell ref="AU185:AX185"/>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G127:K127"/>
    <mergeCell ref="L127:X127"/>
    <mergeCell ref="Y127:AB127"/>
    <mergeCell ref="AC127:AG127"/>
    <mergeCell ref="AH127:AT127"/>
    <mergeCell ref="L132:X132"/>
    <mergeCell ref="Y132:AB132"/>
    <mergeCell ref="AC132:AG132"/>
    <mergeCell ref="AH132:AT132"/>
    <mergeCell ref="Y131:AB131"/>
    <mergeCell ref="AC131:AG131"/>
    <mergeCell ref="AH131:AT131"/>
    <mergeCell ref="G132:K132"/>
    <mergeCell ref="Y130:AB130"/>
    <mergeCell ref="AC130:AG130"/>
    <mergeCell ref="AH130:AT130"/>
    <mergeCell ref="G133:AB133"/>
    <mergeCell ref="AC133:AX133"/>
    <mergeCell ref="G134:K134"/>
    <mergeCell ref="L134:X134"/>
    <mergeCell ref="Y134:AB134"/>
    <mergeCell ref="AC134:AG134"/>
    <mergeCell ref="AH134:AT134"/>
    <mergeCell ref="G137:K137"/>
    <mergeCell ref="L137:X137"/>
    <mergeCell ref="Y137:AB137"/>
    <mergeCell ref="AC137:AG137"/>
    <mergeCell ref="AH137:AT137"/>
    <mergeCell ref="AU137:AX137"/>
    <mergeCell ref="AU135:AX135"/>
    <mergeCell ref="AU136:AX136"/>
    <mergeCell ref="G135:K135"/>
    <mergeCell ref="L135:X135"/>
    <mergeCell ref="Y135:AB135"/>
    <mergeCell ref="AC135:AG135"/>
    <mergeCell ref="AH135:AT135"/>
    <mergeCell ref="G136:K136"/>
    <mergeCell ref="L136:X136"/>
    <mergeCell ref="Y136:AB136"/>
    <mergeCell ref="AC136:AG136"/>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42:K142"/>
    <mergeCell ref="L142:X142"/>
    <mergeCell ref="Y142:AB142"/>
    <mergeCell ref="AC142:AG142"/>
    <mergeCell ref="AH142:AT142"/>
    <mergeCell ref="AU142:AX142"/>
    <mergeCell ref="G143:K143"/>
    <mergeCell ref="L143:X143"/>
    <mergeCell ref="Y143:AB143"/>
    <mergeCell ref="AC143:AG143"/>
    <mergeCell ref="AH143:AT143"/>
    <mergeCell ref="AU143:AX143"/>
    <mergeCell ref="AU152:AX152"/>
    <mergeCell ref="AU148:AX148"/>
    <mergeCell ref="AQ148:AT148"/>
    <mergeCell ref="AK148:AP148"/>
    <mergeCell ref="A153:B153"/>
    <mergeCell ref="C153:L153"/>
    <mergeCell ref="M153:AJ153"/>
    <mergeCell ref="AK153:AP153"/>
    <mergeCell ref="AQ153:AT153"/>
    <mergeCell ref="AU153:AX153"/>
    <mergeCell ref="A152:B152"/>
    <mergeCell ref="C152:L152"/>
    <mergeCell ref="M152:AJ152"/>
    <mergeCell ref="AK152:AP152"/>
    <mergeCell ref="AQ152:AT152"/>
    <mergeCell ref="A149:B149"/>
    <mergeCell ref="C149:L149"/>
    <mergeCell ref="M149:AJ149"/>
    <mergeCell ref="AK149:AP149"/>
    <mergeCell ref="A150:B150"/>
    <mergeCell ref="C150:L150"/>
    <mergeCell ref="M150:AJ150"/>
    <mergeCell ref="AK150:AP150"/>
    <mergeCell ref="AQ150:AT150"/>
    <mergeCell ref="AQ155:AT155"/>
    <mergeCell ref="AQ156:AT156"/>
    <mergeCell ref="A154:B154"/>
    <mergeCell ref="C154:L154"/>
    <mergeCell ref="M154:AJ154"/>
    <mergeCell ref="AK154:AP154"/>
    <mergeCell ref="AQ154:AT154"/>
    <mergeCell ref="AU154:AX154"/>
    <mergeCell ref="A155:B155"/>
    <mergeCell ref="C155:L155"/>
    <mergeCell ref="M155:AJ155"/>
    <mergeCell ref="AK155:AP155"/>
    <mergeCell ref="AU155:AX155"/>
    <mergeCell ref="A156:B156"/>
    <mergeCell ref="C156:L156"/>
    <mergeCell ref="M156:AJ156"/>
    <mergeCell ref="AK156:AP156"/>
    <mergeCell ref="AU156:AX156"/>
    <mergeCell ref="A161:G161"/>
    <mergeCell ref="H161:X161"/>
    <mergeCell ref="A162:G162"/>
    <mergeCell ref="H162:L162"/>
    <mergeCell ref="M162:S162"/>
    <mergeCell ref="T162:X162"/>
    <mergeCell ref="Y162:AE162"/>
    <mergeCell ref="AF162:AJ162"/>
    <mergeCell ref="AK162:AQ162"/>
    <mergeCell ref="AR162:AV162"/>
    <mergeCell ref="A165:B165"/>
    <mergeCell ref="C165:L165"/>
    <mergeCell ref="M165:AJ165"/>
    <mergeCell ref="AK165:AP165"/>
    <mergeCell ref="AQ165:AT165"/>
    <mergeCell ref="AU165:AX165"/>
    <mergeCell ref="A166:B166"/>
    <mergeCell ref="C166:L166"/>
    <mergeCell ref="M166:AJ166"/>
    <mergeCell ref="AK166:AP166"/>
    <mergeCell ref="AQ166:AT166"/>
    <mergeCell ref="AU166:AX166"/>
    <mergeCell ref="A163:G163"/>
    <mergeCell ref="H163:L163"/>
    <mergeCell ref="M163:S163"/>
    <mergeCell ref="T163:X163"/>
    <mergeCell ref="Y163:AE163"/>
    <mergeCell ref="AF163:AJ163"/>
    <mergeCell ref="AK163:AQ163"/>
    <mergeCell ref="AR163:AV163"/>
    <mergeCell ref="A178:B178"/>
    <mergeCell ref="C178:L178"/>
    <mergeCell ref="M178:AJ178"/>
    <mergeCell ref="AK178:AP178"/>
    <mergeCell ref="AQ178:AT178"/>
    <mergeCell ref="AU178:AX178"/>
    <mergeCell ref="A179:B179"/>
    <mergeCell ref="C179:L179"/>
    <mergeCell ref="M179:AJ179"/>
    <mergeCell ref="AK179:AP179"/>
    <mergeCell ref="AQ179:AT188"/>
    <mergeCell ref="AU179:AX179"/>
    <mergeCell ref="A188:B188"/>
    <mergeCell ref="C188:L188"/>
    <mergeCell ref="M188:AJ188"/>
    <mergeCell ref="AK188:AP188"/>
    <mergeCell ref="AU188:AX188"/>
    <mergeCell ref="A186:B186"/>
    <mergeCell ref="C186:L186"/>
    <mergeCell ref="M186:AJ186"/>
    <mergeCell ref="AK186:AP186"/>
    <mergeCell ref="AU186:AX186"/>
    <mergeCell ref="A187:B187"/>
    <mergeCell ref="C187:L187"/>
    <mergeCell ref="A191:B191"/>
    <mergeCell ref="C191:L191"/>
    <mergeCell ref="M191:AJ191"/>
    <mergeCell ref="AK191:AP191"/>
    <mergeCell ref="AQ191:AT191"/>
    <mergeCell ref="AU191:AX191"/>
    <mergeCell ref="A192:B192"/>
    <mergeCell ref="C192:L192"/>
    <mergeCell ref="M192:AJ192"/>
    <mergeCell ref="AK192:AP192"/>
    <mergeCell ref="AQ192:AT192"/>
    <mergeCell ref="AU192:AX192"/>
    <mergeCell ref="A193:B193"/>
    <mergeCell ref="C193:L193"/>
    <mergeCell ref="M193:AJ193"/>
    <mergeCell ref="AK193:AP193"/>
    <mergeCell ref="AQ193:AT193"/>
    <mergeCell ref="AU193:AX193"/>
    <mergeCell ref="A194:B194"/>
    <mergeCell ref="C194:L194"/>
    <mergeCell ref="M194:AJ194"/>
    <mergeCell ref="AK194:AP194"/>
    <mergeCell ref="AQ194:AT194"/>
    <mergeCell ref="AU194:AX194"/>
    <mergeCell ref="A195:B195"/>
    <mergeCell ref="C195:L195"/>
    <mergeCell ref="M195:AJ195"/>
    <mergeCell ref="AK195:AP195"/>
    <mergeCell ref="AQ195:AT195"/>
    <mergeCell ref="AU195:AX195"/>
    <mergeCell ref="A196:B196"/>
    <mergeCell ref="C196:L196"/>
    <mergeCell ref="M196:AJ196"/>
    <mergeCell ref="AK196:AP196"/>
    <mergeCell ref="AQ196:AT196"/>
    <mergeCell ref="AU196:AX196"/>
    <mergeCell ref="A197:B197"/>
    <mergeCell ref="C197:L197"/>
    <mergeCell ref="M197:AJ197"/>
    <mergeCell ref="AK197:AP197"/>
    <mergeCell ref="AQ197:AT197"/>
    <mergeCell ref="AU197:AX197"/>
    <mergeCell ref="A198:B198"/>
    <mergeCell ref="C198:L198"/>
    <mergeCell ref="M198:AJ198"/>
    <mergeCell ref="AK198:AP198"/>
    <mergeCell ref="AQ198:AT198"/>
    <mergeCell ref="AU198:AX198"/>
    <mergeCell ref="A199:B199"/>
    <mergeCell ref="C199:L199"/>
    <mergeCell ref="M199:AJ199"/>
    <mergeCell ref="AK199:AP199"/>
    <mergeCell ref="AQ199:AT199"/>
    <mergeCell ref="AU199:AX199"/>
    <mergeCell ref="A200:B200"/>
    <mergeCell ref="C200:L200"/>
    <mergeCell ref="M200:AJ200"/>
    <mergeCell ref="AK200:AP200"/>
    <mergeCell ref="AQ200:AT200"/>
    <mergeCell ref="AU200:AX200"/>
    <mergeCell ref="A201:B201"/>
    <mergeCell ref="C201:L201"/>
    <mergeCell ref="M201:AJ201"/>
    <mergeCell ref="AK201:AP201"/>
    <mergeCell ref="AQ201:AT201"/>
    <mergeCell ref="AU201:AX201"/>
    <mergeCell ref="A204:B204"/>
    <mergeCell ref="C204:L204"/>
    <mergeCell ref="M204:AJ204"/>
    <mergeCell ref="AK204:AP204"/>
    <mergeCell ref="AQ204:AT204"/>
    <mergeCell ref="AU204:AX204"/>
    <mergeCell ref="A205:B205"/>
    <mergeCell ref="C205:L205"/>
    <mergeCell ref="M205:AJ205"/>
    <mergeCell ref="AK205:AP205"/>
    <mergeCell ref="AQ205:AT205"/>
    <mergeCell ref="AU205:AX205"/>
    <mergeCell ref="A206:B206"/>
    <mergeCell ref="C206:L206"/>
    <mergeCell ref="M206:AJ206"/>
    <mergeCell ref="AK206:AP206"/>
    <mergeCell ref="AQ206:AT206"/>
    <mergeCell ref="AU206:AX206"/>
    <mergeCell ref="A207:B207"/>
    <mergeCell ref="C207:L207"/>
    <mergeCell ref="M207:AJ207"/>
    <mergeCell ref="AK207:AP207"/>
    <mergeCell ref="AQ207:AT207"/>
    <mergeCell ref="AU207:AX207"/>
    <mergeCell ref="A208:B208"/>
    <mergeCell ref="C208:L208"/>
    <mergeCell ref="M208:AJ208"/>
    <mergeCell ref="AK208:AP208"/>
    <mergeCell ref="AQ208:AT208"/>
    <mergeCell ref="AU208:AX208"/>
    <mergeCell ref="A209:B209"/>
    <mergeCell ref="C209:L209"/>
    <mergeCell ref="M209:AJ209"/>
    <mergeCell ref="AK209:AP209"/>
    <mergeCell ref="AQ209:AT209"/>
    <mergeCell ref="AU209:AX209"/>
    <mergeCell ref="A210:B210"/>
    <mergeCell ref="C210:L210"/>
    <mergeCell ref="M210:AJ210"/>
    <mergeCell ref="AK210:AP210"/>
    <mergeCell ref="AQ210:AT210"/>
    <mergeCell ref="AU210:AX210"/>
    <mergeCell ref="A211:B211"/>
    <mergeCell ref="C211:L211"/>
    <mergeCell ref="M211:AJ211"/>
    <mergeCell ref="AK211:AP211"/>
    <mergeCell ref="AQ211:AT211"/>
    <mergeCell ref="AU211:AX211"/>
    <mergeCell ref="A212:B212"/>
    <mergeCell ref="C212:L212"/>
    <mergeCell ref="M212:AJ212"/>
    <mergeCell ref="AK212:AP212"/>
    <mergeCell ref="AQ212:AT212"/>
    <mergeCell ref="AU212:AX212"/>
    <mergeCell ref="A213:B213"/>
    <mergeCell ref="C213:L213"/>
    <mergeCell ref="M213:AJ213"/>
    <mergeCell ref="AK213:AP213"/>
    <mergeCell ref="AQ213:AT213"/>
    <mergeCell ref="AU213:AX213"/>
    <mergeCell ref="A214:B214"/>
    <mergeCell ref="C214:L214"/>
    <mergeCell ref="M214:AJ214"/>
    <mergeCell ref="AK214:AP214"/>
    <mergeCell ref="AQ214:AT214"/>
    <mergeCell ref="AU214:AX214"/>
  </mergeCells>
  <phoneticPr fontId="3"/>
  <pageMargins left="0.62992125984251968" right="0.39370078740157483" top="0.59055118110236227" bottom="0.39370078740157483" header="0.51181102362204722" footer="0.19685039370078741"/>
  <pageSetup paperSize="9" scale="69" fitToHeight="0" orientation="portrait" r:id="rId1"/>
  <headerFooter scaleWithDoc="0" alignWithMargins="0">
    <oddFooter>&amp;C&amp;P</oddFooter>
    <firstHeader>&amp;R&amp;18資料４</firstHeader>
  </headerFooter>
  <rowBreaks count="5" manualBreakCount="5">
    <brk id="37" max="49" man="1"/>
    <brk id="67" max="49" man="1"/>
    <brk id="99" max="49" man="1"/>
    <brk id="143" max="49" man="1"/>
    <brk id="189" max="4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2021-03-22T06:33:34Z</dcterms:modified>
</cp:coreProperties>
</file>