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DFF0ED5D-DC22-4536-A641-CEB1FA979094}" xr6:coauthVersionLast="36" xr6:coauthVersionMax="36" xr10:uidLastSave="{00000000-0000-0000-0000-000000000000}"/>
  <bookViews>
    <workbookView xWindow="0" yWindow="0" windowWidth="19200" windowHeight="82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40" i="10" l="1"/>
  <c r="AO39" i="10"/>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U40" i="10"/>
  <c r="BW39" i="10"/>
  <c r="BE39" i="10"/>
  <c r="U39" i="10"/>
  <c r="BW38" i="10"/>
  <c r="BE38" i="10"/>
  <c r="U38" i="10"/>
  <c r="BW37" i="10"/>
  <c r="BE37" i="10"/>
  <c r="U37" i="10"/>
  <c r="BW36" i="10"/>
  <c r="BE36" i="10"/>
  <c r="U36" i="10"/>
  <c r="BW35" i="10"/>
  <c r="BE35" i="10"/>
  <c r="U35" i="10"/>
  <c r="BW34" i="10"/>
  <c r="BE34" i="10"/>
  <c r="U34" i="10"/>
  <c r="BW33" i="10"/>
  <c r="BE33" i="10"/>
  <c r="U33" i="10"/>
  <c r="BW32" i="10"/>
  <c r="BE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AM31" i="10" s="1"/>
  <c r="AM32" i="10" s="1"/>
  <c r="AM33" i="10" s="1"/>
  <c r="AM34" i="10" s="1"/>
  <c r="AM35" i="10" s="1"/>
  <c r="AM36" i="10" s="1"/>
  <c r="AM37" i="10" s="1"/>
  <c r="AM38" i="10" s="1"/>
  <c r="AM39" i="10" s="1"/>
  <c r="AM40"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<sst xmlns="http://schemas.openxmlformats.org/spreadsheetml/2006/main" count="1410" uniqueCount="637">
  <si>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</si>
  <si>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</si>
  <si>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</si>
  <si>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</si>
  <si>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</si>
  <si>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</si>
  <si>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</si>
  <si>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</si>
  <si>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</si>
  <si>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</si>
  <si>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</si>
  <si>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</si>
  <si>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</si>
  <si>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</si>
  <si>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</si>
  <si>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</si>
  <si>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</si>
  <si>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</si>
  <si>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</si>
  <si>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</si>
  <si>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</si>
  <si>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</si>
  <si>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</si>
  <si>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</si>
  <si>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</si>
  <si>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</si>
  <si>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</si>
  <si>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</si>
  <si>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</si>
  <si>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</si>
  <si>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</si>
  <si>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</si>
  <si>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</si>
  <si>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</si>
  <si>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</si>
  <si>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</si>
  <si>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</si>
  <si>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</si>
  <si>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</si>
  <si>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</si>
  <si>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</si>
  <si>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</si>
  <si>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</si>
  <si>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</si>
  <si>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</si>
  <si>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</si>
  <si>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</si>
  <si>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</si>
  <si>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</si>
  <si>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</si>
  <si>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</si>
  <si>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</si>
  <si>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</si>
  <si>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</si>
  <si>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</si>
  <si>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</si>
  <si>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</si>
  <si>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</si>
  <si>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</si>
  <si>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</si>
  <si>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</si>
  <si>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</si>
  <si>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</si>
  <si>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</si>
  <si>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</si>
  <si>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</si>
  <si>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</si>
  <si>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</si>
  <si>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</si>
  <si>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</si>
  <si>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</si>
  <si>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</si>
  <si>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</si>
  <si>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</si>
  <si>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</si>
  <si>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</si>
  <si>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</si>
  <si>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</si>
  <si>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</si>
  <si>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</si>
  <si>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</si>
  <si>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</si>
  <si>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</si>
  <si>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</si>
  <si>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</si>
  <si>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</si>
  <si>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</si>
  <si>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</si>
  <si>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</si>
  <si>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</si>
  <si>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</si>
  <si>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</si>
  <si>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</si>
  <si>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</si>
  <si>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</si>
  <si>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</si>
  <si>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</si>
  <si>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</si>
  <si>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</si>
  <si>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</si>
  <si>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</si>
  <si>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</si>
  <si>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</si>
  <si>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</si>
  <si>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</si>
  <si>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</si>
  <si>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</si>
  <si>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</si>
  <si>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</si>
  <si>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</si>
  <si>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</si>
  <si>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</si>
  <si>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</si>
  <si>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</si>
  <si>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</si>
  <si>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</si>
  <si>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</si>
  <si>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</si>
  <si>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</si>
  <si>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</si>
  <si>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</si>
  <si>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</si>
  <si>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</si>
  <si>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</si>
  <si>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</si>
  <si>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</si>
  <si>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</si>
  <si>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</si>
  <si>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</si>
  <si>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</si>
  <si>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</si>
  <si>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</si>
  <si>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</si>
  <si>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</si>
  <si>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</si>
  <si>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</si>
  <si>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</si>
  <si>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</si>
  <si>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</si>
  <si>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</si>
  <si>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</si>
  <si>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</si>
  <si>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</si>
  <si>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</si>
  <si>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</si>
  <si>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</si>
  <si>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</si>
  <si>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</si>
  <si>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</si>
  <si>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</si>
  <si>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</si>
  <si>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</si>
  <si>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</si>
  <si>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</si>
  <si>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</si>
  <si>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</si>
  <si>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</si>
  <si>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</si>
  <si>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</si>
  <si>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</si>
  <si>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</si>
  <si>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</si>
  <si>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</si>
  <si>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</si>
  <si>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</si>
  <si>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</si>
  <si>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</si>
  <si>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</si>
  <si>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</si>
  <si>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</si>
  <si>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</si>
  <si>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</si>
  <si>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</si>
  <si>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</si>
  <si>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</si>
  <si>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</si>
  <si>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</si>
  <si>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</si>
  <si>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</si>
  <si>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</si>
  <si>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</si>
  <si>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</si>
  <si>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</si>
  <si>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</si>
  <si>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</si>
  <si>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</si>
  <si>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</si>
  <si>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</si>
  <si>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東京都</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</si>
  <si>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</si>
  <si>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</si>
  <si>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</si>
  <si>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</si>
  <si>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</si>
  <si>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</si>
  <si>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</si>
  <si>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</si>
  <si>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</si>
  <si>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</si>
  <si>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</si>
  <si>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</si>
  <si>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</si>
  <si>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</si>
  <si>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</si>
  <si>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</si>
  <si>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</si>
  <si>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</si>
  <si>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</si>
  <si>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</si>
  <si>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</si>
  <si>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</si>
  <si>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</si>
  <si>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</si>
  <si>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</si>
  <si>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</si>
  <si>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</si>
  <si>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</si>
  <si>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</si>
  <si>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</si>
  <si>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</si>
  <si>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</si>
  <si>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</si>
  <si>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</si>
  <si>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</si>
  <si>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</si>
  <si>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</si>
  <si>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</si>
  <si>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</si>
  <si>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</si>
  <si>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</si>
  <si>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</si>
  <si>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</si>
  <si>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</si>
  <si>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</si>
  <si>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</si>
  <si>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</si>
  <si>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</si>
  <si>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</si>
  <si>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</si>
  <si>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</si>
  <si>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</si>
  <si>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</si>
  <si>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</si>
  <si>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</si>
  <si>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</si>
  <si>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</si>
  <si>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</si>
  <si>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</si>
  <si>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</si>
  <si>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</si>
  <si>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</si>
  <si>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</si>
  <si>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</si>
  <si>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</si>
  <si>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</si>
  <si>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</si>
  <si>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</si>
  <si>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</si>
  <si>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</si>
  <si>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</si>
  <si>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</si>
  <si>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</si>
  <si>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</si>
  <si>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</si>
  <si>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</si>
  <si>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</si>
  <si>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</si>
  <si>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</si>
  <si>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</si>
  <si>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</si>
  <si>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</si>
  <si>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</si>
  <si>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</si>
  <si>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</si>
  <si>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</si>
  <si>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</si>
  <si>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</si>
  <si>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</si>
  <si>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</si>
  <si>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</si>
  <si>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</si>
  <si>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</si>
  <si>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</si>
  <si>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</si>
  <si>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</si>
  <si>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</si>
  <si>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</si>
  <si>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</si>
  <si>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</si>
  <si>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</si>
  <si>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</si>
  <si>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</si>
  <si>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</si>
  <si>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</si>
  <si>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</si>
  <si>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</si>
  <si>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</si>
  <si>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</si>
  <si>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</si>
  <si>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</si>
  <si>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</si>
  <si>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</si>
  <si>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</si>
  <si>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</si>
  <si>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</si>
  <si>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</si>
  <si>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</si>
  <si>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</si>
  <si>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</si>
  <si>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</si>
  <si>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</si>
  <si>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</si>
  <si>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</si>
  <si>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</si>
  <si>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</si>
  <si>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</si>
  <si>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</si>
  <si>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</si>
  <si>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</si>
  <si>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</si>
  <si>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</si>
  <si>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</si>
  <si>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</si>
  <si>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</si>
  <si>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</si>
  <si>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</si>
  <si>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</si>
  <si>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</si>
  <si>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</si>
  <si>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</si>
  <si>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</si>
  <si>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</si>
  <si>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</si>
  <si>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</si>
  <si>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</si>
  <si>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</si>
  <si>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</si>
  <si>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</si>
  <si>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</si>
  <si>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</si>
  <si>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東京都</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</si>
  <si>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</si>
  <si>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</si>
  <si>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</si>
  <si>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</si>
  <si>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</si>
  <si>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</si>
  <si>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</si>
  <si>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</si>
  <si>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</si>
  <si>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</si>
  <si>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</si>
  <si>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</si>
  <si>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</si>
  <si>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</si>
  <si>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</si>
  <si>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</si>
  <si>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</si>
  <si>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</si>
  <si>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</si>
  <si>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</si>
  <si>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</si>
  <si>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</si>
  <si>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</si>
  <si>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</si>
  <si>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</si>
  <si>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</si>
  <si>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</si>
  <si>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</si>
  <si>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</si>
  <si>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</si>
  <si>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</si>
  <si>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</si>
  <si>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</si>
  <si>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</si>
  <si>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</si>
  <si>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</si>
  <si>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病院会計</t>
    <phoneticPr fontId="5"/>
  </si>
  <si>
    <t>法適用企業</t>
    <phoneticPr fontId="5"/>
  </si>
  <si>
    <t>中央卸売市場会計</t>
    <phoneticPr fontId="5"/>
  </si>
  <si>
    <t>法適用企業</t>
    <phoneticPr fontId="5"/>
  </si>
  <si>
    <t>港湾事業会計</t>
    <phoneticPr fontId="5"/>
  </si>
  <si>
    <t>法適用企業</t>
    <phoneticPr fontId="5"/>
  </si>
  <si>
    <t>交通事業会計</t>
    <phoneticPr fontId="5"/>
  </si>
  <si>
    <t>高速電車事業会計</t>
    <phoneticPr fontId="5"/>
  </si>
  <si>
    <t>電気事業会計</t>
    <phoneticPr fontId="5"/>
  </si>
  <si>
    <t>水道事業会計</t>
    <phoneticPr fontId="5"/>
  </si>
  <si>
    <t>工業用水道事業会計</t>
    <phoneticPr fontId="5"/>
  </si>
  <si>
    <t>下水道事業会計</t>
    <phoneticPr fontId="5"/>
  </si>
  <si>
    <t>都市再開発事業会計</t>
    <phoneticPr fontId="5"/>
  </si>
  <si>
    <t>臨海地域開発事業会計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</si>
  <si>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</si>
  <si>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</si>
  <si>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</si>
  <si>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</si>
  <si>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</si>
  <si>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</si>
  <si>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</si>
  <si>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</si>
  <si>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</si>
  <si>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</si>
  <si>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</si>
  <si>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</si>
  <si>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</si>
  <si>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</si>
  <si>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</si>
  <si>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</si>
  <si>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</si>
  <si>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</si>
  <si>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</si>
  <si>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</si>
  <si>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</si>
  <si>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</si>
  <si>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</si>
  <si>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</si>
  <si>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</si>
  <si>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</si>
  <si>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</si>
  <si>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</si>
  <si>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</si>
  <si>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</si>
  <si>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</si>
  <si>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</si>
  <si>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</si>
  <si>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</si>
  <si>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</si>
  <si>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</si>
  <si>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</si>
  <si>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</si>
  <si>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</si>
  <si>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</si>
  <si>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</si>
  <si>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</si>
  <si>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</si>
  <si>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</si>
  <si>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</si>
  <si>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</si>
  <si>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</si>
  <si>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</si>
  <si>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</si>
  <si>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</si>
  <si>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</si>
  <si>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</si>
  <si>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</si>
  <si>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</si>
  <si>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</si>
  <si>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</si>
  <si>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</si>
  <si>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</si>
  <si>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</si>
  <si>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高速電車事業会計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</si>
  <si>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</si>
  <si>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</si>
  <si>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</si>
  <si>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</si>
  <si>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</si>
  <si>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</si>
  <si>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</si>
  <si>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</si>
  <si>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</si>
  <si>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</si>
  <si>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</si>
  <si>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</si>
  <si>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</si>
  <si>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</si>
  <si>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</si>
  <si>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</si>
  <si>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</si>
  <si>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</si>
  <si>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</si>
  <si>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</si>
  <si>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</si>
  <si>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</si>
  <si>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</si>
  <si>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</si>
  <si>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</si>
  <si>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</si>
  <si>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</si>
  <si>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</si>
  <si>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</si>
  <si>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</si>
  <si>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</si>
  <si>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</si>
  <si>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</si>
  <si>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</si>
  <si>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</si>
  <si>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</si>
  <si>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</si>
  <si>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</si>
  <si>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</si>
  <si>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</si>
  <si>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</si>
  <si>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</si>
  <si>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</si>
  <si>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</si>
  <si>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</si>
  <si>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</si>
  <si>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</si>
  <si>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</si>
  <si>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</si>
  <si>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</si>
  <si>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</si>
  <si>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</si>
  <si>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</si>
  <si>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</si>
  <si>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</si>
  <si>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</si>
  <si>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</si>
  <si>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</si>
  <si>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</si>
  <si>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</si>
  <si>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</si>
  <si>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</si>
  <si>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</si>
  <si>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</si>
  <si>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</si>
  <si>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</si>
  <si>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</si>
  <si>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</si>
  <si>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</si>
  <si>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</si>
  <si>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</si>
  <si>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</si>
  <si>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</si>
  <si>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</si>
  <si>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</si>
  <si>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</si>
  <si>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</si>
  <si>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</si>
  <si>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</si>
  <si>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</si>
  <si>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</si>
  <si>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</si>
  <si>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</si>
  <si>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中央卸売市場会計</t>
  </si>
  <si>
    <t>臨海地域開発事業会計</t>
  </si>
  <si>
    <t>高速電車事業会計</t>
  </si>
  <si>
    <t>一般会計</t>
  </si>
  <si>
    <t>水道事業会計</t>
  </si>
  <si>
    <t>病院会計</t>
  </si>
  <si>
    <t>港湾事業会計</t>
  </si>
  <si>
    <t>下水道事業会計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</si>
  <si>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</si>
  <si>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</si>
  <si>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</si>
  <si>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</si>
  <si>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</si>
  <si>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</si>
  <si>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</si>
  <si>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</si>
  <si>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5"/>
  </si>
  <si>
    <t>※2：道府県税の状況欄には、特別区財政調整交付金の原資となる調整税(固定資産税・市町村民税法人分・特別土地保有税)、事業所税及び都市計画税を含まない。</t>
    <phoneticPr fontId="2"/>
  </si>
  <si>
    <t>道府県税の状況（単位 千円・％）(※2)</t>
    <rPh sb="0" eb="3">
      <t>ドウフケン</t>
    </rPh>
    <rPh sb="3" eb="4">
      <t>ゼイ</t>
    </rPh>
    <rPh sb="5" eb="7">
      <t>ジョウキョウ</t>
    </rPh>
    <rPh sb="8" eb="10">
      <t>タンイ</t>
    </rPh>
    <rPh sb="11" eb="13">
      <t>センエン</t>
    </rPh>
    <phoneticPr fontId="5"/>
  </si>
  <si>
    <t>普通建設事業費(※1)</t>
    <phoneticPr fontId="5"/>
  </si>
  <si>
    <t>特別区財政調整会計</t>
    <rPh sb="0" eb="3">
      <t>トクベツク</t>
    </rPh>
    <rPh sb="3" eb="5">
      <t>ザイセイ</t>
    </rPh>
    <rPh sb="5" eb="7">
      <t>チョウセイ</t>
    </rPh>
    <rPh sb="7" eb="9">
      <t>カイケイ</t>
    </rPh>
    <phoneticPr fontId="2"/>
  </si>
  <si>
    <t>地方消費税清算会計</t>
    <rPh sb="0" eb="2">
      <t>チホウ</t>
    </rPh>
    <rPh sb="2" eb="5">
      <t>ショウヒゼイ</t>
    </rPh>
    <rPh sb="5" eb="7">
      <t>セイサン</t>
    </rPh>
    <rPh sb="7" eb="9">
      <t>カイケイ</t>
    </rPh>
    <phoneticPr fontId="2"/>
  </si>
  <si>
    <t>小笠原諸島生活再建資金会計</t>
    <rPh sb="0" eb="3">
      <t>オガサワラ</t>
    </rPh>
    <rPh sb="3" eb="5">
      <t>ショトウ</t>
    </rPh>
    <rPh sb="5" eb="7">
      <t>セイカツ</t>
    </rPh>
    <rPh sb="7" eb="9">
      <t>サイケン</t>
    </rPh>
    <rPh sb="9" eb="11">
      <t>シキン</t>
    </rPh>
    <rPh sb="11" eb="13">
      <t>カイケイ</t>
    </rPh>
    <phoneticPr fontId="2"/>
  </si>
  <si>
    <t>母子父子福祉貸付資金会計</t>
    <rPh sb="0" eb="2">
      <t>ボシ</t>
    </rPh>
    <rPh sb="2" eb="4">
      <t>フシ</t>
    </rPh>
    <rPh sb="4" eb="6">
      <t>フクシ</t>
    </rPh>
    <rPh sb="6" eb="8">
      <t>カシツケ</t>
    </rPh>
    <rPh sb="8" eb="10">
      <t>シキン</t>
    </rPh>
    <rPh sb="10" eb="12">
      <t>カイケイ</t>
    </rPh>
    <phoneticPr fontId="2"/>
  </si>
  <si>
    <t>心身障害者扶養年金会計</t>
    <rPh sb="0" eb="2">
      <t>シンシン</t>
    </rPh>
    <rPh sb="2" eb="5">
      <t>ショウガイシャ</t>
    </rPh>
    <rPh sb="5" eb="7">
      <t>フヨウ</t>
    </rPh>
    <rPh sb="7" eb="9">
      <t>ネンキン</t>
    </rPh>
    <rPh sb="9" eb="11">
      <t>カイケイ</t>
    </rPh>
    <phoneticPr fontId="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</si>
  <si>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</si>
  <si>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2"/>
  </si>
  <si>
    <t>沿岸漁業改善資金助成会計</t>
    <rPh sb="0" eb="2">
      <t>エンガン</t>
    </rPh>
    <rPh sb="2" eb="4">
      <t>ギョギョウ</t>
    </rPh>
    <rPh sb="4" eb="6">
      <t>カイゼン</t>
    </rPh>
    <rPh sb="6" eb="8">
      <t>シキン</t>
    </rPh>
    <rPh sb="8" eb="10">
      <t>ジョセイ</t>
    </rPh>
    <rPh sb="10" eb="12">
      <t>カイケイ</t>
    </rPh>
    <phoneticPr fontId="2"/>
  </si>
  <si>
    <t>都営住宅等事業会計</t>
    <rPh sb="0" eb="2">
      <t>トエイ</t>
    </rPh>
    <rPh sb="2" eb="4">
      <t>ジュウタク</t>
    </rPh>
    <rPh sb="4" eb="5">
      <t>トウ</t>
    </rPh>
    <rPh sb="5" eb="7">
      <t>ジギョウ</t>
    </rPh>
    <rPh sb="7" eb="9">
      <t>カイケイ</t>
    </rPh>
    <phoneticPr fontId="2"/>
  </si>
  <si>
    <t>都市開発資金会計</t>
    <rPh sb="0" eb="2">
      <t>トシ</t>
    </rPh>
    <rPh sb="2" eb="4">
      <t>カイハツ</t>
    </rPh>
    <rPh sb="4" eb="6">
      <t>シキン</t>
    </rPh>
    <rPh sb="6" eb="8">
      <t>カイケイ</t>
    </rPh>
    <phoneticPr fontId="2"/>
  </si>
  <si>
    <t>用地会計</t>
    <rPh sb="0" eb="2">
      <t>ヨウチ</t>
    </rPh>
    <rPh sb="2" eb="4">
      <t>カイケイ</t>
    </rPh>
    <phoneticPr fontId="2"/>
  </si>
  <si>
    <t>公債費会計</t>
    <rPh sb="0" eb="3">
      <t>コウサイヒ</t>
    </rPh>
    <rPh sb="3" eb="5">
      <t>カイケイ</t>
    </rPh>
    <phoneticPr fontId="2"/>
  </si>
  <si>
    <t>臨海都市基盤整備事業会計</t>
    <rPh sb="0" eb="2">
      <t>リンカイ</t>
    </rPh>
    <rPh sb="2" eb="4">
      <t>トシ</t>
    </rPh>
    <rPh sb="4" eb="6">
      <t>キバン</t>
    </rPh>
    <rPh sb="6" eb="8">
      <t>セイビ</t>
    </rPh>
    <rPh sb="8" eb="10">
      <t>ジギョウ</t>
    </rPh>
    <rPh sb="10" eb="12">
      <t>カイケイ</t>
    </rPh>
    <phoneticPr fontId="2"/>
  </si>
  <si>
    <t>都営住宅等保証金会計</t>
    <rPh sb="0" eb="2">
      <t>トエイ</t>
    </rPh>
    <rPh sb="2" eb="4">
      <t>ジュウタク</t>
    </rPh>
    <rPh sb="4" eb="5">
      <t>トウ</t>
    </rPh>
    <rPh sb="5" eb="8">
      <t>ホショウキン</t>
    </rPh>
    <rPh sb="8" eb="10">
      <t>カイケイ</t>
    </rPh>
    <phoneticPr fontId="2"/>
  </si>
  <si>
    <t>東京都人権啓発センター</t>
    <rPh sb="0" eb="2">
      <t>トウキョウ</t>
    </rPh>
    <rPh sb="2" eb="3">
      <t>ト</t>
    </rPh>
    <rPh sb="3" eb="5">
      <t>ジンケン</t>
    </rPh>
    <rPh sb="5" eb="7">
      <t>ケイハツ</t>
    </rPh>
    <phoneticPr fontId="2"/>
  </si>
  <si>
    <t>東京都島しょ振興公社</t>
    <rPh sb="0" eb="2">
      <t>トウキョウ</t>
    </rPh>
    <rPh sb="2" eb="3">
      <t>ト</t>
    </rPh>
    <rPh sb="3" eb="4">
      <t>シマ</t>
    </rPh>
    <rPh sb="6" eb="8">
      <t>シンコウ</t>
    </rPh>
    <rPh sb="8" eb="10">
      <t>コウシャ</t>
    </rPh>
    <phoneticPr fontId="2"/>
  </si>
  <si>
    <t>東京都人材支援事業団</t>
    <rPh sb="0" eb="2">
      <t>トウキョウ</t>
    </rPh>
    <rPh sb="2" eb="3">
      <t>ト</t>
    </rPh>
    <rPh sb="3" eb="5">
      <t>ジンザイ</t>
    </rPh>
    <rPh sb="5" eb="7">
      <t>シエン</t>
    </rPh>
    <rPh sb="7" eb="10">
      <t>ジギョウダン</t>
    </rPh>
    <phoneticPr fontId="2"/>
  </si>
  <si>
    <t>セントラルプラザ</t>
  </si>
  <si>
    <t>東京税務協会</t>
    <rPh sb="0" eb="2">
      <t>トウキョウ</t>
    </rPh>
    <rPh sb="2" eb="4">
      <t>ゼイム</t>
    </rPh>
    <rPh sb="4" eb="6">
      <t>キョウカイ</t>
    </rPh>
    <phoneticPr fontId="2"/>
  </si>
  <si>
    <t>東京都私学財団</t>
    <rPh sb="0" eb="2">
      <t>トウキョウ</t>
    </rPh>
    <rPh sb="2" eb="3">
      <t>ト</t>
    </rPh>
    <rPh sb="3" eb="5">
      <t>シガク</t>
    </rPh>
    <rPh sb="5" eb="7">
      <t>ザイダン</t>
    </rPh>
    <phoneticPr fontId="2"/>
  </si>
  <si>
    <t>東京都歴史文化財団</t>
    <rPh sb="0" eb="2">
      <t>トウキョウ</t>
    </rPh>
    <rPh sb="2" eb="3">
      <t>ト</t>
    </rPh>
    <rPh sb="3" eb="5">
      <t>レキシ</t>
    </rPh>
    <rPh sb="5" eb="7">
      <t>ブンカ</t>
    </rPh>
    <rPh sb="7" eb="9">
      <t>ザイダン</t>
    </rPh>
    <phoneticPr fontId="2"/>
  </si>
  <si>
    <t>東京都交響楽団</t>
    <rPh sb="0" eb="2">
      <t>トウキョウ</t>
    </rPh>
    <rPh sb="2" eb="3">
      <t>ト</t>
    </rPh>
    <rPh sb="3" eb="5">
      <t>コウキョウ</t>
    </rPh>
    <rPh sb="5" eb="7">
      <t>ガクダン</t>
    </rPh>
    <phoneticPr fontId="2"/>
  </si>
  <si>
    <t>東京都環境公社</t>
    <rPh sb="0" eb="2">
      <t>トウキョウ</t>
    </rPh>
    <rPh sb="2" eb="3">
      <t>ト</t>
    </rPh>
    <rPh sb="3" eb="5">
      <t>カンキョウ</t>
    </rPh>
    <rPh sb="5" eb="7">
      <t>コウシャ</t>
    </rPh>
    <phoneticPr fontId="2"/>
  </si>
  <si>
    <t>東京熱供給</t>
    <rPh sb="0" eb="2">
      <t>トウキョウ</t>
    </rPh>
    <rPh sb="2" eb="3">
      <t>ネツ</t>
    </rPh>
    <rPh sb="3" eb="5">
      <t>キョウキュウ</t>
    </rPh>
    <phoneticPr fontId="2"/>
  </si>
  <si>
    <t>東京都都市づくり公社</t>
    <rPh sb="0" eb="2">
      <t>トウキョウ</t>
    </rPh>
    <rPh sb="2" eb="3">
      <t>ト</t>
    </rPh>
    <rPh sb="3" eb="5">
      <t>トシ</t>
    </rPh>
    <rPh sb="8" eb="10">
      <t>コウシャ</t>
    </rPh>
    <phoneticPr fontId="2"/>
  </si>
  <si>
    <t>多摩都市モノレール</t>
    <rPh sb="0" eb="2">
      <t>タマ</t>
    </rPh>
    <rPh sb="2" eb="4">
      <t>トシ</t>
    </rPh>
    <phoneticPr fontId="2"/>
  </si>
  <si>
    <t>東京都臨海高速鉄道</t>
    <rPh sb="0" eb="2">
      <t>トウキョウ</t>
    </rPh>
    <rPh sb="2" eb="3">
      <t>ト</t>
    </rPh>
    <rPh sb="3" eb="5">
      <t>リンカイ</t>
    </rPh>
    <rPh sb="5" eb="7">
      <t>コウソク</t>
    </rPh>
    <rPh sb="7" eb="9">
      <t>テツドウ</t>
    </rPh>
    <phoneticPr fontId="2"/>
  </si>
  <si>
    <t>建設資源広域利用センター</t>
    <rPh sb="0" eb="2">
      <t>ケンセツ</t>
    </rPh>
    <rPh sb="2" eb="4">
      <t>シゲン</t>
    </rPh>
    <rPh sb="4" eb="6">
      <t>コウイキ</t>
    </rPh>
    <rPh sb="6" eb="8">
      <t>リヨウ</t>
    </rPh>
    <phoneticPr fontId="2"/>
  </si>
  <si>
    <t>日本自動車ターミナル</t>
    <rPh sb="0" eb="2">
      <t>ニホン</t>
    </rPh>
    <rPh sb="2" eb="5">
      <t>ジドウシャ</t>
    </rPh>
    <phoneticPr fontId="2"/>
  </si>
  <si>
    <t>東京都住宅供給公社</t>
    <rPh sb="0" eb="2">
      <t>トウキョウ</t>
    </rPh>
    <rPh sb="2" eb="3">
      <t>ト</t>
    </rPh>
    <rPh sb="3" eb="5">
      <t>ジュウタク</t>
    </rPh>
    <rPh sb="5" eb="7">
      <t>キョウキュウ</t>
    </rPh>
    <rPh sb="7" eb="9">
      <t>コウシャ</t>
    </rPh>
    <phoneticPr fontId="2"/>
  </si>
  <si>
    <t>多摩ニュータウン開発センター</t>
    <rPh sb="0" eb="2">
      <t>タマ</t>
    </rPh>
    <rPh sb="8" eb="10">
      <t>カイハツ</t>
    </rPh>
    <phoneticPr fontId="2"/>
  </si>
  <si>
    <t>東京都保健医療公社</t>
    <rPh sb="0" eb="2">
      <t>トウキョウ</t>
    </rPh>
    <rPh sb="2" eb="3">
      <t>ト</t>
    </rPh>
    <rPh sb="3" eb="5">
      <t>ホケン</t>
    </rPh>
    <rPh sb="5" eb="7">
      <t>イリョウ</t>
    </rPh>
    <rPh sb="7" eb="9">
      <t>コウシャ</t>
    </rPh>
    <phoneticPr fontId="2"/>
  </si>
  <si>
    <t>東京都医学総合研究所</t>
    <rPh sb="0" eb="2">
      <t>トウキョウ</t>
    </rPh>
    <rPh sb="2" eb="3">
      <t>ト</t>
    </rPh>
    <rPh sb="3" eb="5">
      <t>イガク</t>
    </rPh>
    <rPh sb="5" eb="7">
      <t>ソウゴウ</t>
    </rPh>
    <rPh sb="7" eb="10">
      <t>ケンキュウショ</t>
    </rPh>
    <phoneticPr fontId="2"/>
  </si>
  <si>
    <t>東京都生活衛生営業指導センター</t>
    <rPh sb="0" eb="2">
      <t>トウキョウ</t>
    </rPh>
    <rPh sb="2" eb="3">
      <t>ト</t>
    </rPh>
    <rPh sb="3" eb="5">
      <t>セイカツ</t>
    </rPh>
    <rPh sb="5" eb="7">
      <t>エイセイ</t>
    </rPh>
    <rPh sb="7" eb="9">
      <t>エイギョウ</t>
    </rPh>
    <rPh sb="9" eb="11">
      <t>シドウ</t>
    </rPh>
    <phoneticPr fontId="2"/>
  </si>
  <si>
    <t>城北労働・福祉センター</t>
    <rPh sb="0" eb="2">
      <t>ジョウホク</t>
    </rPh>
    <rPh sb="2" eb="4">
      <t>ロウドウ</t>
    </rPh>
    <rPh sb="5" eb="7">
      <t>フクシ</t>
    </rPh>
    <phoneticPr fontId="2"/>
  </si>
  <si>
    <t>東京都中小企業振興公社</t>
    <rPh sb="0" eb="2">
      <t>トウキョウ</t>
    </rPh>
    <rPh sb="2" eb="3">
      <t>ト</t>
    </rPh>
    <rPh sb="3" eb="5">
      <t>チュウショウ</t>
    </rPh>
    <rPh sb="5" eb="7">
      <t>キギョウ</t>
    </rPh>
    <rPh sb="7" eb="9">
      <t>シンコウ</t>
    </rPh>
    <rPh sb="9" eb="11">
      <t>コウシャ</t>
    </rPh>
    <phoneticPr fontId="2"/>
  </si>
  <si>
    <t>東京都ビジネスサービス</t>
    <rPh sb="0" eb="2">
      <t>トウキョウ</t>
    </rPh>
    <rPh sb="2" eb="3">
      <t>ト</t>
    </rPh>
    <phoneticPr fontId="2"/>
  </si>
  <si>
    <t>東京都プリプレス・トッパン</t>
    <rPh sb="0" eb="2">
      <t>トウキョウ</t>
    </rPh>
    <rPh sb="2" eb="3">
      <t>ト</t>
    </rPh>
    <phoneticPr fontId="2"/>
  </si>
  <si>
    <t>東京都農住都市支援センター</t>
    <rPh sb="0" eb="2">
      <t>トウキョウ</t>
    </rPh>
    <rPh sb="2" eb="3">
      <t>ト</t>
    </rPh>
    <rPh sb="3" eb="4">
      <t>ノウ</t>
    </rPh>
    <rPh sb="4" eb="5">
      <t>ス</t>
    </rPh>
    <rPh sb="5" eb="7">
      <t>トシ</t>
    </rPh>
    <rPh sb="7" eb="9">
      <t>シエン</t>
    </rPh>
    <phoneticPr fontId="2"/>
  </si>
  <si>
    <t>東京国際フォーラム</t>
    <rPh sb="0" eb="2">
      <t>トウキョウ</t>
    </rPh>
    <rPh sb="2" eb="4">
      <t>コクサイ</t>
    </rPh>
    <phoneticPr fontId="2"/>
  </si>
  <si>
    <t>東京しごと財団</t>
    <rPh sb="0" eb="2">
      <t>トウキョウ</t>
    </rPh>
    <rPh sb="5" eb="7">
      <t>ザイダン</t>
    </rPh>
    <phoneticPr fontId="2"/>
  </si>
  <si>
    <t>東京都スポーツ文化事業団</t>
    <rPh sb="0" eb="2">
      <t>トウキョウ</t>
    </rPh>
    <rPh sb="2" eb="3">
      <t>ト</t>
    </rPh>
    <rPh sb="7" eb="9">
      <t>ブンカ</t>
    </rPh>
    <rPh sb="9" eb="12">
      <t>ジギョウダン</t>
    </rPh>
    <phoneticPr fontId="2"/>
  </si>
  <si>
    <t>東京マラソン財団</t>
    <rPh sb="0" eb="2">
      <t>トウキョウ</t>
    </rPh>
    <rPh sb="6" eb="8">
      <t>ザイダン</t>
    </rPh>
    <phoneticPr fontId="2"/>
  </si>
  <si>
    <t>東京スタジアム</t>
    <rPh sb="0" eb="2">
      <t>トウキョウ</t>
    </rPh>
    <phoneticPr fontId="2"/>
  </si>
  <si>
    <t>東京オリンピック・パラリンピック競技大会組織委員会</t>
    <rPh sb="0" eb="2">
      <t>トウキョウ</t>
    </rPh>
    <rPh sb="16" eb="18">
      <t>キョウギ</t>
    </rPh>
    <rPh sb="18" eb="20">
      <t>タイカイ</t>
    </rPh>
    <rPh sb="20" eb="22">
      <t>ソシキ</t>
    </rPh>
    <rPh sb="22" eb="25">
      <t>イインカイ</t>
    </rPh>
    <phoneticPr fontId="2"/>
  </si>
  <si>
    <t>八丈島空港ターミナルビル</t>
    <rPh sb="0" eb="3">
      <t>ハチジョウジマ</t>
    </rPh>
    <rPh sb="3" eb="5">
      <t>クウコウ</t>
    </rPh>
    <phoneticPr fontId="2"/>
  </si>
  <si>
    <t>東京臨海ホールディングス</t>
    <rPh sb="0" eb="2">
      <t>トウキョウ</t>
    </rPh>
    <rPh sb="2" eb="4">
      <t>リンカイ</t>
    </rPh>
    <phoneticPr fontId="2"/>
  </si>
  <si>
    <t>東京港埠頭</t>
    <rPh sb="0" eb="2">
      <t>トウキョウ</t>
    </rPh>
    <rPh sb="2" eb="3">
      <t>コウ</t>
    </rPh>
    <rPh sb="3" eb="5">
      <t>フトウ</t>
    </rPh>
    <phoneticPr fontId="2"/>
  </si>
  <si>
    <t>東京食肉市場</t>
    <rPh sb="0" eb="2">
      <t>トウキョウ</t>
    </rPh>
    <rPh sb="2" eb="4">
      <t>ショクニク</t>
    </rPh>
    <rPh sb="4" eb="6">
      <t>シジョウ</t>
    </rPh>
    <phoneticPr fontId="2"/>
  </si>
  <si>
    <t>東京都地下鉄建設</t>
    <rPh sb="0" eb="2">
      <t>トウキョウ</t>
    </rPh>
    <rPh sb="2" eb="3">
      <t>ト</t>
    </rPh>
    <rPh sb="3" eb="6">
      <t>チカテツ</t>
    </rPh>
    <rPh sb="6" eb="8">
      <t>ケンセツ</t>
    </rPh>
    <phoneticPr fontId="2"/>
  </si>
  <si>
    <t>東京トラフィック開発</t>
    <rPh sb="0" eb="2">
      <t>トウキョウ</t>
    </rPh>
    <rPh sb="8" eb="10">
      <t>カイハツ</t>
    </rPh>
    <phoneticPr fontId="2"/>
  </si>
  <si>
    <t>はとバス</t>
  </si>
  <si>
    <t>東京交通会館</t>
    <rPh sb="0" eb="2">
      <t>トウキョウ</t>
    </rPh>
    <rPh sb="2" eb="4">
      <t>コウツウ</t>
    </rPh>
    <rPh sb="4" eb="6">
      <t>カイカン</t>
    </rPh>
    <phoneticPr fontId="2"/>
  </si>
  <si>
    <t>東京交通サービス</t>
    <rPh sb="0" eb="2">
      <t>トウキョウ</t>
    </rPh>
    <rPh sb="2" eb="4">
      <t>コウツウ</t>
    </rPh>
    <phoneticPr fontId="2"/>
  </si>
  <si>
    <t>東京水道サービス</t>
    <rPh sb="0" eb="2">
      <t>トウキョウ</t>
    </rPh>
    <rPh sb="2" eb="4">
      <t>スイドウ</t>
    </rPh>
    <phoneticPr fontId="2"/>
  </si>
  <si>
    <t>ＰＵＣ</t>
  </si>
  <si>
    <t>東京都下水道サービス</t>
    <rPh sb="0" eb="2">
      <t>トウキョウ</t>
    </rPh>
    <rPh sb="2" eb="3">
      <t>ト</t>
    </rPh>
    <rPh sb="3" eb="6">
      <t>ゲスイドウ</t>
    </rPh>
    <phoneticPr fontId="2"/>
  </si>
  <si>
    <t>暴力団追放運動推進都民センター</t>
    <rPh sb="0" eb="3">
      <t>ボウリョクダン</t>
    </rPh>
    <rPh sb="3" eb="5">
      <t>ツイホウ</t>
    </rPh>
    <rPh sb="5" eb="7">
      <t>ウンドウ</t>
    </rPh>
    <rPh sb="7" eb="9">
      <t>スイシン</t>
    </rPh>
    <rPh sb="9" eb="11">
      <t>トミン</t>
    </rPh>
    <phoneticPr fontId="2"/>
  </si>
  <si>
    <t>東京学校支援機構</t>
    <rPh sb="0" eb="2">
      <t>トウキョウ</t>
    </rPh>
    <rPh sb="2" eb="4">
      <t>ガッコウ</t>
    </rPh>
    <rPh sb="4" eb="6">
      <t>シエン</t>
    </rPh>
    <rPh sb="6" eb="8">
      <t>キコウ</t>
    </rPh>
    <phoneticPr fontId="2"/>
  </si>
  <si>
    <t>公立大学法人首都大学東京</t>
    <rPh sb="0" eb="2">
      <t>コウリツ</t>
    </rPh>
    <rPh sb="2" eb="4">
      <t>ダイガク</t>
    </rPh>
    <rPh sb="4" eb="6">
      <t>ホウジン</t>
    </rPh>
    <rPh sb="6" eb="10">
      <t>シュトダイガク</t>
    </rPh>
    <rPh sb="10" eb="12">
      <t>トウキョウ</t>
    </rPh>
    <phoneticPr fontId="2"/>
  </si>
  <si>
    <t>東京都立産業技術研究センター</t>
    <rPh sb="0" eb="2">
      <t>トウキョウ</t>
    </rPh>
    <rPh sb="2" eb="4">
      <t>トリツ</t>
    </rPh>
    <rPh sb="4" eb="6">
      <t>サンギョウ</t>
    </rPh>
    <rPh sb="6" eb="8">
      <t>ギジュツ</t>
    </rPh>
    <rPh sb="8" eb="10">
      <t>ケンキュウ</t>
    </rPh>
    <phoneticPr fontId="2"/>
  </si>
  <si>
    <t>東京都健康長寿医療センター</t>
    <rPh sb="0" eb="2">
      <t>トウキョウ</t>
    </rPh>
    <rPh sb="2" eb="3">
      <t>ト</t>
    </rPh>
    <rPh sb="3" eb="5">
      <t>ケンコウ</t>
    </rPh>
    <rPh sb="5" eb="7">
      <t>チョウジュ</t>
    </rPh>
    <rPh sb="7" eb="9">
      <t>イリョウ</t>
    </rPh>
    <phoneticPr fontId="2"/>
  </si>
  <si>
    <t>〇</t>
    <phoneticPr fontId="2"/>
  </si>
  <si>
    <t>-</t>
    <phoneticPr fontId="2"/>
  </si>
  <si>
    <t>と場会計</t>
    <rPh sb="1" eb="2">
      <t>ジョウ</t>
    </rPh>
    <rPh sb="2" eb="4">
      <t>カイケイ</t>
    </rPh>
    <phoneticPr fontId="2"/>
  </si>
  <si>
    <t>法非適用企業</t>
    <rPh sb="1" eb="2">
      <t>ヒ</t>
    </rPh>
    <phoneticPr fontId="5"/>
  </si>
  <si>
    <t>社会資本等整備基金</t>
    <rPh sb="0" eb="9">
      <t>シャカイシホントウセイビキキン</t>
    </rPh>
    <phoneticPr fontId="2"/>
  </si>
  <si>
    <t>東京オリンピック・パラリンピック開催準備基金</t>
    <rPh sb="0" eb="2">
      <t>トウキョウ</t>
    </rPh>
    <rPh sb="16" eb="18">
      <t>カイサイ</t>
    </rPh>
    <rPh sb="18" eb="20">
      <t>ジュンビ</t>
    </rPh>
    <rPh sb="20" eb="22">
      <t>キキン</t>
    </rPh>
    <phoneticPr fontId="2"/>
  </si>
  <si>
    <t>防災街づくり基金</t>
    <rPh sb="0" eb="2">
      <t>ボウサイ</t>
    </rPh>
    <rPh sb="2" eb="3">
      <t>マチ</t>
    </rPh>
    <rPh sb="6" eb="8">
      <t>キキン</t>
    </rPh>
    <phoneticPr fontId="2"/>
  </si>
  <si>
    <t>福祉先進都市実現基金</t>
    <rPh sb="0" eb="2">
      <t>フクシ</t>
    </rPh>
    <rPh sb="2" eb="4">
      <t>センシン</t>
    </rPh>
    <rPh sb="4" eb="6">
      <t>トシ</t>
    </rPh>
    <rPh sb="6" eb="8">
      <t>ジツゲン</t>
    </rPh>
    <rPh sb="8" eb="10">
      <t>キキン</t>
    </rPh>
    <phoneticPr fontId="2"/>
  </si>
  <si>
    <t>鉄道新線建設等準備基金</t>
    <rPh sb="0" eb="2">
      <t>テツドウ</t>
    </rPh>
    <rPh sb="2" eb="4">
      <t>シンセン</t>
    </rPh>
    <rPh sb="4" eb="6">
      <t>ケンセツ</t>
    </rPh>
    <rPh sb="6" eb="7">
      <t>トウ</t>
    </rPh>
    <rPh sb="7" eb="9">
      <t>ジュンビ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</si>
  <si>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</si>
  <si>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</si>
  <si>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</si>
  <si>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の22.7％から令和元年度の23.6％と0.9％上昇している。これは地方債残高など将来負担額は減少したものの、充当可能財源等（基準財政需要額算入見込額等）も減少したためである。なお、平成29年度から30年度における10.2％の数値上昇も同様の理由によるものである。
・また、有形固定資産減価償却率は平成30年度の47.9%から令和元年度の48.3%と概ね横ばいで推移している。なお、平成29年度の30.2％から平成30年度の47.9％に上昇しているのは、平成30年度より有形固定資産の残価率を廃止し、残存簿価1円まで償却する方式に変更したことなどによるものである。</t>
    <rPh sb="1" eb="3">
      <t>ショウライ</t>
    </rPh>
    <rPh sb="3" eb="5">
      <t>フタン</t>
    </rPh>
    <rPh sb="5" eb="7">
      <t>ヒリツ</t>
    </rPh>
    <rPh sb="178" eb="180">
      <t>レイワ</t>
    </rPh>
    <rPh sb="180" eb="182">
      <t>ガンネン</t>
    </rPh>
    <rPh sb="182" eb="183">
      <t>ド</t>
    </rPh>
    <rPh sb="220" eb="222">
      <t>ヘイセイ</t>
    </rPh>
    <rPh sb="224" eb="226">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</si>
  <si>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</si>
  <si>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</si>
  <si>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</si>
  <si>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</si>
  <si>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</si>
  <si>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</si>
  <si>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など、将来負担額は着実に減少しているが、基準財政需要額算入見込額をはじめとした充当可能財源等が相対的により大きく減少したことから、算定上、指標が上昇しているものである。
・実質公債費比率は、平成30年度から令和元年度にかけて横ばいで推移している。
・都にあっては、元利償還金等から算定上控除される都市計画税を都道府県で唯一特例で課税しているため、他道府県に比べて実質公債費比率が低くなる傾向がある。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</si>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</sst>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22" fillId="0" borderId="0" xfId="10" applyFont="1" applyBorder="1" applyAlignment="1">
      <alignment vertical="center" shrinkToFit="1"/>
    </xf>
    <xf numFmtId="0" fontId="22" fillId="0" borderId="38" xfId="10" applyFont="1" applyBorder="1" applyAlignment="1">
      <alignment vertical="center" shrinkToFit="1"/>
    </xf>
    <xf numFmtId="0" fontId="22" fillId="0" borderId="0" xfId="10" applyFont="1" applyAlignment="1">
      <alignmen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52685B2-854C-4121-93C2-E5A8769DB7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61BC-413D-BCCE-B9ED234B75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57088</c:v>
                </c:pt>
                <c:pt idx="1">
                  <c:v>64326</c:v>
                </c:pt>
                <c:pt idx="2">
                  <c:v>59777</c:v>
                </c:pt>
                <c:pt idx="3">
                  <c:v>107309</c:v>
                </c:pt>
                <c:pt idx="4">
                  <c:v>80569</c:v>
                </c:pt>
              </c:numCache>
            </c:numRef>
          </c:val>
          <c:smooth val="0"/>
          <c:extLst>
            <c:ext xmlns:c16="http://schemas.microsoft.com/office/drawing/2014/chart" uri="{C3380CC4-5D6E-409C-BE32-E72D297353CC}">
              <c16:uniqueId val="{00000001-61BC-413D-BCCE-B9ED234B758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3.13</c:v>
                </c:pt>
                <c:pt idx="1">
                  <c:v>8.34</c:v>
                </c:pt>
                <c:pt idx="2">
                  <c:v>8.44</c:v>
                </c:pt>
                <c:pt idx="3">
                  <c:v>8.91</c:v>
                </c:pt>
                <c:pt idx="4">
                  <c:v>11.07</c:v>
                </c:pt>
              </c:numCache>
            </c:numRef>
          </c:val>
          <c:extLst>
            <c:ext xmlns:c16="http://schemas.microsoft.com/office/drawing/2014/chart" uri="{C3380CC4-5D6E-409C-BE32-E72D297353CC}">
              <c16:uniqueId val="{00000000-6970-4749-A7D0-90C656EC02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17.149999999999999</c:v>
                </c:pt>
                <c:pt idx="1">
                  <c:v>16.32</c:v>
                </c:pt>
                <c:pt idx="2">
                  <c:v>18.45</c:v>
                </c:pt>
                <c:pt idx="3">
                  <c:v>22.04</c:v>
                </c:pt>
                <c:pt idx="4">
                  <c:v>23.66</c:v>
                </c:pt>
              </c:numCache>
            </c:numRef>
          </c:val>
          <c:extLst>
            <c:ext xmlns:c16="http://schemas.microsoft.com/office/drawing/2014/chart" uri="{C3380CC4-5D6E-409C-BE32-E72D297353CC}">
              <c16:uniqueId val="{00000001-6970-4749-A7D0-90C656EC029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c:v>
                </c:pt>
                <c:pt idx="1">
                  <c:v>5.44</c:v>
                </c:pt>
                <c:pt idx="2">
                  <c:v>2.48</c:v>
                </c:pt>
                <c:pt idx="3">
                  <c:v>3.64</c:v>
                </c:pt>
                <c:pt idx="4">
                  <c:v>4.76</c:v>
                </c:pt>
              </c:numCache>
            </c:numRef>
          </c:val>
          <c:smooth val="0"/>
          <c:extLst>
            <c:ext xmlns:c16="http://schemas.microsoft.com/office/drawing/2014/chart" uri="{C3380CC4-5D6E-409C-BE32-E72D297353CC}">
              <c16:uniqueId val="{00000002-6970-4749-A7D0-90C656EC029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2.12</c:v>
                </c:pt>
                <c:pt idx="2">
                  <c:v>#N/A</c:v>
                </c:pt>
                <c:pt idx="3">
                  <c:v>1.96</c:v>
                </c:pt>
                <c:pt idx="4">
                  <c:v>#N/A</c:v>
                </c:pt>
                <c:pt idx="5">
                  <c:v>2.0099999999999998</c:v>
                </c:pt>
                <c:pt idx="6">
                  <c:v>#N/A</c:v>
                </c:pt>
                <c:pt idx="7">
                  <c:v>2.67</c:v>
                </c:pt>
                <c:pt idx="8">
                  <c:v>#N/A</c:v>
                </c:pt>
                <c:pt idx="9">
                  <c:v>1.87</c:v>
                </c:pt>
              </c:numCache>
            </c:numRef>
          </c:val>
          <c:extLst>
            <c:ext xmlns:c16="http://schemas.microsoft.com/office/drawing/2014/chart" uri="{C3380CC4-5D6E-409C-BE32-E72D297353CC}">
              <c16:uniqueId val="{00000000-AF6D-4992-8B19-FBCF42F2F5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6D-4992-8B19-FBCF42F2F54B}"/>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1.59</c:v>
                </c:pt>
                <c:pt idx="2">
                  <c:v>#N/A</c:v>
                </c:pt>
                <c:pt idx="3">
                  <c:v>1.24</c:v>
                </c:pt>
                <c:pt idx="4">
                  <c:v>#N/A</c:v>
                </c:pt>
                <c:pt idx="5">
                  <c:v>0.81</c:v>
                </c:pt>
                <c:pt idx="6">
                  <c:v>#N/A</c:v>
                </c:pt>
                <c:pt idx="7">
                  <c:v>0.78</c:v>
                </c:pt>
                <c:pt idx="8">
                  <c:v>#N/A</c:v>
                </c:pt>
                <c:pt idx="9">
                  <c:v>0.74</c:v>
                </c:pt>
              </c:numCache>
            </c:numRef>
          </c:val>
          <c:extLst>
            <c:ext xmlns:c16="http://schemas.microsoft.com/office/drawing/2014/chart" uri="{C3380CC4-5D6E-409C-BE32-E72D297353CC}">
              <c16:uniqueId val="{00000002-AF6D-4992-8B19-FBCF42F2F54B}"/>
            </c:ext>
          </c:extLst>
        </c:ser>
        <c:ser>
          <c:idx val="3"/>
          <c:order val="3"/>
          <c:tx>
            <c:strRef>
              <c:f>データシート!$A$30</c:f>
              <c:strCache>
                <c:ptCount val="1"/>
                <c:pt idx="0">
                  <c:v>港湾事業会計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0.73</c:v>
                </c:pt>
                <c:pt idx="2">
                  <c:v>#N/A</c:v>
                </c:pt>
                <c:pt idx="3">
                  <c:v>0.67</c:v>
                </c:pt>
                <c:pt idx="4">
                  <c:v>#N/A</c:v>
                </c:pt>
                <c:pt idx="5">
                  <c:v>0.69</c:v>
                </c:pt>
                <c:pt idx="6">
                  <c:v>#N/A</c:v>
                </c:pt>
                <c:pt idx="7">
                  <c:v>0.76</c:v>
                </c:pt>
                <c:pt idx="8">
                  <c:v>#N/A</c:v>
                </c:pt>
                <c:pt idx="9">
                  <c:v>0.77</c:v>
                </c:pt>
              </c:numCache>
            </c:numRef>
          </c:val>
          <c:extLst>
            <c:ext xmlns:c16="http://schemas.microsoft.com/office/drawing/2014/chart" uri="{C3380CC4-5D6E-409C-BE32-E72D297353CC}">
              <c16:uniqueId val="{00000003-AF6D-4992-8B19-FBCF42F2F54B}"/>
            </c:ext>
          </c:extLst>
        </c:ser>
        <c:ser>
          <c:idx val="4"/>
          <c:order val="4"/>
          <c:tx>
            <c:strRef>
              <c:f>データシート!$A$31</c:f>
              <c:strCache>
                <c:ptCount val="1"/>
                <c:pt idx="0">
                  <c:v>病院会計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3.08</c:v>
                </c:pt>
                <c:pt idx="2">
                  <c:v>#N/A</c:v>
                </c:pt>
                <c:pt idx="3">
                  <c:v>2.82</c:v>
                </c:pt>
                <c:pt idx="4">
                  <c:v>#N/A</c:v>
                </c:pt>
                <c:pt idx="5">
                  <c:v>2.62</c:v>
                </c:pt>
                <c:pt idx="6">
                  <c:v>#N/A</c:v>
                </c:pt>
                <c:pt idx="7">
                  <c:v>1.98</c:v>
                </c:pt>
                <c:pt idx="8">
                  <c:v>#N/A</c:v>
                </c:pt>
                <c:pt idx="9">
                  <c:v>1.43</c:v>
                </c:pt>
              </c:numCache>
            </c:numRef>
          </c:val>
          <c:extLst>
            <c:ext xmlns:c16="http://schemas.microsoft.com/office/drawing/2014/chart" uri="{C3380CC4-5D6E-409C-BE32-E72D297353CC}">
              <c16:uniqueId val="{00000004-AF6D-4992-8B19-FBCF42F2F54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3.62</c:v>
                </c:pt>
                <c:pt idx="2">
                  <c:v>#N/A</c:v>
                </c:pt>
                <c:pt idx="3">
                  <c:v>2.5299999999999998</c:v>
                </c:pt>
                <c:pt idx="4">
                  <c:v>#N/A</c:v>
                </c:pt>
                <c:pt idx="5">
                  <c:v>2.82</c:v>
                </c:pt>
                <c:pt idx="6">
                  <c:v>#N/A</c:v>
                </c:pt>
                <c:pt idx="7">
                  <c:v>3.15</c:v>
                </c:pt>
                <c:pt idx="8">
                  <c:v>#N/A</c:v>
                </c:pt>
                <c:pt idx="9">
                  <c:v>3.36</c:v>
                </c:pt>
              </c:numCache>
            </c:numRef>
          </c:val>
          <c:extLst>
            <c:ext xmlns:c16="http://schemas.microsoft.com/office/drawing/2014/chart" uri="{C3380CC4-5D6E-409C-BE32-E72D297353CC}">
              <c16:uniqueId val="{00000005-AF6D-4992-8B19-FBCF42F2F5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3.37</c:v>
                </c:pt>
                <c:pt idx="4">
                  <c:v>#N/A</c:v>
                </c:pt>
                <c:pt idx="5">
                  <c:v>3.34</c:v>
                </c:pt>
                <c:pt idx="6">
                  <c:v>#N/A</c:v>
                </c:pt>
                <c:pt idx="7">
                  <c:v>3.66</c:v>
                </c:pt>
                <c:pt idx="8">
                  <c:v>#N/A</c:v>
                </c:pt>
                <c:pt idx="9">
                  <c:v>3.57</c:v>
                </c:pt>
              </c:numCache>
            </c:numRef>
          </c:val>
          <c:extLst>
            <c:ext xmlns:c16="http://schemas.microsoft.com/office/drawing/2014/chart" uri="{C3380CC4-5D6E-409C-BE32-E72D297353CC}">
              <c16:uniqueId val="{00000006-AF6D-4992-8B19-FBCF42F2F54B}"/>
            </c:ext>
          </c:extLst>
        </c:ser>
        <c:ser>
          <c:idx val="7"/>
          <c:order val="7"/>
          <c:tx>
            <c:strRef>
              <c:f>データシート!$A$34</c:f>
              <c:strCache>
                <c:ptCount val="1"/>
                <c:pt idx="0">
                  <c:v>高速電車事業会計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3.66</c:v>
                </c:pt>
                <c:pt idx="2">
                  <c:v>#N/A</c:v>
                </c:pt>
                <c:pt idx="3">
                  <c:v>4.1399999999999997</c:v>
                </c:pt>
                <c:pt idx="4">
                  <c:v>#N/A</c:v>
                </c:pt>
                <c:pt idx="5">
                  <c:v>3.77</c:v>
                </c:pt>
                <c:pt idx="6">
                  <c:v>#N/A</c:v>
                </c:pt>
                <c:pt idx="7">
                  <c:v>3.83</c:v>
                </c:pt>
                <c:pt idx="8">
                  <c:v>#N/A</c:v>
                </c:pt>
                <c:pt idx="9">
                  <c:v>3.59</c:v>
                </c:pt>
              </c:numCache>
            </c:numRef>
          </c:val>
          <c:extLst>
            <c:ext xmlns:c16="http://schemas.microsoft.com/office/drawing/2014/chart" uri="{C3380CC4-5D6E-409C-BE32-E72D297353CC}">
              <c16:uniqueId val="{00000007-AF6D-4992-8B19-FBCF42F2F54B}"/>
            </c:ext>
          </c:extLst>
        </c:ser>
        <c:ser>
          <c:idx val="8"/>
          <c:order val="8"/>
          <c:tx>
            <c:strRef>
              <c:f>データシート!$A$35</c:f>
              <c:strCache>
                <c:ptCount val="1"/>
                <c:pt idx="0">
                  <c:v>臨海地域開発事業会計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0.51</c:v>
                </c:pt>
                <c:pt idx="4">
                  <c:v>#N/A</c:v>
                </c:pt>
                <c:pt idx="5">
                  <c:v>0.67</c:v>
                </c:pt>
                <c:pt idx="6">
                  <c:v>#N/A</c:v>
                </c:pt>
                <c:pt idx="7">
                  <c:v>1.63</c:v>
                </c:pt>
                <c:pt idx="8">
                  <c:v>#N/A</c:v>
                </c:pt>
                <c:pt idx="9">
                  <c:v>3.83</c:v>
                </c:pt>
              </c:numCache>
            </c:numRef>
          </c:val>
          <c:extLst>
            <c:ext xmlns:c16="http://schemas.microsoft.com/office/drawing/2014/chart" uri="{C3380CC4-5D6E-409C-BE32-E72D297353CC}">
              <c16:uniqueId val="{00000008-AF6D-4992-8B19-FBCF42F2F54B}"/>
            </c:ext>
          </c:extLst>
        </c:ser>
        <c:ser>
          <c:idx val="9"/>
          <c:order val="9"/>
          <c:tx>
            <c:strRef>
              <c:f>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3.15</c:v>
                </c:pt>
                <c:pt idx="4">
                  <c:v>#N/A</c:v>
                </c:pt>
                <c:pt idx="5">
                  <c:v>2.79</c:v>
                </c:pt>
                <c:pt idx="6">
                  <c:v>#N/A</c:v>
                </c:pt>
                <c:pt idx="7">
                  <c:v>15.74</c:v>
                </c:pt>
                <c:pt idx="8">
                  <c:v>#N/A</c:v>
                </c:pt>
                <c:pt idx="9">
                  <c:v>16.16</c:v>
                </c:pt>
              </c:numCache>
            </c:numRef>
          </c:val>
          <c:extLst>
            <c:ext xmlns:c16="http://schemas.microsoft.com/office/drawing/2014/chart" uri="{C3380CC4-5D6E-409C-BE32-E72D297353CC}">
              <c16:uniqueId val="{00000009-AF6D-4992-8B19-FBCF42F2F54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538164</c:v>
                </c:pt>
                <c:pt idx="5">
                  <c:v>501749</c:v>
                </c:pt>
                <c:pt idx="8">
                  <c:v>481569</c:v>
                </c:pt>
                <c:pt idx="11">
                  <c:v>484511</c:v>
                </c:pt>
                <c:pt idx="14">
                  <c:v>438724</c:v>
                </c:pt>
              </c:numCache>
            </c:numRef>
          </c:val>
          <c:extLst>
            <c:ext xmlns:c16="http://schemas.microsoft.com/office/drawing/2014/chart" uri="{C3380CC4-5D6E-409C-BE32-E72D297353CC}">
              <c16:uniqueId val="{00000000-ADF3-4919-9955-50825B11B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F3-4919-9955-50825B11B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3168</c:v>
                </c:pt>
                <c:pt idx="3">
                  <c:v>3063</c:v>
                </c:pt>
                <c:pt idx="6">
                  <c:v>5109</c:v>
                </c:pt>
                <c:pt idx="9">
                  <c:v>2492</c:v>
                </c:pt>
                <c:pt idx="12">
                  <c:v>2472</c:v>
                </c:pt>
              </c:numCache>
            </c:numRef>
          </c:val>
          <c:extLst>
            <c:ext xmlns:c16="http://schemas.microsoft.com/office/drawing/2014/chart" uri="{C3380CC4-5D6E-409C-BE32-E72D297353CC}">
              <c16:uniqueId val="{00000002-ADF3-4919-9955-50825B11B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F3-4919-9955-50825B11B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116074</c:v>
                </c:pt>
                <c:pt idx="3">
                  <c:v>117757</c:v>
                </c:pt>
                <c:pt idx="6">
                  <c:v>114333</c:v>
                </c:pt>
                <c:pt idx="9">
                  <c:v>115593</c:v>
                </c:pt>
                <c:pt idx="12">
                  <c:v>110503</c:v>
                </c:pt>
              </c:numCache>
            </c:numRef>
          </c:val>
          <c:extLst>
            <c:ext xmlns:c16="http://schemas.microsoft.com/office/drawing/2014/chart" uri="{C3380CC4-5D6E-409C-BE32-E72D297353CC}">
              <c16:uniqueId val="{00000004-ADF3-4919-9955-50825B11B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310053</c:v>
                </c:pt>
                <c:pt idx="3">
                  <c:v>300349</c:v>
                </c:pt>
                <c:pt idx="6">
                  <c:v>293517</c:v>
                </c:pt>
                <c:pt idx="9">
                  <c:v>302198</c:v>
                </c:pt>
                <c:pt idx="12">
                  <c:v>288859</c:v>
                </c:pt>
              </c:numCache>
            </c:numRef>
          </c:val>
          <c:extLst>
            <c:ext xmlns:c16="http://schemas.microsoft.com/office/drawing/2014/chart" uri="{C3380CC4-5D6E-409C-BE32-E72D297353CC}">
              <c16:uniqueId val="{00000005-ADF3-4919-9955-50825B11B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F3-4919-9955-50825B11B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171969</c:v>
                </c:pt>
                <c:pt idx="3">
                  <c:v>137757</c:v>
                </c:pt>
                <c:pt idx="6">
                  <c:v>123879</c:v>
                </c:pt>
                <c:pt idx="9">
                  <c:v>111531</c:v>
                </c:pt>
                <c:pt idx="12">
                  <c:v>100840</c:v>
                </c:pt>
              </c:numCache>
            </c:numRef>
          </c:val>
          <c:extLst>
            <c:ext xmlns:c16="http://schemas.microsoft.com/office/drawing/2014/chart" uri="{C3380CC4-5D6E-409C-BE32-E72D297353CC}">
              <c16:uniqueId val="{00000007-ADF3-4919-9955-50825B11BE1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63100</c:v>
                </c:pt>
                <c:pt idx="2">
                  <c:v>#N/A</c:v>
                </c:pt>
                <c:pt idx="3">
                  <c:v>#N/A</c:v>
                </c:pt>
                <c:pt idx="4">
                  <c:v>57177</c:v>
                </c:pt>
                <c:pt idx="5">
                  <c:v>#N/A</c:v>
                </c:pt>
                <c:pt idx="6">
                  <c:v>#N/A</c:v>
                </c:pt>
                <c:pt idx="7">
                  <c:v>55269</c:v>
                </c:pt>
                <c:pt idx="8">
                  <c:v>#N/A</c:v>
                </c:pt>
                <c:pt idx="9">
                  <c:v>#N/A</c:v>
                </c:pt>
                <c:pt idx="10">
                  <c:v>47303</c:v>
                </c:pt>
                <c:pt idx="11">
                  <c:v>#N/A</c:v>
                </c:pt>
                <c:pt idx="12">
                  <c:v>#N/A</c:v>
                </c:pt>
                <c:pt idx="13">
                  <c:v>63950</c:v>
                </c:pt>
                <c:pt idx="14">
                  <c:v>#N/A</c:v>
                </c:pt>
              </c:numCache>
            </c:numRef>
          </c:val>
          <c:smooth val="0"/>
          <c:extLst>
            <c:ext xmlns:c16="http://schemas.microsoft.com/office/drawing/2014/chart" uri="{C3380CC4-5D6E-409C-BE32-E72D297353CC}">
              <c16:uniqueId val="{00000008-ADF3-4919-9955-50825B11BE1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2759384</c:v>
                </c:pt>
                <c:pt idx="5">
                  <c:v>2580637</c:v>
                </c:pt>
                <c:pt idx="8">
                  <c:v>2331222</c:v>
                </c:pt>
                <c:pt idx="11">
                  <c:v>2103609</c:v>
                </c:pt>
                <c:pt idx="14">
                  <c:v>1898723</c:v>
                </c:pt>
              </c:numCache>
            </c:numRef>
          </c:val>
          <c:extLst>
            <c:ext xmlns:c16="http://schemas.microsoft.com/office/drawing/2014/chart" uri="{C3380CC4-5D6E-409C-BE32-E72D297353CC}">
              <c16:uniqueId val="{00000000-C46E-465E-AA2C-71B4EB0150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1355780</c:v>
                </c:pt>
                <c:pt idx="5">
                  <c:v>1332788</c:v>
                </c:pt>
                <c:pt idx="8">
                  <c:v>1220336</c:v>
                </c:pt>
                <c:pt idx="11">
                  <c:v>1151270</c:v>
                </c:pt>
                <c:pt idx="14">
                  <c:v>1199543</c:v>
                </c:pt>
              </c:numCache>
            </c:numRef>
          </c:val>
          <c:extLst>
            <c:ext xmlns:c16="http://schemas.microsoft.com/office/drawing/2014/chart" uri="{C3380CC4-5D6E-409C-BE32-E72D297353CC}">
              <c16:uniqueId val="{00000001-C46E-465E-AA2C-71B4EB0150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3375222</c:v>
                </c:pt>
                <c:pt idx="5">
                  <c:v>3741276</c:v>
                </c:pt>
                <c:pt idx="8">
                  <c:v>4027144</c:v>
                </c:pt>
                <c:pt idx="11">
                  <c:v>3735114</c:v>
                </c:pt>
                <c:pt idx="14">
                  <c:v>3613469</c:v>
                </c:pt>
              </c:numCache>
            </c:numRef>
          </c:val>
          <c:extLst>
            <c:ext xmlns:c16="http://schemas.microsoft.com/office/drawing/2014/chart" uri="{C3380CC4-5D6E-409C-BE32-E72D297353CC}">
              <c16:uniqueId val="{00000002-C46E-465E-AA2C-71B4EB0150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E-465E-AA2C-71B4EB0150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E-465E-AA2C-71B4EB0150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32236</c:v>
                </c:pt>
                <c:pt idx="3">
                  <c:v>30251</c:v>
                </c:pt>
                <c:pt idx="6">
                  <c:v>29320</c:v>
                </c:pt>
                <c:pt idx="9">
                  <c:v>28201</c:v>
                </c:pt>
                <c:pt idx="12">
                  <c:v>26773</c:v>
                </c:pt>
              </c:numCache>
            </c:numRef>
          </c:val>
          <c:extLst>
            <c:ext xmlns:c16="http://schemas.microsoft.com/office/drawing/2014/chart" uri="{C3380CC4-5D6E-409C-BE32-E72D297353CC}">
              <c16:uniqueId val="{00000005-C46E-465E-AA2C-71B4EB0150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1031464</c:v>
                </c:pt>
                <c:pt idx="3">
                  <c:v>1015621</c:v>
                </c:pt>
                <c:pt idx="6">
                  <c:v>963710</c:v>
                </c:pt>
                <c:pt idx="9">
                  <c:v>923556</c:v>
                </c:pt>
                <c:pt idx="12">
                  <c:v>949385</c:v>
                </c:pt>
              </c:numCache>
            </c:numRef>
          </c:val>
          <c:extLst>
            <c:ext xmlns:c16="http://schemas.microsoft.com/office/drawing/2014/chart" uri="{C3380CC4-5D6E-409C-BE32-E72D297353CC}">
              <c16:uniqueId val="{00000006-C46E-465E-AA2C-71B4EB0150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6E-465E-AA2C-71B4EB0150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1163015</c:v>
                </c:pt>
                <c:pt idx="3">
                  <c:v>1183580</c:v>
                </c:pt>
                <c:pt idx="6">
                  <c:v>1130383</c:v>
                </c:pt>
                <c:pt idx="9">
                  <c:v>1128728</c:v>
                </c:pt>
                <c:pt idx="12">
                  <c:v>1152436</c:v>
                </c:pt>
              </c:numCache>
            </c:numRef>
          </c:val>
          <c:extLst>
            <c:ext xmlns:c16="http://schemas.microsoft.com/office/drawing/2014/chart" uri="{C3380CC4-5D6E-409C-BE32-E72D297353CC}">
              <c16:uniqueId val="{00000008-C46E-465E-AA2C-71B4EB0150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73325</c:v>
                </c:pt>
                <c:pt idx="3">
                  <c:v>64739</c:v>
                </c:pt>
                <c:pt idx="6">
                  <c:v>53826</c:v>
                </c:pt>
                <c:pt idx="9">
                  <c:v>46831</c:v>
                </c:pt>
                <c:pt idx="12">
                  <c:v>39996</c:v>
                </c:pt>
              </c:numCache>
            </c:numRef>
          </c:val>
          <c:extLst>
            <c:ext xmlns:c16="http://schemas.microsoft.com/office/drawing/2014/chart" uri="{C3380CC4-5D6E-409C-BE32-E72D297353CC}">
              <c16:uniqueId val="{00000009-C46E-465E-AA2C-71B4EB0150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6249084</c:v>
                </c:pt>
                <c:pt idx="3">
                  <c:v>6059353</c:v>
                </c:pt>
                <c:pt idx="6">
                  <c:v>5849226</c:v>
                </c:pt>
                <c:pt idx="9">
                  <c:v>5667531</c:v>
                </c:pt>
                <c:pt idx="12">
                  <c:v>5414242</c:v>
                </c:pt>
              </c:numCache>
            </c:numRef>
          </c:val>
          <c:extLst>
            <c:ext xmlns:c16="http://schemas.microsoft.com/office/drawing/2014/chart" uri="{C3380CC4-5D6E-409C-BE32-E72D297353CC}">
              <c16:uniqueId val="{0000000A-C46E-465E-AA2C-71B4EB01503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1058739</c:v>
                </c:pt>
                <c:pt idx="2">
                  <c:v>#N/A</c:v>
                </c:pt>
                <c:pt idx="3">
                  <c:v>#N/A</c:v>
                </c:pt>
                <c:pt idx="4">
                  <c:v>698845</c:v>
                </c:pt>
                <c:pt idx="5">
                  <c:v>#N/A</c:v>
                </c:pt>
                <c:pt idx="6">
                  <c:v>#N/A</c:v>
                </c:pt>
                <c:pt idx="7">
                  <c:v>447762</c:v>
                </c:pt>
                <c:pt idx="8">
                  <c:v>#N/A</c:v>
                </c:pt>
                <c:pt idx="9">
                  <c:v>#N/A</c:v>
                </c:pt>
                <c:pt idx="10">
                  <c:v>804854</c:v>
                </c:pt>
                <c:pt idx="11">
                  <c:v>#N/A</c:v>
                </c:pt>
                <c:pt idx="12">
                  <c:v>#N/A</c:v>
                </c:pt>
                <c:pt idx="13">
                  <c:v>871098</c:v>
                </c:pt>
                <c:pt idx="14">
                  <c:v>#N/A</c:v>
                </c:pt>
              </c:numCache>
            </c:numRef>
          </c:val>
          <c:smooth val="0"/>
          <c:extLst>
            <c:ext xmlns:c16="http://schemas.microsoft.com/office/drawing/2014/chart" uri="{C3380CC4-5D6E-409C-BE32-E72D297353CC}">
              <c16:uniqueId val="{0000000B-C46E-465E-AA2C-71B4EB01503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716516</c:v>
                </c:pt>
                <c:pt idx="1">
                  <c:v>842800</c:v>
                </c:pt>
                <c:pt idx="2">
                  <c:v>934494</c:v>
                </c:pt>
              </c:numCache>
            </c:numRef>
          </c:val>
          <c:extLst>
            <c:ext xmlns:c16="http://schemas.microsoft.com/office/drawing/2014/chart" uri="{C3380CC4-5D6E-409C-BE32-E72D297353CC}">
              <c16:uniqueId val="{00000000-F343-4AA7-AA6F-DD65C61244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343-4AA7-AA6F-DD65C61244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2012007</c:v>
                </c:pt>
                <c:pt idx="1">
                  <c:v>1656655</c:v>
                </c:pt>
                <c:pt idx="2">
                  <c:v>1692182</c:v>
                </c:pt>
              </c:numCache>
            </c:numRef>
          </c:val>
          <c:extLst>
            <c:ext xmlns:c16="http://schemas.microsoft.com/office/drawing/2014/chart" uri="{C3380CC4-5D6E-409C-BE32-E72D297353CC}">
              <c16:uniqueId val="{00000002-F343-4AA7-AA6F-DD65C61244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{68846137-4712-4F66-9617-D572D81A4159}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B0A-4CE7-8C88-07942E94C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{724079BC-E260-4968-AA89-36C0609BD2E3}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0A-4CE7-8C88-07942E94C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{C748773B-B95A-42F5-A2A2-E507DC2CC64E}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0A-4CE7-8C88-07942E94C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{BBC5FE3E-E5E9-4082-9790-FC3EDC5CC521}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0A-4CE7-8C88-07942E94C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{E6D5A9EE-CE88-4555-88F6-6BAC34513E04}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0A-4CE7-8C88-07942E94C1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{B46A6623-F4C9-4167-9C43-F8C6537580F1}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B0A-4CE7-8C88-07942E94C1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{FE8671B0-0CCA-45DB-B73D-6F3C85D01B73}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B0A-4CE7-8C88-07942E94C152}"/>
                </c:ext>
              </c:extLst>
            </c:dLbl>
            <c:dLbl>
              <c:idx val="24"/>
              <c:layout>
                <c:manualLayout>
                  <c:x val="-3.827404512192614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{0F717C2D-DD42-4719-B191-A2D7ACA81D0B}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B0A-4CE7-8C88-07942E94C152}"/>
                </c:ext>
              </c:extLst>
            </c:dLbl>
            <c:dLbl>
              <c:idx val="32"/>
              <c:layout>
                <c:manualLayout>
                  <c:x val="-2.588690599788059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{1DDE54B1-72F3-4FA9-AEFA-B9757E438CCF}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B0A-4CE7-8C88-07942E94C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c:v>
                </c:pt>
                <c:pt idx="8">
                  <c:v>29.6</c:v>
                </c:pt>
                <c:pt idx="16">
                  <c:v>30.2</c:v>
                </c:pt>
                <c:pt idx="24">
                  <c:v>47.9</c:v>
                </c:pt>
                <c:pt idx="32">
                  <c:v>48.3</c:v>
                </c:pt>
              </c:numCache>
            </c:numRef>
          </c:xVal>
          <c:yVal>
            <c:numRef>
              <c:f>公会計指標分析・財政指標組合せ分析表!$BP$51:$DC$51</c:f>
              <c:numCache>
                <c:formatCode>#,##0.0;"▲ "#,##0.0</c:formatCode>
                <c:ptCount val="40"/>
                <c:pt idx="0">
                  <c:v>32.1</c:v>
                </c:pt>
                <c:pt idx="8">
                  <c:v>19.8</c:v>
                </c:pt>
                <c:pt idx="16">
                  <c:v>12.5</c:v>
                </c:pt>
                <c:pt idx="24">
                  <c:v>22.7</c:v>
                </c:pt>
                <c:pt idx="32">
                  <c:v>23.6</c:v>
                </c:pt>
              </c:numCache>
            </c:numRef>
          </c:yVal>
          <c:smooth val="0"/>
          <c:extLst>
            <c:ext xmlns:c16="http://schemas.microsoft.com/office/drawing/2014/chart" uri="{C3380CC4-5D6E-409C-BE32-E72D297353CC}">
              <c16:uniqueId val="{00000009-7B0A-4CE7-8C88-07942E94C15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{8CB3FBCF-09AF-4C48-A243-7D37378E7979}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B0A-4CE7-8C88-07942E94C1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{51A3C032-53C7-4A24-AE9E-9EE8E97DAF01}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0A-4CE7-8C88-07942E94C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{E80366B3-F287-4327-AA65-B1BD411254BE}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0A-4CE7-8C88-07942E94C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{71A4A1A3-4B97-4C1C-B41D-BB1922768274}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0A-4CE7-8C88-07942E94C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{63528FF7-5DCA-4073-8112-6A41814EB5BC}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0A-4CE7-8C88-07942E94C1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{2756934A-25DF-4E27-9845-00689DBBADA2}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B0A-4CE7-8C88-07942E94C1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{1261A539-7C61-4738-B6B4-38FF957800B8}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B0A-4CE7-8C88-07942E94C1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{6669A49E-46D6-4C94-A2D0-A35A3670E3D0}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B0A-4CE7-8C88-07942E94C1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{18E1D7F0-265E-419F-A548-476E53D841D4}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B0A-4CE7-8C88-07942E94C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B0A-4CE7-8C88-07942E94C152}"/>
            </c:ext>
          </c:extLst>
        </c:ser>
        <c:dLbls>
          <c:showLegendKey val="0"/>
          <c:showVal val="1"/>
          <c:showCatName val="0"/>
          <c:showSerName val="0"/>
          <c:showPercent val="0"/>
          <c:showBubbleSize val="0"/>
        </c:dLbls>
        <c:axId val="46179840"/>
        <c:axId val="46181760"/>
      </c:scatterChart>
      <c:valAx>
        <c:axId val="46179840"/>
        <c:scaling>
          <c:orientation val="minMax"/>
          <c:max val="50"/>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{19EE75A8-9BDB-4397-B8C2-1D6370801331}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7B-49BE-9115-F80D7C0DC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{E9B889A1-5A0D-4569-BEA7-C28167813ABF}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B-49BE-9115-F80D7C0DC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{C544C09B-30CD-4A8E-9F4A-49EBBA08B77B}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B-49BE-9115-F80D7C0DC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{21E06AF1-5C7C-45EC-A900-05BBF62D3C81}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B-49BE-9115-F80D7C0DC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{9A7D1D07-4493-4625-8348-8DA7F9AB7CA3}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B-49BE-9115-F80D7C0DC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{220F3049-7BB8-4E2E-B038-FF35559D734D}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7B-49BE-9115-F80D7C0DC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{0EC497CB-7528-471A-ADFB-9ADA6ACACCEE}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7B-49BE-9115-F80D7C0DC574}"/>
                </c:ext>
              </c:extLst>
            </c:dLbl>
            <c:dLbl>
              <c:idx val="24"/>
              <c:layout>
                <c:manualLayout>
                  <c:x val="-4.5096530706953748E-2"/>
                  <c:y val="-5.698102687362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{4B300DA2-31A6-49FB-9401-7844BD6CE4EF}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7B-49BE-9115-F80D7C0DC574}"/>
                </c:ext>
              </c:extLst>
            </c:dLbl>
            <c:dLbl>
              <c:idx val="32"/>
              <c:layout>
                <c:manualLayout>
                  <c:x val="-1.8171803637232468E-2"/>
                  <c:y val="-6.78522673019582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{C1FABCFB-7B5D-4DB6-A3E8-9A33622E03B1}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7B-49BE-9115-F80D7C0DC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1.5</c:v>
                </c:pt>
                <c:pt idx="16">
                  <c:v>1.6</c:v>
                </c:pt>
                <c:pt idx="24">
                  <c:v>1.5</c:v>
                </c:pt>
                <c:pt idx="32">
                  <c:v>1.5</c:v>
                </c:pt>
              </c:numCache>
            </c:numRef>
          </c:xVal>
          <c:yVal>
            <c:numRef>
              <c:f>公会計指標分析・財政指標組合せ分析表!$BP$73:$DC$73</c:f>
              <c:numCache>
                <c:formatCode>#,##0.0;"▲ "#,##0.0</c:formatCode>
                <c:ptCount val="40"/>
                <c:pt idx="0">
                  <c:v>32.1</c:v>
                </c:pt>
                <c:pt idx="8">
                  <c:v>19.8</c:v>
                </c:pt>
                <c:pt idx="16">
                  <c:v>12.5</c:v>
                </c:pt>
                <c:pt idx="24">
                  <c:v>22.7</c:v>
                </c:pt>
                <c:pt idx="32">
                  <c:v>23.6</c:v>
                </c:pt>
              </c:numCache>
            </c:numRef>
          </c:yVal>
          <c:smooth val="0"/>
          <c:extLst>
            <c:ext xmlns:c16="http://schemas.microsoft.com/office/drawing/2014/chart" uri="{C3380CC4-5D6E-409C-BE32-E72D297353CC}">
              <c16:uniqueId val="{00000009-697B-49BE-9115-F80D7C0DC57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{D6A7D2A1-D7CC-4CD8-846A-B6EEEAADC902}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7B-49BE-9115-F80D7C0DC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{4335BAE9-0704-44DA-90A0-155B1E668326}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B-49BE-9115-F80D7C0DC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{EC91DF51-CC12-4250-AF77-CE0DBF396AF4}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B-49BE-9115-F80D7C0DC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{E38F26C9-1C45-43A0-9B7C-5EAD2397BBAF}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B-49BE-9115-F80D7C0DC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{68155849-F2CA-4363-8B66-BF5B7C5282A0}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B-49BE-9115-F80D7C0DC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{A243FFFE-FFC8-43BC-9990-296826D8A210}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7B-49BE-9115-F80D7C0DC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{E0549023-EE52-4078-9BAD-A1C7A1C11C45}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7B-49BE-9115-F80D7C0DC5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{C643A82B-4C3D-4FD7-9D14-1C1669F2EFAF}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7B-49BE-9115-F80D7C0DC5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{F26DC1BF-5662-4886-98FF-E0B692380252}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7B-49BE-9115-F80D7C0DC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c:ext xmlns:c16="http://schemas.microsoft.com/office/drawing/2014/chart" uri="{C3380CC4-5D6E-409C-BE32-E72D297353CC}">
              <c16:uniqueId val="{00000013-697B-49BE-9115-F80D7C0DC574}"/>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・元利償還金等は、過去に都債発行の抑制に努めた結</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果、元利償還金が減少するなど、近年は概ね減少傾向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年度においても、元利償還金が減少したことな</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災害復旧費等に係る基準財政</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需要額の減などにより、近年は減少傾向にあ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り、令和</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元年度に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年度の実質公債費比率の分子について</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は、対前年度比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・都にあっては、特定財源である都市計画税を都道府県</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で唯一特例で課税しているため、他道府県に比し、実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質公債費比率が低くなる傾向にある。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・減債基金積立額相当額が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年均等積立で算定されるのに対</a:t>
          </a:r>
        </a:p>
        <a:p>
          <a:r>
            <a:rPr kumimoji="1" lang="ja-JP" altLang="en-US" sz="1000">
              <a:latin typeface="ＭＳ ゴシック" pitchFamily="49" charset="-128"/>
              <a:ea typeface="ＭＳ ゴシック" pitchFamily="49" charset="-128"/>
            </a:rPr>
            <a:t>　し、都では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年据置、</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年積立（新規債）としていることな</a:t>
          </a:r>
        </a:p>
        <a:p>
          <a:r>
            <a:rPr kumimoji="1" lang="ja-JP" altLang="en-US" sz="1000">
              <a:latin typeface="ＭＳ ゴシック" pitchFamily="49" charset="-128"/>
              <a:ea typeface="ＭＳ ゴシック" pitchFamily="49" charset="-128"/>
            </a:rPr>
            <a:t>　どから、減債基金残高と減債基金積立額相当額に乖離が生</a:t>
          </a:r>
        </a:p>
        <a:p>
          <a:r>
            <a:rPr kumimoji="1" lang="ja-JP" altLang="en-US" sz="1000">
              <a:latin typeface="ＭＳ ゴシック" pitchFamily="49" charset="-128"/>
              <a:ea typeface="ＭＳ ゴシック" pitchFamily="49" charset="-128"/>
            </a:rPr>
            <a:t>　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a:t>
          </a:r>
        </a:p>
        <a:p>
          <a:r>
            <a:rPr kumimoji="1" lang="ja-JP" altLang="en-US" sz="1400">
              <a:latin typeface="ＭＳ ゴシック" pitchFamily="49" charset="-128"/>
              <a:ea typeface="ＭＳ ゴシック" pitchFamily="49" charset="-128"/>
            </a:rPr>
            <a:t>　や退職手当負担見込額の減少などにより、毎</a:t>
          </a:r>
        </a:p>
        <a:p>
          <a:r>
            <a:rPr kumimoji="1" lang="ja-JP" altLang="en-US" sz="1400">
              <a:latin typeface="ＭＳ ゴシック" pitchFamily="49" charset="-128"/>
              <a:ea typeface="ＭＳ ゴシック" pitchFamily="49" charset="-128"/>
            </a:rPr>
            <a:t>　年減少している。令和元年度においても、地</a:t>
          </a:r>
        </a:p>
        <a:p>
          <a:r>
            <a:rPr kumimoji="1" lang="ja-JP" altLang="en-US" sz="1400">
              <a:latin typeface="ＭＳ ゴシック" pitchFamily="49" charset="-128"/>
              <a:ea typeface="ＭＳ ゴシック" pitchFamily="49" charset="-128"/>
            </a:rPr>
            <a:t>　方債現在高の減などにより、対前年度比</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・一方、充当可能財源等については、年度に</a:t>
          </a:r>
        </a:p>
        <a:p>
          <a:r>
            <a:rPr kumimoji="1" lang="ja-JP" altLang="en-US" sz="1400">
              <a:latin typeface="ＭＳ ゴシック" pitchFamily="49" charset="-128"/>
              <a:ea typeface="ＭＳ ゴシック" pitchFamily="49" charset="-128"/>
            </a:rPr>
            <a:t>　よって増減しているが、令和元年度おいて</a:t>
          </a:r>
        </a:p>
        <a:p>
          <a:r>
            <a:rPr kumimoji="1" lang="ja-JP" altLang="en-US" sz="1400">
              <a:latin typeface="ＭＳ ゴシック" pitchFamily="49" charset="-128"/>
              <a:ea typeface="ＭＳ ゴシック" pitchFamily="49" charset="-128"/>
            </a:rPr>
            <a:t>　は、充当可能基金の減などにより、対前年度</a:t>
          </a:r>
        </a:p>
        <a:p>
          <a:r>
            <a:rPr kumimoji="1" lang="ja-JP" altLang="en-US" sz="1400">
              <a:latin typeface="ＭＳ ゴシック" pitchFamily="49" charset="-128"/>
              <a:ea typeface="ＭＳ ゴシック" pitchFamily="49" charset="-128"/>
            </a:rPr>
            <a:t>　比</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・よって、令和元年度の将来負担比率の分子に</a:t>
          </a:r>
        </a:p>
        <a:p>
          <a:r>
            <a:rPr kumimoji="1" lang="ja-JP" altLang="en-US" sz="1400">
              <a:latin typeface="ＭＳ ゴシック" pitchFamily="49" charset="-128"/>
              <a:ea typeface="ＭＳ ゴシック" pitchFamily="49" charset="-128"/>
            </a:rPr>
            <a:t>　ついては、対前年度比</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億円）増の</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8,711</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・なお、この比率の将来負担額には、今後の社</a:t>
          </a:r>
        </a:p>
        <a:p>
          <a:r>
            <a:rPr kumimoji="1" lang="ja-JP" altLang="en-US" sz="1400">
              <a:latin typeface="ＭＳ ゴシック" pitchFamily="49" charset="-128"/>
              <a:ea typeface="ＭＳ ゴシック" pitchFamily="49" charset="-128"/>
            </a:rPr>
            <a:t>　会資本ストックの更新需要や、社会保障関係</a:t>
          </a:r>
        </a:p>
        <a:p>
          <a:r>
            <a:rPr kumimoji="1" lang="ja-JP" altLang="en-US" sz="1400">
              <a:latin typeface="ＭＳ ゴシック" pitchFamily="49" charset="-128"/>
              <a:ea typeface="ＭＳ ゴシック" pitchFamily="49" charset="-128"/>
            </a:rPr>
            <a:t>　経費の増加などが含まれていないなど、都財</a:t>
          </a:r>
        </a:p>
        <a:p>
          <a:r>
            <a:rPr kumimoji="1" lang="ja-JP" altLang="en-US" sz="1400">
              <a:latin typeface="ＭＳ ゴシック" pitchFamily="49" charset="-128"/>
              <a:ea typeface="ＭＳ ゴシック" pitchFamily="49" charset="-128"/>
            </a:rPr>
            <a:t>　政の実態を表すものではない。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・年度間の財源調整機能を有する「財政調整基金」が増加</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、３つのシティ実現に向けた基金などを含む「その他特定目的</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セーフシティ、ダイバーシティ、スマートシティの実現に向けた基金及び東京オリンピック・パラ</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リンピック開催準備基金の総称</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・景気変動の影響を受けやすい税収構造を有し、地方交付税の不交付団体である東京都が、将来にわたり安定的かつ継続的に行政サービス</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を行っていくためには、財源となる基金を戦略的かつ計画的に活用する必要がある。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・新型コロナウイルス感染症の影響等、景気動向は依然として不透明な情勢にあり、厳しい財政状況が想定されるが、引き続き、税収や</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財政需要の動向などをしっかりと見極めながら、中長期的な視点に立ち、戦略的な基金の活用を図っていく。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大会の開催準備と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３つのシティを実現するための施策に必要な財源などとして、基金を活用していく。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・東京オリンピック・パラリンピック開催準備基が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億円減少した一方、社会資本等整備基金を今後の社会資本等の整備に要する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億円積み増し、「スマート東京」実現に向けた取組を推進するためスマート東京推進基金を創設（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するなど、平成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年度に比し、その他特定目的基金が増加した。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安全安心な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大会の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開催に向けた準備などの財源として、これまで計画的に積み立ててきた基金を積極的に活用する。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年度決算剰余金が生じ、その２分の１以上の積立を行ったことに加え、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年度補正予算で当初予算に計上された都税額を上回</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る額に規定の率を乗じた金額を積み立てたため、財政調整基金が増加した。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・年度間の財源調整を図り、財政の健全な運営に資することを目的とする財政調整基金は、都税収入が不安定な東京都の財政運営にとって</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大きな役割を果たしている。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・都税収入が堅調な近年においても、歳出抑制努力と合わせ、将来に備えて積立を継続して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・今後も持続可能な財政基盤を堅持していくことが必要である。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F9FB63-5882-49D9-8D42-E96809258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73CD44-A17D-45EF-9440-5467D73F4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54</xdr:row>
      <xdr:rowOff>0</xdr:rowOff>
    </xdr:from>
    <xdr:to>
      <xdr:col>75</xdr:col>
      <xdr:colOff>0</xdr:colOff>
      <xdr:row>56</xdr:row>
      <xdr:rowOff>0</xdr:rowOff>
    </xdr:to>
    <xdr:sp macro="" textlink="">
      <xdr:nvSpPr>
        <xdr:cNvPr id="4" name="正方形/長方形 3">
          <a:extLst>
            <a:ext uri="{FF2B5EF4-FFF2-40B4-BE49-F238E27FC236}">
              <a16:creationId xmlns:a16="http://schemas.microsoft.com/office/drawing/2014/main" id="{F6D1D9DA-AE7E-4D63-94F5-38880D5EFC78}"/>
            </a:ext>
          </a:extLst>
        </xdr:cNvPr>
        <xdr:cNvSpPr/>
      </xdr:nvSpPr>
      <xdr:spPr>
        <a:xfrm>
          <a:off x="117633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54</xdr:row>
      <xdr:rowOff>0</xdr:rowOff>
    </xdr:from>
    <xdr:to>
      <xdr:col>83</xdr:col>
      <xdr:colOff>0</xdr:colOff>
      <xdr:row>56</xdr:row>
      <xdr:rowOff>0</xdr:rowOff>
    </xdr:to>
    <xdr:sp macro="" textlink="">
      <xdr:nvSpPr>
        <xdr:cNvPr id="5" name="正方形/長方形 4">
          <a:extLst>
            <a:ext uri="{FF2B5EF4-FFF2-40B4-BE49-F238E27FC236}">
              <a16:creationId xmlns:a16="http://schemas.microsoft.com/office/drawing/2014/main" id="{91C253BD-34B0-4BE6-B16B-3DC5559E3163}"/>
            </a:ext>
          </a:extLst>
        </xdr:cNvPr>
        <xdr:cNvSpPr/>
      </xdr:nvSpPr>
      <xdr:spPr>
        <a:xfrm>
          <a:off x="131349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54</xdr:row>
      <xdr:rowOff>0</xdr:rowOff>
    </xdr:from>
    <xdr:to>
      <xdr:col>91</xdr:col>
      <xdr:colOff>0</xdr:colOff>
      <xdr:row>56</xdr:row>
      <xdr:rowOff>0</xdr:rowOff>
    </xdr:to>
    <xdr:sp macro="" textlink="">
      <xdr:nvSpPr>
        <xdr:cNvPr id="6" name="正方形/長方形 5">
          <a:extLst>
            <a:ext uri="{FF2B5EF4-FFF2-40B4-BE49-F238E27FC236}">
              <a16:creationId xmlns:a16="http://schemas.microsoft.com/office/drawing/2014/main" id="{79B03623-4386-427A-856D-E4E2707D8E2B}"/>
            </a:ext>
          </a:extLst>
        </xdr:cNvPr>
        <xdr:cNvSpPr/>
      </xdr:nvSpPr>
      <xdr:spPr>
        <a:xfrm>
          <a:off x="145065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7" name="正方形/長方形 6">
          <a:extLst>
            <a:ext uri="{FF2B5EF4-FFF2-40B4-BE49-F238E27FC236}">
              <a16:creationId xmlns:a16="http://schemas.microsoft.com/office/drawing/2014/main" id="{CDB6D7FA-900B-4C89-B12B-7C4573FF8200}"/>
            </a:ext>
          </a:extLst>
        </xdr:cNvPr>
        <xdr:cNvSpPr/>
      </xdr:nvSpPr>
      <xdr:spPr>
        <a:xfrm>
          <a:off x="158781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8" name="正方形/長方形 7">
          <a:extLst>
            <a:ext uri="{FF2B5EF4-FFF2-40B4-BE49-F238E27FC236}">
              <a16:creationId xmlns:a16="http://schemas.microsoft.com/office/drawing/2014/main" id="{D3414C48-601D-410D-B2AE-1CE9DBD21E0C}"/>
            </a:ext>
          </a:extLst>
        </xdr:cNvPr>
        <xdr:cNvSpPr/>
      </xdr:nvSpPr>
      <xdr:spPr>
        <a:xfrm>
          <a:off x="172497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56</xdr:row>
      <xdr:rowOff>0</xdr:rowOff>
    </xdr:from>
    <xdr:to>
      <xdr:col>75</xdr:col>
      <xdr:colOff>0</xdr:colOff>
      <xdr:row>58</xdr:row>
      <xdr:rowOff>0</xdr:rowOff>
    </xdr:to>
    <xdr:sp macro="" textlink="">
      <xdr:nvSpPr>
        <xdr:cNvPr id="9" name="正方形/長方形 8">
          <a:extLst>
            <a:ext uri="{FF2B5EF4-FFF2-40B4-BE49-F238E27FC236}">
              <a16:creationId xmlns:a16="http://schemas.microsoft.com/office/drawing/2014/main" id="{A8A9BBA7-894F-4329-8601-CAAB5EAFB641}"/>
            </a:ext>
          </a:extLst>
        </xdr:cNvPr>
        <xdr:cNvSpPr/>
      </xdr:nvSpPr>
      <xdr:spPr>
        <a:xfrm>
          <a:off x="117633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56</xdr:row>
      <xdr:rowOff>0</xdr:rowOff>
    </xdr:from>
    <xdr:to>
      <xdr:col>83</xdr:col>
      <xdr:colOff>0</xdr:colOff>
      <xdr:row>58</xdr:row>
      <xdr:rowOff>0</xdr:rowOff>
    </xdr:to>
    <xdr:sp macro="" textlink="">
      <xdr:nvSpPr>
        <xdr:cNvPr id="10" name="正方形/長方形 9">
          <a:extLst>
            <a:ext uri="{FF2B5EF4-FFF2-40B4-BE49-F238E27FC236}">
              <a16:creationId xmlns:a16="http://schemas.microsoft.com/office/drawing/2014/main" id="{2A415AAD-5115-4601-B7B1-D7C38AFC4F85}"/>
            </a:ext>
          </a:extLst>
        </xdr:cNvPr>
        <xdr:cNvSpPr/>
      </xdr:nvSpPr>
      <xdr:spPr>
        <a:xfrm>
          <a:off x="131349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11" name="正方形/長方形 10">
          <a:extLst>
            <a:ext uri="{FF2B5EF4-FFF2-40B4-BE49-F238E27FC236}">
              <a16:creationId xmlns:a16="http://schemas.microsoft.com/office/drawing/2014/main" id="{EE1343E7-F4BF-4C72-BAD2-EEE133EB73DB}"/>
            </a:ext>
          </a:extLst>
        </xdr:cNvPr>
        <xdr:cNvSpPr/>
      </xdr:nvSpPr>
      <xdr:spPr>
        <a:xfrm>
          <a:off x="145065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12" name="正方形/長方形 11">
          <a:extLst>
            <a:ext uri="{FF2B5EF4-FFF2-40B4-BE49-F238E27FC236}">
              <a16:creationId xmlns:a16="http://schemas.microsoft.com/office/drawing/2014/main" id="{D7AB9018-8540-4542-84E2-B73C6E5FA534}"/>
            </a:ext>
          </a:extLst>
        </xdr:cNvPr>
        <xdr:cNvSpPr/>
      </xdr:nvSpPr>
      <xdr:spPr>
        <a:xfrm>
          <a:off x="158781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13" name="正方形/長方形 12">
          <a:extLst>
            <a:ext uri="{FF2B5EF4-FFF2-40B4-BE49-F238E27FC236}">
              <a16:creationId xmlns:a16="http://schemas.microsoft.com/office/drawing/2014/main" id="{F271F483-55CD-4A1A-B50E-02038F4C9D70}"/>
            </a:ext>
          </a:extLst>
        </xdr:cNvPr>
        <xdr:cNvSpPr/>
      </xdr:nvSpPr>
      <xdr:spPr>
        <a:xfrm>
          <a:off x="172497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4" name="正方形/長方形 13">
          <a:extLst>
            <a:ext uri="{FF2B5EF4-FFF2-40B4-BE49-F238E27FC236}">
              <a16:creationId xmlns:a16="http://schemas.microsoft.com/office/drawing/2014/main" id="{465046D6-EC6C-49A3-9946-E23F67EE19EC}"/>
            </a:ext>
          </a:extLst>
        </xdr:cNvPr>
        <xdr:cNvSpPr/>
      </xdr:nvSpPr>
      <xdr:spPr>
        <a:xfrm>
          <a:off x="117633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5" name="正方形/長方形 14">
          <a:extLst>
            <a:ext uri="{FF2B5EF4-FFF2-40B4-BE49-F238E27FC236}">
              <a16:creationId xmlns:a16="http://schemas.microsoft.com/office/drawing/2014/main" id="{3CA4E1C8-E8A4-4651-87CD-BD6EABC47628}"/>
            </a:ext>
          </a:extLst>
        </xdr:cNvPr>
        <xdr:cNvSpPr/>
      </xdr:nvSpPr>
      <xdr:spPr>
        <a:xfrm>
          <a:off x="131349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6" name="正方形/長方形 15">
          <a:extLst>
            <a:ext uri="{FF2B5EF4-FFF2-40B4-BE49-F238E27FC236}">
              <a16:creationId xmlns:a16="http://schemas.microsoft.com/office/drawing/2014/main" id="{D9DEA0DC-A941-4511-B252-01F4654C6E72}"/>
            </a:ext>
          </a:extLst>
        </xdr:cNvPr>
        <xdr:cNvSpPr/>
      </xdr:nvSpPr>
      <xdr:spPr>
        <a:xfrm>
          <a:off x="145065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7" name="正方形/長方形 16">
          <a:extLst>
            <a:ext uri="{FF2B5EF4-FFF2-40B4-BE49-F238E27FC236}">
              <a16:creationId xmlns:a16="http://schemas.microsoft.com/office/drawing/2014/main" id="{E701A936-BF59-4957-8028-EDD992408543}"/>
            </a:ext>
          </a:extLst>
        </xdr:cNvPr>
        <xdr:cNvSpPr/>
      </xdr:nvSpPr>
      <xdr:spPr>
        <a:xfrm>
          <a:off x="158781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8" name="正方形/長方形 17">
          <a:extLst>
            <a:ext uri="{FF2B5EF4-FFF2-40B4-BE49-F238E27FC236}">
              <a16:creationId xmlns:a16="http://schemas.microsoft.com/office/drawing/2014/main" id="{A9708A21-2FEC-40C6-8B96-9682147E241D}"/>
            </a:ext>
          </a:extLst>
        </xdr:cNvPr>
        <xdr:cNvSpPr/>
      </xdr:nvSpPr>
      <xdr:spPr>
        <a:xfrm>
          <a:off x="172497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9" name="正方形/長方形 18">
          <a:extLst>
            <a:ext uri="{FF2B5EF4-FFF2-40B4-BE49-F238E27FC236}">
              <a16:creationId xmlns:a16="http://schemas.microsoft.com/office/drawing/2014/main" id="{B459A791-51DE-4598-B203-6CB05C04431C}"/>
            </a:ext>
          </a:extLst>
        </xdr:cNvPr>
        <xdr:cNvSpPr/>
      </xdr:nvSpPr>
      <xdr:spPr>
        <a:xfrm>
          <a:off x="117633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20" name="正方形/長方形 19">
          <a:extLst>
            <a:ext uri="{FF2B5EF4-FFF2-40B4-BE49-F238E27FC236}">
              <a16:creationId xmlns:a16="http://schemas.microsoft.com/office/drawing/2014/main" id="{47928ED6-2710-4357-8D87-F9BC938B33CA}"/>
            </a:ext>
          </a:extLst>
        </xdr:cNvPr>
        <xdr:cNvSpPr/>
      </xdr:nvSpPr>
      <xdr:spPr>
        <a:xfrm>
          <a:off x="131349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21" name="正方形/長方形 20">
          <a:extLst>
            <a:ext uri="{FF2B5EF4-FFF2-40B4-BE49-F238E27FC236}">
              <a16:creationId xmlns:a16="http://schemas.microsoft.com/office/drawing/2014/main" id="{6D5E7790-C165-47F4-9E98-94D118C3413A}"/>
            </a:ext>
          </a:extLst>
        </xdr:cNvPr>
        <xdr:cNvSpPr/>
      </xdr:nvSpPr>
      <xdr:spPr>
        <a:xfrm>
          <a:off x="145065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22" name="正方形/長方形 21">
          <a:extLst>
            <a:ext uri="{FF2B5EF4-FFF2-40B4-BE49-F238E27FC236}">
              <a16:creationId xmlns:a16="http://schemas.microsoft.com/office/drawing/2014/main" id="{7096CF3D-706B-436A-8B29-B6B9C83FC7F3}"/>
            </a:ext>
          </a:extLst>
        </xdr:cNvPr>
        <xdr:cNvSpPr/>
      </xdr:nvSpPr>
      <xdr:spPr>
        <a:xfrm>
          <a:off x="158781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23" name="正方形/長方形 22">
          <a:extLst>
            <a:ext uri="{FF2B5EF4-FFF2-40B4-BE49-F238E27FC236}">
              <a16:creationId xmlns:a16="http://schemas.microsoft.com/office/drawing/2014/main" id="{12E41754-327C-4948-8578-4F751E41995D}"/>
            </a:ext>
          </a:extLst>
        </xdr:cNvPr>
        <xdr:cNvSpPr/>
      </xdr:nvSpPr>
      <xdr:spPr>
        <a:xfrm>
          <a:off x="172497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4" name="正方形/長方形 23">
          <a:extLst>
            <a:ext uri="{FF2B5EF4-FFF2-40B4-BE49-F238E27FC236}">
              <a16:creationId xmlns:a16="http://schemas.microsoft.com/office/drawing/2014/main" id="{97FE7400-7336-48FD-B178-C2B96CDBF050}"/>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25" name="正方形/長方形 24">
          <a:extLst>
            <a:ext uri="{FF2B5EF4-FFF2-40B4-BE49-F238E27FC236}">
              <a16:creationId xmlns:a16="http://schemas.microsoft.com/office/drawing/2014/main" id="{E78F17E4-6421-46EF-9564-3E1202DAED7F}"/>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26" name="正方形/長方形 25">
          <a:extLst>
            <a:ext uri="{FF2B5EF4-FFF2-40B4-BE49-F238E27FC236}">
              <a16:creationId xmlns:a16="http://schemas.microsoft.com/office/drawing/2014/main" id="{94D14134-9FF5-4F50-BD54-3A2A1B6C8943}"/>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27" name="正方形/長方形 26">
          <a:extLst>
            <a:ext uri="{FF2B5EF4-FFF2-40B4-BE49-F238E27FC236}">
              <a16:creationId xmlns:a16="http://schemas.microsoft.com/office/drawing/2014/main" id="{82649DB1-BD65-4864-ADF8-48862DF765EA}"/>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28" name="正方形/長方形 27">
          <a:extLst>
            <a:ext uri="{FF2B5EF4-FFF2-40B4-BE49-F238E27FC236}">
              <a16:creationId xmlns:a16="http://schemas.microsoft.com/office/drawing/2014/main" id="{953CB926-5AC8-4ECC-B736-B3C4B765B1E0}"/>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29" name="正方形/長方形 28">
          <a:extLst>
            <a:ext uri="{FF2B5EF4-FFF2-40B4-BE49-F238E27FC236}">
              <a16:creationId xmlns:a16="http://schemas.microsoft.com/office/drawing/2014/main" id="{DB8027FA-BAFE-40F6-BC5B-BAAF0FA4E98C}"/>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30" name="正方形/長方形 29">
          <a:extLst>
            <a:ext uri="{FF2B5EF4-FFF2-40B4-BE49-F238E27FC236}">
              <a16:creationId xmlns:a16="http://schemas.microsoft.com/office/drawing/2014/main" id="{68461872-1A12-4D4E-BB11-0EBC6070DEFA}"/>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31" name="正方形/長方形 30">
          <a:extLst>
            <a:ext uri="{FF2B5EF4-FFF2-40B4-BE49-F238E27FC236}">
              <a16:creationId xmlns:a16="http://schemas.microsoft.com/office/drawing/2014/main" id="{2360E7EE-B875-4A2D-80B9-2DA421D08E53}"/>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2" name="正方形/長方形 31">
          <a:extLst>
            <a:ext uri="{FF2B5EF4-FFF2-40B4-BE49-F238E27FC236}">
              <a16:creationId xmlns:a16="http://schemas.microsoft.com/office/drawing/2014/main" id="{C392B810-12A0-4AF7-8025-294FA8C80170}"/>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3" name="正方形/長方形 32">
          <a:extLst>
            <a:ext uri="{FF2B5EF4-FFF2-40B4-BE49-F238E27FC236}">
              <a16:creationId xmlns:a16="http://schemas.microsoft.com/office/drawing/2014/main" id="{B8C40840-2F2E-4D5F-84CB-66BAFD43B23A}"/>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4" name="正方形/長方形 33">
          <a:extLst>
            <a:ext uri="{FF2B5EF4-FFF2-40B4-BE49-F238E27FC236}">
              <a16:creationId xmlns:a16="http://schemas.microsoft.com/office/drawing/2014/main" id="{D437DC94-415F-4C2A-875F-CFAB313BF2A7}"/>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5" name="正方形/長方形 34">
          <a:extLst>
            <a:ext uri="{FF2B5EF4-FFF2-40B4-BE49-F238E27FC236}">
              <a16:creationId xmlns:a16="http://schemas.microsoft.com/office/drawing/2014/main" id="{22001D14-89F0-4B5D-8E10-C8FBA2B06C4A}"/>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6" name="正方形/長方形 35">
          <a:extLst>
            <a:ext uri="{FF2B5EF4-FFF2-40B4-BE49-F238E27FC236}">
              <a16:creationId xmlns:a16="http://schemas.microsoft.com/office/drawing/2014/main" id="{52265FD9-865B-449B-A9B5-014187A229DF}"/>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7" name="正方形/長方形 36">
          <a:extLst>
            <a:ext uri="{FF2B5EF4-FFF2-40B4-BE49-F238E27FC236}">
              <a16:creationId xmlns:a16="http://schemas.microsoft.com/office/drawing/2014/main" id="{BE171A80-AA7C-402A-8938-22D066E53B1E}"/>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8" name="正方形/長方形 37">
          <a:extLst>
            <a:ext uri="{FF2B5EF4-FFF2-40B4-BE49-F238E27FC236}">
              <a16:creationId xmlns:a16="http://schemas.microsoft.com/office/drawing/2014/main" id="{15B08BB4-D195-4F5C-9E3B-D88FBA07CE75}"/>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39" name="正方形/長方形 38">
          <a:extLst>
            <a:ext uri="{FF2B5EF4-FFF2-40B4-BE49-F238E27FC236}">
              <a16:creationId xmlns:a16="http://schemas.microsoft.com/office/drawing/2014/main" id="{3CBA898E-99F7-491B-9375-AA75A4109A25}"/>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40" name="角丸四角形 39">
          <a:extLst>
            <a:ext uri="{FF2B5EF4-FFF2-40B4-BE49-F238E27FC236}">
              <a16:creationId xmlns:a16="http://schemas.microsoft.com/office/drawing/2014/main" id="{96AED616-472B-4FFA-BC1C-E5C0CB150BB4}"/>
            </a:ext>
          </a:extLst>
        </xdr:cNvPr>
        <xdr:cNvSpPr/>
      </xdr:nvSpPr>
      <xdr:spPr>
        <a:xfrm>
          <a:off x="9988550" y="892175"/>
          <a:ext cx="13716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41" name="正方形/長方形 40">
          <a:extLst>
            <a:ext uri="{FF2B5EF4-FFF2-40B4-BE49-F238E27FC236}">
              <a16:creationId xmlns:a16="http://schemas.microsoft.com/office/drawing/2014/main" id="{632C2AA5-6563-467F-A3EF-319658BCB421}"/>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42" name="直線コネクタ 41">
          <a:extLst>
            <a:ext uri="{FF2B5EF4-FFF2-40B4-BE49-F238E27FC236}">
              <a16:creationId xmlns:a16="http://schemas.microsoft.com/office/drawing/2014/main" id="{CB7B95CD-7646-4D05-9E26-D9446B401762}"/>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43" name="楕円 42">
          <a:extLst>
            <a:ext uri="{FF2B5EF4-FFF2-40B4-BE49-F238E27FC236}">
              <a16:creationId xmlns:a16="http://schemas.microsoft.com/office/drawing/2014/main" id="{C018DE09-A95C-4EB4-9292-7BD38D1DB71C}"/>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22225</xdr:rowOff>
    </xdr:from>
    <xdr:ext cx="4609532" cy="259045"/>
    <xdr:sp macro="" textlink="">
      <xdr:nvSpPr>
        <xdr:cNvPr id="44" name="テキスト ボックス 43">
          <a:extLst>
            <a:ext uri="{FF2B5EF4-FFF2-40B4-BE49-F238E27FC236}">
              <a16:creationId xmlns:a16="http://schemas.microsoft.com/office/drawing/2014/main" id="{99978DF2-A0EF-4BCB-9DC4-B039C5D4F742}"/>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45" name="テキスト ボックス 44">
          <a:extLst>
            <a:ext uri="{FF2B5EF4-FFF2-40B4-BE49-F238E27FC236}">
              <a16:creationId xmlns:a16="http://schemas.microsoft.com/office/drawing/2014/main" id="{36CEB74A-26FF-413B-942C-0CE2CCFE3FF5}"/>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46" name="大かっこ 45">
          <a:extLst>
            <a:ext uri="{FF2B5EF4-FFF2-40B4-BE49-F238E27FC236}">
              <a16:creationId xmlns:a16="http://schemas.microsoft.com/office/drawing/2014/main" id="{CB8D24E6-15EC-47AF-BE08-B58DC78DFEC1}"/>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47" name="テキスト ボックス 46">
          <a:extLst>
            <a:ext uri="{FF2B5EF4-FFF2-40B4-BE49-F238E27FC236}">
              <a16:creationId xmlns:a16="http://schemas.microsoft.com/office/drawing/2014/main" id="{06EF57D1-73CA-4F90-98DC-FB8E31045E72}"/>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48" name="テキスト ボックス 47">
          <a:extLst>
            <a:ext uri="{FF2B5EF4-FFF2-40B4-BE49-F238E27FC236}">
              <a16:creationId xmlns:a16="http://schemas.microsoft.com/office/drawing/2014/main" id="{F18FA071-6106-4A89-B698-9F1B19B76010}"/>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49" name="テキスト ボックス 48">
          <a:extLst>
            <a:ext uri="{FF2B5EF4-FFF2-40B4-BE49-F238E27FC236}">
              <a16:creationId xmlns:a16="http://schemas.microsoft.com/office/drawing/2014/main" id="{7B587AF2-5135-42B1-A9ED-074624A758CD}"/>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50" name="正方形/長方形 49">
          <a:extLst>
            <a:ext uri="{FF2B5EF4-FFF2-40B4-BE49-F238E27FC236}">
              <a16:creationId xmlns:a16="http://schemas.microsoft.com/office/drawing/2014/main" id="{273380AB-30C2-489C-810D-AE8FC43A57F5}"/>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51" name="正方形/長方形 50">
          <a:extLst>
            <a:ext uri="{FF2B5EF4-FFF2-40B4-BE49-F238E27FC236}">
              <a16:creationId xmlns:a16="http://schemas.microsoft.com/office/drawing/2014/main" id="{AA773028-C984-491E-B968-DFFA361613B4}"/>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52" name="正方形/長方形 51">
          <a:extLst>
            <a:ext uri="{FF2B5EF4-FFF2-40B4-BE49-F238E27FC236}">
              <a16:creationId xmlns:a16="http://schemas.microsoft.com/office/drawing/2014/main" id="{A3A65A52-5156-4021-A529-91CC5CA117DB}"/>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53" name="正方形/長方形 52">
          <a:extLst>
            <a:ext uri="{FF2B5EF4-FFF2-40B4-BE49-F238E27FC236}">
              <a16:creationId xmlns:a16="http://schemas.microsoft.com/office/drawing/2014/main" id="{6A7F2A3D-F327-4ECF-886E-7EBFD22A6548}"/>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4" name="正方形/長方形 53">
          <a:extLst>
            <a:ext uri="{FF2B5EF4-FFF2-40B4-BE49-F238E27FC236}">
              <a16:creationId xmlns:a16="http://schemas.microsoft.com/office/drawing/2014/main" id="{F9D57484-2209-4B1B-BBFF-F7895D3A5205}"/>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71CFD3D-A41E-4447-A16B-0B6E0C666C2A}"/>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D78C3F7-3950-4625-83C4-DC75871BC20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9151A52-8DF3-496D-B8A9-DF0AAA93DB92}"/>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58" name="テキスト ボックス 57">
          <a:extLst>
            <a:ext uri="{FF2B5EF4-FFF2-40B4-BE49-F238E27FC236}">
              <a16:creationId xmlns:a16="http://schemas.microsoft.com/office/drawing/2014/main" id="{9FF4ECE7-2F13-4E39-B194-32196D918AE5}"/>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90">
              <a:latin typeface="ＭＳ Ｐゴシック" panose="020B0600070205080204" pitchFamily="50" charset="-128"/>
              <a:ea typeface="ＭＳ Ｐゴシック" panose="020B0600070205080204" pitchFamily="50" charset="-128"/>
            </a:rPr>
            <a:t>・都の有形固定資産減価償却率は、道府県平均と比較して、低い水準である。</a:t>
          </a:r>
          <a:br>
            <a:rPr kumimoji="1" lang="ja-JP" altLang="en-US" sz="890">
              <a:latin typeface="ＭＳ Ｐゴシック" panose="020B0600070205080204" pitchFamily="50" charset="-128"/>
              <a:ea typeface="ＭＳ Ｐゴシック" panose="020B0600070205080204" pitchFamily="50" charset="-128"/>
            </a:rPr>
          </a:br>
          <a:r>
            <a:rPr kumimoji="1" lang="ja-JP" altLang="en-US" sz="890">
              <a:latin typeface="ＭＳ Ｐゴシック" panose="020B0600070205080204" pitchFamily="50" charset="-128"/>
              <a:ea typeface="ＭＳ Ｐゴシック" panose="020B0600070205080204" pitchFamily="50" charset="-128"/>
            </a:rPr>
            <a:t> ・都有施設は昭和</a:t>
          </a:r>
          <a:r>
            <a:rPr kumimoji="1" lang="en-US" altLang="ja-JP" sz="890">
              <a:latin typeface="ＭＳ Ｐゴシック" panose="020B0600070205080204" pitchFamily="50" charset="-128"/>
              <a:ea typeface="ＭＳ Ｐゴシック" panose="020B0600070205080204" pitchFamily="50" charset="-128"/>
            </a:rPr>
            <a:t>40</a:t>
          </a:r>
          <a:r>
            <a:rPr kumimoji="1" lang="ja-JP" altLang="en-US" sz="890">
              <a:latin typeface="ＭＳ Ｐゴシック" panose="020B0600070205080204" pitchFamily="50" charset="-128"/>
              <a:ea typeface="ＭＳ Ｐゴシック" panose="020B0600070205080204" pitchFamily="50" charset="-128"/>
            </a:rPr>
            <a:t>年代に多く整備され、近年は施設老朽化が進行していたため、平成</a:t>
          </a:r>
          <a:r>
            <a:rPr kumimoji="1" lang="en-US" altLang="ja-JP" sz="890">
              <a:latin typeface="ＭＳ Ｐゴシック" panose="020B0600070205080204" pitchFamily="50" charset="-128"/>
              <a:ea typeface="ＭＳ Ｐゴシック" panose="020B0600070205080204" pitchFamily="50" charset="-128"/>
            </a:rPr>
            <a:t>21</a:t>
          </a:r>
          <a:r>
            <a:rPr kumimoji="1" lang="ja-JP" altLang="en-US" sz="890">
              <a:latin typeface="ＭＳ Ｐゴシック" panose="020B0600070205080204" pitchFamily="50" charset="-128"/>
              <a:ea typeface="ＭＳ Ｐゴシック" panose="020B0600070205080204" pitchFamily="50" charset="-128"/>
            </a:rPr>
            <a:t>年２月に「主要施設</a:t>
          </a:r>
          <a:r>
            <a:rPr kumimoji="1" lang="en-US" altLang="ja-JP" sz="890">
              <a:latin typeface="ＭＳ Ｐゴシック" panose="020B0600070205080204" pitchFamily="50" charset="-128"/>
              <a:ea typeface="ＭＳ Ｐゴシック" panose="020B0600070205080204" pitchFamily="50" charset="-128"/>
            </a:rPr>
            <a:t>10</a:t>
          </a:r>
          <a:r>
            <a:rPr kumimoji="1" lang="ja-JP" altLang="en-US" sz="890">
              <a:latin typeface="ＭＳ Ｐゴシック" panose="020B0600070205080204" pitchFamily="50" charset="-128"/>
              <a:ea typeface="ＭＳ Ｐゴシック" panose="020B0600070205080204" pitchFamily="50" charset="-128"/>
            </a:rPr>
            <a:t>か年維持更新計画」の策定や、同年３月に「橋梁の管理に関する中長期計画」の策定等、個別施設ごとに計画的な維持・更新に取り組んできた。</a:t>
          </a:r>
        </a:p>
        <a:p>
          <a:r>
            <a:rPr kumimoji="1" lang="ja-JP" altLang="en-US" sz="890">
              <a:latin typeface="ＭＳ Ｐゴシック" panose="020B0600070205080204" pitchFamily="50" charset="-128"/>
              <a:ea typeface="ＭＳ Ｐゴシック" panose="020B0600070205080204" pitchFamily="50" charset="-128"/>
            </a:rPr>
            <a:t>・施設の安全性を確保するため今後も計画的な維持更新を進めていく必要がある。 </a:t>
          </a:r>
        </a:p>
        <a:p>
          <a:r>
            <a:rPr kumimoji="1" lang="ja-JP" altLang="en-US" sz="890">
              <a:latin typeface="ＭＳ Ｐゴシック" panose="020B0600070205080204" pitchFamily="50" charset="-128"/>
              <a:ea typeface="ＭＳ Ｐゴシック" panose="020B0600070205080204" pitchFamily="50" charset="-128"/>
            </a:rPr>
            <a:t>・なお、平成</a:t>
          </a:r>
          <a:r>
            <a:rPr kumimoji="1" lang="en-US" altLang="ja-JP" sz="890">
              <a:latin typeface="ＭＳ Ｐゴシック" panose="020B0600070205080204" pitchFamily="50" charset="-128"/>
              <a:ea typeface="ＭＳ Ｐゴシック" panose="020B0600070205080204" pitchFamily="50" charset="-128"/>
            </a:rPr>
            <a:t>29</a:t>
          </a:r>
          <a:r>
            <a:rPr kumimoji="1" lang="ja-JP" altLang="en-US" sz="890">
              <a:latin typeface="ＭＳ Ｐゴシック" panose="020B0600070205080204" pitchFamily="50" charset="-128"/>
              <a:ea typeface="ＭＳ Ｐゴシック" panose="020B0600070205080204" pitchFamily="50" charset="-128"/>
            </a:rPr>
            <a:t>年度の</a:t>
          </a:r>
          <a:r>
            <a:rPr kumimoji="1" lang="en-US" altLang="ja-JP" sz="890">
              <a:latin typeface="ＭＳ Ｐゴシック" panose="020B0600070205080204" pitchFamily="50" charset="-128"/>
              <a:ea typeface="ＭＳ Ｐゴシック" panose="020B0600070205080204" pitchFamily="50" charset="-128"/>
            </a:rPr>
            <a:t>30.2</a:t>
          </a:r>
          <a:r>
            <a:rPr kumimoji="1" lang="ja-JP" altLang="en-US" sz="890">
              <a:latin typeface="ＭＳ Ｐゴシック" panose="020B0600070205080204" pitchFamily="50" charset="-128"/>
              <a:ea typeface="ＭＳ Ｐゴシック" panose="020B0600070205080204" pitchFamily="50" charset="-128"/>
            </a:rPr>
            <a:t>％から平成</a:t>
          </a:r>
          <a:r>
            <a:rPr kumimoji="1" lang="en-US" altLang="ja-JP" sz="890">
              <a:latin typeface="ＭＳ Ｐゴシック" panose="020B0600070205080204" pitchFamily="50" charset="-128"/>
              <a:ea typeface="ＭＳ Ｐゴシック" panose="020B0600070205080204" pitchFamily="50" charset="-128"/>
            </a:rPr>
            <a:t>30</a:t>
          </a:r>
          <a:r>
            <a:rPr kumimoji="1" lang="ja-JP" altLang="en-US" sz="890">
              <a:latin typeface="ＭＳ Ｐゴシック" panose="020B0600070205080204" pitchFamily="50" charset="-128"/>
              <a:ea typeface="ＭＳ Ｐゴシック" panose="020B0600070205080204" pitchFamily="50" charset="-128"/>
            </a:rPr>
            <a:t>年度の</a:t>
          </a:r>
          <a:r>
            <a:rPr kumimoji="1" lang="en-US" altLang="ja-JP" sz="890">
              <a:latin typeface="ＭＳ Ｐゴシック" panose="020B0600070205080204" pitchFamily="50" charset="-128"/>
              <a:ea typeface="ＭＳ Ｐゴシック" panose="020B0600070205080204" pitchFamily="50" charset="-128"/>
            </a:rPr>
            <a:t>47.9</a:t>
          </a:r>
          <a:r>
            <a:rPr kumimoji="1" lang="ja-JP" altLang="en-US" sz="890">
              <a:latin typeface="ＭＳ Ｐゴシック" panose="020B0600070205080204" pitchFamily="50" charset="-128"/>
              <a:ea typeface="ＭＳ Ｐゴシック" panose="020B0600070205080204" pitchFamily="50" charset="-128"/>
            </a:rPr>
            <a:t>％に上昇しているが、これは</a:t>
          </a:r>
          <a:r>
            <a:rPr kumimoji="1" lang="en-US" altLang="ja-JP" sz="890">
              <a:latin typeface="ＭＳ Ｐゴシック" panose="020B0600070205080204" pitchFamily="50" charset="-128"/>
              <a:ea typeface="ＭＳ Ｐゴシック" panose="020B0600070205080204" pitchFamily="50" charset="-128"/>
            </a:rPr>
            <a:t>30</a:t>
          </a:r>
          <a:r>
            <a:rPr kumimoji="1" lang="ja-JP" altLang="en-US" sz="89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890">
              <a:latin typeface="ＭＳ Ｐゴシック" panose="020B0600070205080204" pitchFamily="50" charset="-128"/>
              <a:ea typeface="ＭＳ Ｐゴシック" panose="020B0600070205080204" pitchFamily="50" charset="-128"/>
            </a:rPr>
            <a:t>1</a:t>
          </a:r>
          <a:r>
            <a:rPr kumimoji="1" lang="ja-JP" altLang="en-US" sz="89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E4D6741-33AB-43D2-B19A-2A3B2B79875A}"/>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47D484C-C103-48C4-8566-EA8B97AAB7F7}"/>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C5CF073-8034-4641-B76D-993292693869}"/>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F4A0518-4B60-42F3-A61C-486B88B76618}"/>
            </a:ext>
          </a:extLst>
        </xdr:cNvPr>
        <xdr:cNvCxnSpPr/>
      </xdr:nvCxnSpPr>
      <xdr:spPr>
        <a:xfrm>
          <a:off x="1158875" y="64568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1F62315-B70E-4852-B519-147DF204ABD8}"/>
            </a:ext>
          </a:extLst>
        </xdr:cNvPr>
        <xdr:cNvSpPr txBox="1"/>
      </xdr:nvSpPr>
      <xdr:spPr>
        <a:xfrm>
          <a:off x="789956" y="63630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4A86A1D4-8E26-406B-9EE5-180FA724DEF5}"/>
            </a:ext>
          </a:extLst>
        </xdr:cNvPr>
        <xdr:cNvCxnSpPr/>
      </xdr:nvCxnSpPr>
      <xdr:spPr>
        <a:xfrm>
          <a:off x="1158875" y="61161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B242A03-CAB0-4F43-B427-9EB66B599384}"/>
            </a:ext>
          </a:extLst>
        </xdr:cNvPr>
        <xdr:cNvSpPr txBox="1"/>
      </xdr:nvSpPr>
      <xdr:spPr>
        <a:xfrm>
          <a:off x="789956" y="60223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2D14166-C576-4692-B988-A74476F674DA}"/>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C82C1A3-9DF7-4787-86AE-321CFE663BD7}"/>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A80B0B2-DEAC-44C1-9D34-1D2332C902EF}"/>
            </a:ext>
          </a:extLst>
        </xdr:cNvPr>
        <xdr:cNvCxnSpPr/>
      </xdr:nvCxnSpPr>
      <xdr:spPr>
        <a:xfrm>
          <a:off x="1158875" y="54377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FCE74F8-AAF2-43B8-ADF0-E9AEFA81DCF6}"/>
            </a:ext>
          </a:extLst>
        </xdr:cNvPr>
        <xdr:cNvSpPr txBox="1"/>
      </xdr:nvSpPr>
      <xdr:spPr>
        <a:xfrm>
          <a:off x="789956" y="53439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7013B85-9B7D-4CA2-85D9-0A439ECE0C4B}"/>
            </a:ext>
          </a:extLst>
        </xdr:cNvPr>
        <xdr:cNvCxnSpPr/>
      </xdr:nvCxnSpPr>
      <xdr:spPr>
        <a:xfrm>
          <a:off x="1158875" y="50969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6497B95-AE73-409E-8C37-8D5ECE2564DC}"/>
            </a:ext>
          </a:extLst>
        </xdr:cNvPr>
        <xdr:cNvSpPr txBox="1"/>
      </xdr:nvSpPr>
      <xdr:spPr>
        <a:xfrm>
          <a:off x="789956" y="50126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353E87C-FADF-442E-9CAF-D0FAEB011265}"/>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24175E2-26DC-47F5-A557-C05833D6160D}"/>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692169C-C4FC-4FA1-98B2-2BB2CCA07C28}"/>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7AA43E-476D-4D7A-AF25-ED02CC4BE48A}"/>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FD26EB7-8C20-47DB-BAE4-E0FD9B1B05C6}"/>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E73996D-E6B4-4A8A-9537-1178C4A6143F}"/>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8BDCF30-EFC8-406F-9270-2F1545B70257}"/>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CFE3D24-CFAE-4EB4-9AB6-237BB8F86629}"/>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80" name="楕円 79">
          <a:extLst>
            <a:ext uri="{FF2B5EF4-FFF2-40B4-BE49-F238E27FC236}">
              <a16:creationId xmlns:a16="http://schemas.microsoft.com/office/drawing/2014/main" id="{2D54A334-E1B3-4D22-97C1-40684826F830}"/>
            </a:ext>
          </a:extLst>
        </xdr:cNvPr>
        <xdr:cNvSpPr/>
      </xdr:nvSpPr>
      <xdr:spPr>
        <a:xfrm>
          <a:off x="4254500" y="62932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51875</xdr:rowOff>
    </xdr:from>
    <xdr:ext cx="405111" cy="259045"/>
    <xdr:sp macro="" textlink="">
      <xdr:nvSpPr>
        <xdr:cNvPr id="81" name="有形固定資産減価償却率該当値テキスト">
          <a:extLst>
            <a:ext uri="{FF2B5EF4-FFF2-40B4-BE49-F238E27FC236}">
              <a16:creationId xmlns:a16="http://schemas.microsoft.com/office/drawing/2014/main" id="{AF45DBCA-4F05-4F2F-94CF-C5801EC2822A}"/>
            </a:ext>
          </a:extLst>
        </xdr:cNvPr>
        <xdr:cNvSpPr txBox="1"/>
      </xdr:nvSpPr>
      <xdr:spPr>
        <a:xfrm>
          <a:off x="4359275" y="619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120862</xdr:rowOff>
    </xdr:from>
    <xdr:to>
      <xdr:col>19</xdr:col>
      <xdr:colOff>187325</xdr:colOff>
      <xdr:row>34</xdr:row>
      <xdr:rowOff>51012</xdr:rowOff>
    </xdr:to>
    <xdr:sp macro="" textlink="">
      <xdr:nvSpPr>
        <xdr:cNvPr id="82" name="楕円 81">
          <a:extLst>
            <a:ext uri="{FF2B5EF4-FFF2-40B4-BE49-F238E27FC236}">
              <a16:creationId xmlns:a16="http://schemas.microsoft.com/office/drawing/2014/main" id="{34A08AAE-D7D8-45AC-9774-7C9E9D1B0077}"/>
            </a:ext>
          </a:extLst>
        </xdr:cNvPr>
        <xdr:cNvSpPr/>
      </xdr:nvSpPr>
      <xdr:spPr>
        <a:xfrm>
          <a:off x="3616325" y="62676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212</xdr:rowOff>
    </xdr:from>
    <xdr:to>
      <xdr:col>23</xdr:col>
      <xdr:colOff>85725</xdr:colOff>
      <xdr:row>34</xdr:row>
      <xdr:rowOff>28998</xdr:rowOff>
    </xdr:to>
    <xdr:cxnSp macro="">
      <xdr:nvCxnSpPr>
        <xdr:cNvPr id="83" name="直線コネクタ 82">
          <a:extLst>
            <a:ext uri="{FF2B5EF4-FFF2-40B4-BE49-F238E27FC236}">
              <a16:creationId xmlns:a16="http://schemas.microsoft.com/office/drawing/2014/main" id="{C135A927-B095-4C55-81E1-300E158ECA0A}"/>
            </a:ext>
          </a:extLst>
        </xdr:cNvPr>
        <xdr:cNvCxnSpPr/>
      </xdr:nvCxnSpPr>
      <xdr:spPr>
        <a:xfrm>
          <a:off x="3673475" y="6305762"/>
          <a:ext cx="62865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47202</xdr:rowOff>
    </xdr:from>
    <xdr:to>
      <xdr:col>15</xdr:col>
      <xdr:colOff>187325</xdr:colOff>
      <xdr:row>26</xdr:row>
      <xdr:rowOff>148802</xdr:rowOff>
    </xdr:to>
    <xdr:sp macro="" textlink="">
      <xdr:nvSpPr>
        <xdr:cNvPr id="84" name="楕円 83">
          <a:extLst>
            <a:ext uri="{FF2B5EF4-FFF2-40B4-BE49-F238E27FC236}">
              <a16:creationId xmlns:a16="http://schemas.microsoft.com/office/drawing/2014/main" id="{B29502B8-B83A-405B-A8F8-65C39FF841CF}"/>
            </a:ext>
          </a:extLst>
        </xdr:cNvPr>
        <xdr:cNvSpPr/>
      </xdr:nvSpPr>
      <xdr:spPr>
        <a:xfrm>
          <a:off x="2930525" y="50605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34</xdr:row>
      <xdr:rowOff>212</xdr:rowOff>
    </xdr:to>
    <xdr:cxnSp macro="">
      <xdr:nvCxnSpPr>
        <xdr:cNvPr id="85" name="直線コネクタ 84">
          <a:extLst>
            <a:ext uri="{FF2B5EF4-FFF2-40B4-BE49-F238E27FC236}">
              <a16:creationId xmlns:a16="http://schemas.microsoft.com/office/drawing/2014/main" id="{AC556B44-C354-4F52-A577-F07E8F57A2B6}"/>
            </a:ext>
          </a:extLst>
        </xdr:cNvPr>
        <xdr:cNvCxnSpPr/>
      </xdr:nvCxnSpPr>
      <xdr:spPr>
        <a:xfrm>
          <a:off x="2987675" y="5108152"/>
          <a:ext cx="685800" cy="119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4022</xdr:rowOff>
    </xdr:from>
    <xdr:to>
      <xdr:col>11</xdr:col>
      <xdr:colOff>187325</xdr:colOff>
      <xdr:row>26</xdr:row>
      <xdr:rowOff>105622</xdr:rowOff>
    </xdr:to>
    <xdr:sp macro="" textlink="">
      <xdr:nvSpPr>
        <xdr:cNvPr id="86" name="楕円 85">
          <a:extLst>
            <a:ext uri="{FF2B5EF4-FFF2-40B4-BE49-F238E27FC236}">
              <a16:creationId xmlns:a16="http://schemas.microsoft.com/office/drawing/2014/main" id="{25956608-C2E6-4E2B-85E6-28BEE990AED3}"/>
            </a:ext>
          </a:extLst>
        </xdr:cNvPr>
        <xdr:cNvSpPr/>
      </xdr:nvSpPr>
      <xdr:spPr>
        <a:xfrm>
          <a:off x="2244725" y="50173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54822</xdr:rowOff>
    </xdr:from>
    <xdr:to>
      <xdr:col>15</xdr:col>
      <xdr:colOff>136525</xdr:colOff>
      <xdr:row>26</xdr:row>
      <xdr:rowOff>98002</xdr:rowOff>
    </xdr:to>
    <xdr:cxnSp macro="">
      <xdr:nvCxnSpPr>
        <xdr:cNvPr id="87" name="直線コネクタ 86">
          <a:extLst>
            <a:ext uri="{FF2B5EF4-FFF2-40B4-BE49-F238E27FC236}">
              <a16:creationId xmlns:a16="http://schemas.microsoft.com/office/drawing/2014/main" id="{E6F57AE8-5019-4FE4-8515-F139439B0380}"/>
            </a:ext>
          </a:extLst>
        </xdr:cNvPr>
        <xdr:cNvCxnSpPr/>
      </xdr:nvCxnSpPr>
      <xdr:spPr>
        <a:xfrm>
          <a:off x="2301875" y="5064972"/>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132292</xdr:rowOff>
    </xdr:from>
    <xdr:to>
      <xdr:col>7</xdr:col>
      <xdr:colOff>187325</xdr:colOff>
      <xdr:row>26</xdr:row>
      <xdr:rowOff>62442</xdr:rowOff>
    </xdr:to>
    <xdr:sp macro="" textlink="">
      <xdr:nvSpPr>
        <xdr:cNvPr id="88" name="楕円 87">
          <a:extLst>
            <a:ext uri="{FF2B5EF4-FFF2-40B4-BE49-F238E27FC236}">
              <a16:creationId xmlns:a16="http://schemas.microsoft.com/office/drawing/2014/main" id="{F585D664-4480-473D-BDCB-5653477A1FB9}"/>
            </a:ext>
          </a:extLst>
        </xdr:cNvPr>
        <xdr:cNvSpPr/>
      </xdr:nvSpPr>
      <xdr:spPr>
        <a:xfrm>
          <a:off x="1558925" y="49805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11642</xdr:rowOff>
    </xdr:from>
    <xdr:to>
      <xdr:col>11</xdr:col>
      <xdr:colOff>136525</xdr:colOff>
      <xdr:row>26</xdr:row>
      <xdr:rowOff>54822</xdr:rowOff>
    </xdr:to>
    <xdr:cxnSp macro="">
      <xdr:nvCxnSpPr>
        <xdr:cNvPr id="89" name="直線コネクタ 88">
          <a:extLst>
            <a:ext uri="{FF2B5EF4-FFF2-40B4-BE49-F238E27FC236}">
              <a16:creationId xmlns:a16="http://schemas.microsoft.com/office/drawing/2014/main" id="{2BBDF0C1-8D95-42A6-BB26-CE97B718BE29}"/>
            </a:ext>
          </a:extLst>
        </xdr:cNvPr>
        <xdr:cNvCxnSpPr/>
      </xdr:nvCxnSpPr>
      <xdr:spPr>
        <a:xfrm>
          <a:off x="1616075" y="5018617"/>
          <a:ext cx="6858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67539</xdr:rowOff>
    </xdr:from>
    <xdr:ext cx="405111" cy="259045"/>
    <xdr:sp macro="" textlink="">
      <xdr:nvSpPr>
        <xdr:cNvPr id="90" name="n_1mainValue有形固定資産減価償却率">
          <a:extLst>
            <a:ext uri="{FF2B5EF4-FFF2-40B4-BE49-F238E27FC236}">
              <a16:creationId xmlns:a16="http://schemas.microsoft.com/office/drawing/2014/main" id="{3A65F2BB-110B-43AC-BAA3-A7837D80989F}"/>
            </a:ext>
          </a:extLst>
        </xdr:cNvPr>
        <xdr:cNvSpPr txBox="1"/>
      </xdr:nvSpPr>
      <xdr:spPr>
        <a:xfrm>
          <a:off x="3474094" y="60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165329</xdr:rowOff>
    </xdr:from>
    <xdr:ext cx="405111" cy="259045"/>
    <xdr:sp macro="" textlink="">
      <xdr:nvSpPr>
        <xdr:cNvPr id="91" name="n_2mainValue有形固定資産減価償却率">
          <a:extLst>
            <a:ext uri="{FF2B5EF4-FFF2-40B4-BE49-F238E27FC236}">
              <a16:creationId xmlns:a16="http://schemas.microsoft.com/office/drawing/2014/main" id="{5836B914-0E71-409C-821D-EE240582A352}"/>
            </a:ext>
          </a:extLst>
        </xdr:cNvPr>
        <xdr:cNvSpPr txBox="1"/>
      </xdr:nvSpPr>
      <xdr:spPr>
        <a:xfrm>
          <a:off x="2797819" y="484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122149</xdr:rowOff>
    </xdr:from>
    <xdr:ext cx="405111" cy="259045"/>
    <xdr:sp macro="" textlink="">
      <xdr:nvSpPr>
        <xdr:cNvPr id="92" name="n_3mainValue有形固定資産減価償却率">
          <a:extLst>
            <a:ext uri="{FF2B5EF4-FFF2-40B4-BE49-F238E27FC236}">
              <a16:creationId xmlns:a16="http://schemas.microsoft.com/office/drawing/2014/main" id="{9E86EA69-AD2D-485A-B000-72CA0CE319AF}"/>
            </a:ext>
          </a:extLst>
        </xdr:cNvPr>
        <xdr:cNvSpPr txBox="1"/>
      </xdr:nvSpPr>
      <xdr:spPr>
        <a:xfrm>
          <a:off x="2112019" y="481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78969</xdr:rowOff>
    </xdr:from>
    <xdr:ext cx="405111" cy="259045"/>
    <xdr:sp macro="" textlink="">
      <xdr:nvSpPr>
        <xdr:cNvPr id="93" name="n_4mainValue有形固定資産減価償却率">
          <a:extLst>
            <a:ext uri="{FF2B5EF4-FFF2-40B4-BE49-F238E27FC236}">
              <a16:creationId xmlns:a16="http://schemas.microsoft.com/office/drawing/2014/main" id="{6816E3F9-C9F2-4C69-9E46-F1F7D8529D73}"/>
            </a:ext>
          </a:extLst>
        </xdr:cNvPr>
        <xdr:cNvSpPr txBox="1"/>
      </xdr:nvSpPr>
      <xdr:spPr>
        <a:xfrm>
          <a:off x="1426219" y="476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504C9096-F40F-4FBE-8614-21A11378080C}"/>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3304ECC-0979-4DBF-BCFE-D631F96D95FF}"/>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CC7699CF-8081-4128-A73C-AE15D5B4FB24}"/>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4937A82C-36CF-4A1B-AE2A-6389CAF921B0}"/>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9A72CDEF-7989-424D-B19D-65DDCDE81F4B}"/>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BBCF1B84-9075-4773-962E-87C70A01097B}"/>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D592B67-F841-4F47-88EB-5E21EE48E48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863FFD50-A63A-4F1D-838E-B3D17729365D}"/>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2" name="テキスト ボックス 101">
          <a:extLst>
            <a:ext uri="{FF2B5EF4-FFF2-40B4-BE49-F238E27FC236}">
              <a16:creationId xmlns:a16="http://schemas.microsoft.com/office/drawing/2014/main" id="{2D9385F5-C19F-4D43-9412-30A5156CFA1F}"/>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将来世代の負担を考慮して地方債の発行額を抑制してきたことによる地方債現在高の減少や、債務負担行為に基づく支出予定額が減少したこと、また、都税収入の堅調な増加など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年度と比べ、指標が改善している。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726AC123-229F-4493-8679-93723BC4A15D}"/>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6B10007-131F-49D0-8F80-6CF13B2F874F}"/>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a:extLst>
            <a:ext uri="{FF2B5EF4-FFF2-40B4-BE49-F238E27FC236}">
              <a16:creationId xmlns:a16="http://schemas.microsoft.com/office/drawing/2014/main" id="{053F8DF8-C7BB-480C-8334-55FE062C6EBB}"/>
            </a:ext>
          </a:extLst>
        </xdr:cNvPr>
        <xdr:cNvSpPr txBox="1"/>
      </xdr:nvSpPr>
      <xdr:spPr>
        <a:xfrm>
          <a:off x="9762011"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6D2F8D0D-9BFC-43DC-9193-C04F5E2A90C5}"/>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645C2180-C328-4666-AC5A-B64A17068437}"/>
            </a:ext>
          </a:extLst>
        </xdr:cNvPr>
        <xdr:cNvSpPr txBox="1"/>
      </xdr:nvSpPr>
      <xdr:spPr>
        <a:xfrm>
          <a:off x="9762011" y="63630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85211FAD-5C49-4E94-9A2B-757DDFB0D548}"/>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4FE8B8FE-4F2D-4F51-A697-9D0852F47465}"/>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2EC3C04-76A5-4EA0-BF8A-FBA3C4C6A99A}"/>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26906C39-5E10-4B77-9464-43B20DF260CA}"/>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4C5D03C6-0785-49F5-B205-18ACBC60722B}"/>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DFD91DB8-CF9C-46E7-8CDB-D56A4D00CAA9}"/>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51E7641F-1160-4F40-A61F-5A7FF63872F9}"/>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5" name="テキスト ボックス 114">
          <a:extLst>
            <a:ext uri="{FF2B5EF4-FFF2-40B4-BE49-F238E27FC236}">
              <a16:creationId xmlns:a16="http://schemas.microsoft.com/office/drawing/2014/main" id="{4563EB0B-48F9-4A15-BBD3-7E8EAFC5B0E6}"/>
            </a:ext>
          </a:extLst>
        </xdr:cNvPr>
        <xdr:cNvSpPr txBox="1"/>
      </xdr:nvSpPr>
      <xdr:spPr>
        <a:xfrm>
          <a:off x="9762011" y="50126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491450A-B2EA-4407-87F1-9FBB6D4268E0}"/>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7" name="テキスト ボックス 116">
          <a:extLst>
            <a:ext uri="{FF2B5EF4-FFF2-40B4-BE49-F238E27FC236}">
              <a16:creationId xmlns:a16="http://schemas.microsoft.com/office/drawing/2014/main" id="{0A24D463-2EBF-407C-A7C1-B93169D9655C}"/>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98D2A926-3D20-4CBA-B2B1-57D4583ED36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28E239A0-1A9A-4876-964C-436882610BAB}"/>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F2931E56-7F24-4CD9-BB5E-D80600926F08}"/>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F5C7A0E1-603B-4F5E-9742-9C815E330127}"/>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1376B1D4-2604-447F-8157-BCCF39870448}"/>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F0AC0803-D881-4574-ACB2-9E3714484D74}"/>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134691</xdr:rowOff>
    </xdr:from>
    <xdr:to>
      <xdr:col>76</xdr:col>
      <xdr:colOff>73025</xdr:colOff>
      <xdr:row>26</xdr:row>
      <xdr:rowOff>64841</xdr:rowOff>
    </xdr:to>
    <xdr:sp macro="" textlink="">
      <xdr:nvSpPr>
        <xdr:cNvPr id="124" name="楕円 123">
          <a:extLst>
            <a:ext uri="{FF2B5EF4-FFF2-40B4-BE49-F238E27FC236}">
              <a16:creationId xmlns:a16="http://schemas.microsoft.com/office/drawing/2014/main" id="{10445A06-92D1-4FF4-82D5-E76D958CB809}"/>
            </a:ext>
          </a:extLst>
        </xdr:cNvPr>
        <xdr:cNvSpPr/>
      </xdr:nvSpPr>
      <xdr:spPr>
        <a:xfrm>
          <a:off x="13293725" y="49829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36918</xdr:rowOff>
    </xdr:from>
    <xdr:ext cx="469744" cy="259045"/>
    <xdr:sp macro="" textlink="">
      <xdr:nvSpPr>
        <xdr:cNvPr id="125" name="債務償還比率該当値テキスト">
          <a:extLst>
            <a:ext uri="{FF2B5EF4-FFF2-40B4-BE49-F238E27FC236}">
              <a16:creationId xmlns:a16="http://schemas.microsoft.com/office/drawing/2014/main" id="{008576F7-8C8A-47C1-9E59-0B37F58A55D6}"/>
            </a:ext>
          </a:extLst>
        </xdr:cNvPr>
        <xdr:cNvSpPr txBox="1"/>
      </xdr:nvSpPr>
      <xdr:spPr>
        <a:xfrm>
          <a:off x="13379450" y="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86854</xdr:rowOff>
    </xdr:from>
    <xdr:to>
      <xdr:col>72</xdr:col>
      <xdr:colOff>123825</xdr:colOff>
      <xdr:row>28</xdr:row>
      <xdr:rowOff>17004</xdr:rowOff>
    </xdr:to>
    <xdr:sp macro="" textlink="">
      <xdr:nvSpPr>
        <xdr:cNvPr id="126" name="楕円 125">
          <a:extLst>
            <a:ext uri="{FF2B5EF4-FFF2-40B4-BE49-F238E27FC236}">
              <a16:creationId xmlns:a16="http://schemas.microsoft.com/office/drawing/2014/main" id="{EDFAE74D-863E-4150-93E7-832458A4F018}"/>
            </a:ext>
          </a:extLst>
        </xdr:cNvPr>
        <xdr:cNvSpPr/>
      </xdr:nvSpPr>
      <xdr:spPr>
        <a:xfrm>
          <a:off x="12646025" y="5255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14041</xdr:rowOff>
    </xdr:from>
    <xdr:to>
      <xdr:col>76</xdr:col>
      <xdr:colOff>22225</xdr:colOff>
      <xdr:row>27</xdr:row>
      <xdr:rowOff>137654</xdr:rowOff>
    </xdr:to>
    <xdr:cxnSp macro="">
      <xdr:nvCxnSpPr>
        <xdr:cNvPr id="127" name="直線コネクタ 126">
          <a:extLst>
            <a:ext uri="{FF2B5EF4-FFF2-40B4-BE49-F238E27FC236}">
              <a16:creationId xmlns:a16="http://schemas.microsoft.com/office/drawing/2014/main" id="{49791F24-A555-498B-BF1C-BF979CD5770C}"/>
            </a:ext>
          </a:extLst>
        </xdr:cNvPr>
        <xdr:cNvCxnSpPr/>
      </xdr:nvCxnSpPr>
      <xdr:spPr>
        <a:xfrm flipV="1">
          <a:off x="12693650" y="5021016"/>
          <a:ext cx="638175" cy="2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72531</xdr:rowOff>
    </xdr:from>
    <xdr:to>
      <xdr:col>68</xdr:col>
      <xdr:colOff>123825</xdr:colOff>
      <xdr:row>29</xdr:row>
      <xdr:rowOff>2681</xdr:rowOff>
    </xdr:to>
    <xdr:sp macro="" textlink="">
      <xdr:nvSpPr>
        <xdr:cNvPr id="128" name="楕円 127">
          <a:extLst>
            <a:ext uri="{FF2B5EF4-FFF2-40B4-BE49-F238E27FC236}">
              <a16:creationId xmlns:a16="http://schemas.microsoft.com/office/drawing/2014/main" id="{F0CD518F-EFD0-499E-A9D9-3C337E15B275}"/>
            </a:ext>
          </a:extLst>
        </xdr:cNvPr>
        <xdr:cNvSpPr/>
      </xdr:nvSpPr>
      <xdr:spPr>
        <a:xfrm>
          <a:off x="11960225" y="54033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137654</xdr:rowOff>
    </xdr:from>
    <xdr:to>
      <xdr:col>72</xdr:col>
      <xdr:colOff>73025</xdr:colOff>
      <xdr:row>28</xdr:row>
      <xdr:rowOff>123331</xdr:rowOff>
    </xdr:to>
    <xdr:cxnSp macro="">
      <xdr:nvCxnSpPr>
        <xdr:cNvPr id="129" name="直線コネクタ 128">
          <a:extLst>
            <a:ext uri="{FF2B5EF4-FFF2-40B4-BE49-F238E27FC236}">
              <a16:creationId xmlns:a16="http://schemas.microsoft.com/office/drawing/2014/main" id="{F19F8020-A4F3-47E1-8332-C50D4EE6784C}"/>
            </a:ext>
          </a:extLst>
        </xdr:cNvPr>
        <xdr:cNvCxnSpPr/>
      </xdr:nvCxnSpPr>
      <xdr:spPr>
        <a:xfrm flipV="1">
          <a:off x="12007850" y="5312904"/>
          <a:ext cx="685800" cy="1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143439</xdr:rowOff>
    </xdr:from>
    <xdr:to>
      <xdr:col>64</xdr:col>
      <xdr:colOff>123825</xdr:colOff>
      <xdr:row>31</xdr:row>
      <xdr:rowOff>73589</xdr:rowOff>
    </xdr:to>
    <xdr:sp macro="" textlink="">
      <xdr:nvSpPr>
        <xdr:cNvPr id="130" name="楕円 129">
          <a:extLst>
            <a:ext uri="{FF2B5EF4-FFF2-40B4-BE49-F238E27FC236}">
              <a16:creationId xmlns:a16="http://schemas.microsoft.com/office/drawing/2014/main" id="{C891134B-BF9C-4641-BCAC-2400E3AB2A56}"/>
            </a:ext>
          </a:extLst>
        </xdr:cNvPr>
        <xdr:cNvSpPr/>
      </xdr:nvSpPr>
      <xdr:spPr>
        <a:xfrm>
          <a:off x="11274425" y="57981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123331</xdr:rowOff>
    </xdr:from>
    <xdr:to>
      <xdr:col>68</xdr:col>
      <xdr:colOff>73025</xdr:colOff>
      <xdr:row>31</xdr:row>
      <xdr:rowOff>22789</xdr:rowOff>
    </xdr:to>
    <xdr:cxnSp macro="">
      <xdr:nvCxnSpPr>
        <xdr:cNvPr id="131" name="直線コネクタ 130">
          <a:extLst>
            <a:ext uri="{FF2B5EF4-FFF2-40B4-BE49-F238E27FC236}">
              <a16:creationId xmlns:a16="http://schemas.microsoft.com/office/drawing/2014/main" id="{3BF4D419-55BE-4E0C-8F6F-F0CE76BDF66A}"/>
            </a:ext>
          </a:extLst>
        </xdr:cNvPr>
        <xdr:cNvCxnSpPr/>
      </xdr:nvCxnSpPr>
      <xdr:spPr>
        <a:xfrm flipV="1">
          <a:off x="11322050" y="5460506"/>
          <a:ext cx="685800" cy="38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123331</xdr:rowOff>
    </xdr:from>
    <xdr:to>
      <xdr:col>60</xdr:col>
      <xdr:colOff>123825</xdr:colOff>
      <xdr:row>35</xdr:row>
      <xdr:rowOff>53481</xdr:rowOff>
    </xdr:to>
    <xdr:sp macro="" textlink="">
      <xdr:nvSpPr>
        <xdr:cNvPr id="132" name="楕円 131">
          <a:extLst>
            <a:ext uri="{FF2B5EF4-FFF2-40B4-BE49-F238E27FC236}">
              <a16:creationId xmlns:a16="http://schemas.microsoft.com/office/drawing/2014/main" id="{D1FA6F9D-72B5-4B2E-8326-FA735BD1CEB9}"/>
            </a:ext>
          </a:extLst>
        </xdr:cNvPr>
        <xdr:cNvSpPr/>
      </xdr:nvSpPr>
      <xdr:spPr>
        <a:xfrm>
          <a:off x="10588625" y="64320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22789</xdr:rowOff>
    </xdr:from>
    <xdr:to>
      <xdr:col>64</xdr:col>
      <xdr:colOff>73025</xdr:colOff>
      <xdr:row>35</xdr:row>
      <xdr:rowOff>2681</xdr:rowOff>
    </xdr:to>
    <xdr:cxnSp macro="">
      <xdr:nvCxnSpPr>
        <xdr:cNvPr id="133" name="直線コネクタ 132">
          <a:extLst>
            <a:ext uri="{FF2B5EF4-FFF2-40B4-BE49-F238E27FC236}">
              <a16:creationId xmlns:a16="http://schemas.microsoft.com/office/drawing/2014/main" id="{D15BF8A9-FE83-43B6-ADFA-38F349825F86}"/>
            </a:ext>
          </a:extLst>
        </xdr:cNvPr>
        <xdr:cNvCxnSpPr/>
      </xdr:nvCxnSpPr>
      <xdr:spPr>
        <a:xfrm flipV="1">
          <a:off x="10636250" y="5845739"/>
          <a:ext cx="685800" cy="6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33531</xdr:rowOff>
    </xdr:from>
    <xdr:ext cx="469744" cy="259045"/>
    <xdr:sp macro="" textlink="">
      <xdr:nvSpPr>
        <xdr:cNvPr id="134" name="n_1mainValue債務償還比率">
          <a:extLst>
            <a:ext uri="{FF2B5EF4-FFF2-40B4-BE49-F238E27FC236}">
              <a16:creationId xmlns:a16="http://schemas.microsoft.com/office/drawing/2014/main" id="{7450B86A-1683-4FA2-90D3-27289311D02B}"/>
            </a:ext>
          </a:extLst>
        </xdr:cNvPr>
        <xdr:cNvSpPr txBox="1"/>
      </xdr:nvSpPr>
      <xdr:spPr>
        <a:xfrm>
          <a:off x="12465127" y="504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19208</xdr:rowOff>
    </xdr:from>
    <xdr:ext cx="469744" cy="259045"/>
    <xdr:sp macro="" textlink="">
      <xdr:nvSpPr>
        <xdr:cNvPr id="135" name="n_2mainValue債務償還比率">
          <a:extLst>
            <a:ext uri="{FF2B5EF4-FFF2-40B4-BE49-F238E27FC236}">
              <a16:creationId xmlns:a16="http://schemas.microsoft.com/office/drawing/2014/main" id="{6FB8C84B-A9B4-4773-A1A4-BAE63E61597B}"/>
            </a:ext>
          </a:extLst>
        </xdr:cNvPr>
        <xdr:cNvSpPr txBox="1"/>
      </xdr:nvSpPr>
      <xdr:spPr>
        <a:xfrm>
          <a:off x="11788852" y="51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90116</xdr:rowOff>
    </xdr:from>
    <xdr:ext cx="469744" cy="259045"/>
    <xdr:sp macro="" textlink="">
      <xdr:nvSpPr>
        <xdr:cNvPr id="136" name="n_3mainValue債務償還比率">
          <a:extLst>
            <a:ext uri="{FF2B5EF4-FFF2-40B4-BE49-F238E27FC236}">
              <a16:creationId xmlns:a16="http://schemas.microsoft.com/office/drawing/2014/main" id="{F93AAA6A-A29A-49FC-8845-93B71A8AEFFD}"/>
            </a:ext>
          </a:extLst>
        </xdr:cNvPr>
        <xdr:cNvSpPr txBox="1"/>
      </xdr:nvSpPr>
      <xdr:spPr>
        <a:xfrm>
          <a:off x="11103052" y="55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70008</xdr:rowOff>
    </xdr:from>
    <xdr:ext cx="469744" cy="259045"/>
    <xdr:sp macro="" textlink="">
      <xdr:nvSpPr>
        <xdr:cNvPr id="137" name="n_4mainValue債務償還比率">
          <a:extLst>
            <a:ext uri="{FF2B5EF4-FFF2-40B4-BE49-F238E27FC236}">
              <a16:creationId xmlns:a16="http://schemas.microsoft.com/office/drawing/2014/main" id="{B4578A84-BDF7-41A6-8B3C-42EB39FE2EA8}"/>
            </a:ext>
          </a:extLst>
        </xdr:cNvPr>
        <xdr:cNvSpPr txBox="1"/>
      </xdr:nvSpPr>
      <xdr:spPr>
        <a:xfrm>
          <a:off x="10417252" y="621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73A63694-28BC-44BA-8FE1-403AEA818731}"/>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CEBE3011-49DD-4229-8204-7CCB639068C5}"/>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56E50E92-DA0C-46EC-9703-69ADFC311F40}"/>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1F32EE1D-2F64-44E5-8127-EB07AB3CB825}"/>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1415E967-C627-48A2-88B2-FF0D9226FE0F}"/>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735B937A-F7D1-4A21-A25E-7A672427CAEA}"/>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6E1CB0-6E89-446B-9399-696305EDDAF7}"/>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FA20CE-4610-4949-8944-8EC89A6EBB7B}"/>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FE72A4-259B-45F0-B9BC-1DFF057E6ED7}"/>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44E4EA-7FB8-48AF-AFD3-81C227AFB24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E78A8C-9E61-495C-AED4-A200D1F398DB}"/>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E39B6D-E80E-49DE-A9B4-34F9F5BEC67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424579-2C77-4CDD-BB91-482CADB55B5C}"/>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C0E9F8-9119-4A90-80E8-9BF464556FA8}"/>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27F122-9A9B-49FF-BD4C-A5588CF934D3}"/>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AC05BF-5FCA-4AF1-8D9E-FEA6A2796FD7}"/>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5FFA36-EB25-4BD2-894D-558388780A23}"/>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9EA3D4-DD07-48F1-9662-C97E44AB4A20}"/>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672076-D536-4E87-9679-9CAA91D465FE}"/>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B20E0F-E39B-49EA-8CBF-966C3CCB255D}"/>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DE26BA-F576-4605-ADC8-76EB92713111}"/>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3199AE-54CC-411C-B305-206FFCD553BA}"/>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8D1109AC-3397-49A1-81D6-8B749F28163A}"/>
            </a:ext>
          </a:extLst>
        </xdr:cNvPr>
        <xdr:cNvSpPr/>
      </xdr:nvSpPr>
      <xdr:spPr>
        <a:xfrm>
          <a:off x="9972675" y="847725"/>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909F01-4E68-4206-B610-A2E64A2D3AD7}"/>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30C0BF8E-F60E-41AA-B3EA-B7DC8AF05D29}"/>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B72E9EB8-5571-4D03-BF1A-96F972E5866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A89EB5AA-F5C3-439D-BCE0-9070C8859E4A}"/>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DD6A2D0D-9298-43F6-AD54-5AD1C716DD75}"/>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D2BBCE7B-BCB0-4488-ABD1-9A6C2504640E}"/>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BBFE7734-7DF3-4E00-93CE-3A5E8236F9F1}"/>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E4F906D-2408-42AA-B6C8-735B8F728150}"/>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9F4DAE77-12CF-41CC-9AEB-42DBB6AEFCE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FFDB136C-943E-4844-8AAF-A86F06C1B4BE}"/>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6A0D8A67-CAE8-4BB3-9992-CD5485673F31}"/>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974FA094-EC3F-4FED-8A83-2C9E63A3DA2D}"/>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DC65DD2D-10A8-4FA1-B437-9FFA958260B9}"/>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3BE6607C-A620-427F-BE8D-9F44CA752A8C}"/>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6281A7DC-063E-4875-9DB7-975BE858F2EA}"/>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34" name="テキスト ボックス 33">
          <a:extLst>
            <a:ext uri="{FF2B5EF4-FFF2-40B4-BE49-F238E27FC236}">
              <a16:creationId xmlns:a16="http://schemas.microsoft.com/office/drawing/2014/main" id="{0466B8EA-2B89-40A7-A88B-FA119E6CBC13}"/>
            </a:ext>
          </a:extLst>
        </xdr:cNvPr>
        <xdr:cNvSpPr txBox="1"/>
      </xdr:nvSpPr>
      <xdr:spPr>
        <a:xfrm>
          <a:off x="388136" y="7074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5" name="直線コネクタ 34">
          <a:extLst>
            <a:ext uri="{FF2B5EF4-FFF2-40B4-BE49-F238E27FC236}">
              <a16:creationId xmlns:a16="http://schemas.microsoft.com/office/drawing/2014/main" id="{DE7ABE0F-D782-4629-919B-21DB3F8A20DA}"/>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36</xdr:row>
      <xdr:rowOff>162577</xdr:rowOff>
    </xdr:from>
    <xdr:ext cx="338939" cy="259045"/>
    <xdr:sp macro="" textlink="">
      <xdr:nvSpPr>
        <xdr:cNvPr id="36" name="テキスト ボックス 35">
          <a:extLst>
            <a:ext uri="{FF2B5EF4-FFF2-40B4-BE49-F238E27FC236}">
              <a16:creationId xmlns:a16="http://schemas.microsoft.com/office/drawing/2014/main" id="{7796EBC0-09FB-47E0-BA30-A32519B7644C}"/>
            </a:ext>
          </a:extLst>
        </xdr:cNvPr>
        <xdr:cNvSpPr txBox="1"/>
      </xdr:nvSpPr>
      <xdr:spPr>
        <a:xfrm>
          <a:off x="388136" y="599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37" name="直線コネクタ 36">
          <a:extLst>
            <a:ext uri="{FF2B5EF4-FFF2-40B4-BE49-F238E27FC236}">
              <a16:creationId xmlns:a16="http://schemas.microsoft.com/office/drawing/2014/main" id="{9315715D-2554-443F-9854-2815222B262F}"/>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38" name="【道路】&#10;有形固定資産減価償却率グラフ枠">
          <a:extLst>
            <a:ext uri="{FF2B5EF4-FFF2-40B4-BE49-F238E27FC236}">
              <a16:creationId xmlns:a16="http://schemas.microsoft.com/office/drawing/2014/main" id="{19233B2A-B442-484C-A4CB-5FDB4B9C8629}"/>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39" name="テキスト ボックス 38">
          <a:extLst>
            <a:ext uri="{FF2B5EF4-FFF2-40B4-BE49-F238E27FC236}">
              <a16:creationId xmlns:a16="http://schemas.microsoft.com/office/drawing/2014/main" id="{5C29DF3A-B739-4B2E-B538-7027FA195071}"/>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0" name="テキスト ボックス 39">
          <a:extLst>
            <a:ext uri="{FF2B5EF4-FFF2-40B4-BE49-F238E27FC236}">
              <a16:creationId xmlns:a16="http://schemas.microsoft.com/office/drawing/2014/main" id="{032B0434-1043-48D3-8C54-431E522FBE4A}"/>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1" name="テキスト ボックス 40">
          <a:extLst>
            <a:ext uri="{FF2B5EF4-FFF2-40B4-BE49-F238E27FC236}">
              <a16:creationId xmlns:a16="http://schemas.microsoft.com/office/drawing/2014/main" id="{67819F8C-3AA4-4E36-9E91-ABFD0F9E4E24}"/>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2" name="テキスト ボックス 41">
          <a:extLst>
            <a:ext uri="{FF2B5EF4-FFF2-40B4-BE49-F238E27FC236}">
              <a16:creationId xmlns:a16="http://schemas.microsoft.com/office/drawing/2014/main" id="{D5621918-92F1-4889-85AC-9DDF57AF3F65}"/>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3" name="テキスト ボックス 42">
          <a:extLst>
            <a:ext uri="{FF2B5EF4-FFF2-40B4-BE49-F238E27FC236}">
              <a16:creationId xmlns:a16="http://schemas.microsoft.com/office/drawing/2014/main" id="{D9ABCE9A-4BE8-45A0-8A98-E71ACF38576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44" name="楕円 43">
          <a:extLst>
            <a:ext uri="{FF2B5EF4-FFF2-40B4-BE49-F238E27FC236}">
              <a16:creationId xmlns:a16="http://schemas.microsoft.com/office/drawing/2014/main" id="{A4C7C9D7-E2D1-4BC2-87F6-CFB5FD2F5858}"/>
            </a:ext>
          </a:extLst>
        </xdr:cNvPr>
        <xdr:cNvSpPr/>
      </xdr:nvSpPr>
      <xdr:spPr>
        <a:xfrm>
          <a:off x="4124325" y="608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156227</xdr:rowOff>
    </xdr:from>
    <xdr:ext cx="340478" cy="259045"/>
    <xdr:sp macro="" textlink="">
      <xdr:nvSpPr>
        <xdr:cNvPr id="45" name="【道路】&#10;有形固定資産減価償却率該当値テキスト">
          <a:extLst>
            <a:ext uri="{FF2B5EF4-FFF2-40B4-BE49-F238E27FC236}">
              <a16:creationId xmlns:a16="http://schemas.microsoft.com/office/drawing/2014/main" id="{E7670C78-EEED-45B4-9508-8AA088B88B1C}"/>
            </a:ext>
          </a:extLst>
        </xdr:cNvPr>
        <xdr:cNvSpPr txBox="1"/>
      </xdr:nvSpPr>
      <xdr:spPr>
        <a:xfrm>
          <a:off x="4229100" y="5998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46" name="楕円 45">
          <a:extLst>
            <a:ext uri="{FF2B5EF4-FFF2-40B4-BE49-F238E27FC236}">
              <a16:creationId xmlns:a16="http://schemas.microsoft.com/office/drawing/2014/main" id="{492A793A-3E21-40CB-B806-380532AB77B3}"/>
            </a:ext>
          </a:extLst>
        </xdr:cNvPr>
        <xdr:cNvSpPr/>
      </xdr:nvSpPr>
      <xdr:spPr>
        <a:xfrm>
          <a:off x="33813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133350</xdr:rowOff>
    </xdr:to>
    <xdr:cxnSp macro="">
      <xdr:nvCxnSpPr>
        <xdr:cNvPr id="47" name="直線コネクタ 46">
          <a:extLst>
            <a:ext uri="{FF2B5EF4-FFF2-40B4-BE49-F238E27FC236}">
              <a16:creationId xmlns:a16="http://schemas.microsoft.com/office/drawing/2014/main" id="{D9625651-A6DD-4D4F-AF95-C80EB576674B}"/>
            </a:ext>
          </a:extLst>
        </xdr:cNvPr>
        <xdr:cNvCxnSpPr/>
      </xdr:nvCxnSpPr>
      <xdr:spPr>
        <a:xfrm>
          <a:off x="3429000" y="613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48" name="楕円 47">
          <a:extLst>
            <a:ext uri="{FF2B5EF4-FFF2-40B4-BE49-F238E27FC236}">
              <a16:creationId xmlns:a16="http://schemas.microsoft.com/office/drawing/2014/main" id="{AEC70C4D-B7CA-4FC3-9B5E-81C6EA3A8B86}"/>
            </a:ext>
          </a:extLst>
        </xdr:cNvPr>
        <xdr:cNvSpPr/>
      </xdr:nvSpPr>
      <xdr:spPr>
        <a:xfrm>
          <a:off x="2571750" y="608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133350</xdr:rowOff>
    </xdr:to>
    <xdr:cxnSp macro="">
      <xdr:nvCxnSpPr>
        <xdr:cNvPr id="49" name="直線コネクタ 48">
          <a:extLst>
            <a:ext uri="{FF2B5EF4-FFF2-40B4-BE49-F238E27FC236}">
              <a16:creationId xmlns:a16="http://schemas.microsoft.com/office/drawing/2014/main" id="{2779EC98-AF21-4FBC-9A6B-AC5AFE06C4A0}"/>
            </a:ext>
          </a:extLst>
        </xdr:cNvPr>
        <xdr:cNvCxnSpPr/>
      </xdr:nvCxnSpPr>
      <xdr:spPr>
        <a:xfrm>
          <a:off x="2619375" y="613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50" name="楕円 49">
          <a:extLst>
            <a:ext uri="{FF2B5EF4-FFF2-40B4-BE49-F238E27FC236}">
              <a16:creationId xmlns:a16="http://schemas.microsoft.com/office/drawing/2014/main" id="{9433BE08-FFD1-44FD-A9AE-A44C4E251755}"/>
            </a:ext>
          </a:extLst>
        </xdr:cNvPr>
        <xdr:cNvSpPr/>
      </xdr:nvSpPr>
      <xdr:spPr>
        <a:xfrm>
          <a:off x="1781175" y="608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133350</xdr:rowOff>
    </xdr:to>
    <xdr:cxnSp macro="">
      <xdr:nvCxnSpPr>
        <xdr:cNvPr id="51" name="直線コネクタ 50">
          <a:extLst>
            <a:ext uri="{FF2B5EF4-FFF2-40B4-BE49-F238E27FC236}">
              <a16:creationId xmlns:a16="http://schemas.microsoft.com/office/drawing/2014/main" id="{4D43C511-75DB-4AAD-BD89-E36B2DDF0796}"/>
            </a:ext>
          </a:extLst>
        </xdr:cNvPr>
        <xdr:cNvCxnSpPr/>
      </xdr:nvCxnSpPr>
      <xdr:spPr>
        <a:xfrm>
          <a:off x="1828800" y="613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36</xdr:row>
      <xdr:rowOff>29227</xdr:rowOff>
    </xdr:from>
    <xdr:ext cx="340478" cy="259045"/>
    <xdr:sp macro="" textlink="">
      <xdr:nvSpPr>
        <xdr:cNvPr id="52" name="n_1mainValue【道路】&#10;有形固定資産減価償却率">
          <a:extLst>
            <a:ext uri="{FF2B5EF4-FFF2-40B4-BE49-F238E27FC236}">
              <a16:creationId xmlns:a16="http://schemas.microsoft.com/office/drawing/2014/main" id="{1582468E-8D16-49EB-8F5B-5CC1B6FAC930}"/>
            </a:ext>
          </a:extLst>
        </xdr:cNvPr>
        <xdr:cNvSpPr txBox="1"/>
      </xdr:nvSpPr>
      <xdr:spPr>
        <a:xfrm>
          <a:off x="3258761"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36</xdr:row>
      <xdr:rowOff>29227</xdr:rowOff>
    </xdr:from>
    <xdr:ext cx="340478" cy="259045"/>
    <xdr:sp macro="" textlink="">
      <xdr:nvSpPr>
        <xdr:cNvPr id="53" name="n_2mainValue【道路】&#10;有形固定資産減価償却率">
          <a:extLst>
            <a:ext uri="{FF2B5EF4-FFF2-40B4-BE49-F238E27FC236}">
              <a16:creationId xmlns:a16="http://schemas.microsoft.com/office/drawing/2014/main" id="{199612DB-0A11-44C4-AD05-8C4D406151BC}"/>
            </a:ext>
          </a:extLst>
        </xdr:cNvPr>
        <xdr:cNvSpPr txBox="1"/>
      </xdr:nvSpPr>
      <xdr:spPr>
        <a:xfrm>
          <a:off x="2468186"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36</xdr:row>
      <xdr:rowOff>29227</xdr:rowOff>
    </xdr:from>
    <xdr:ext cx="340478" cy="259045"/>
    <xdr:sp macro="" textlink="">
      <xdr:nvSpPr>
        <xdr:cNvPr id="54" name="n_3mainValue【道路】&#10;有形固定資産減価償却率">
          <a:extLst>
            <a:ext uri="{FF2B5EF4-FFF2-40B4-BE49-F238E27FC236}">
              <a16:creationId xmlns:a16="http://schemas.microsoft.com/office/drawing/2014/main" id="{538DB4FF-6200-453C-8662-DCC002D655DF}"/>
            </a:ext>
          </a:extLst>
        </xdr:cNvPr>
        <xdr:cNvSpPr txBox="1"/>
      </xdr:nvSpPr>
      <xdr:spPr>
        <a:xfrm>
          <a:off x="1677611"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5" name="正方形/長方形 54">
          <a:extLst>
            <a:ext uri="{FF2B5EF4-FFF2-40B4-BE49-F238E27FC236}">
              <a16:creationId xmlns:a16="http://schemas.microsoft.com/office/drawing/2014/main" id="{288ECFB8-ABA0-4C12-81C0-9EF7835FD1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56" name="正方形/長方形 55">
          <a:extLst>
            <a:ext uri="{FF2B5EF4-FFF2-40B4-BE49-F238E27FC236}">
              <a16:creationId xmlns:a16="http://schemas.microsoft.com/office/drawing/2014/main" id="{18CF7A96-BB20-4902-8225-B507F4719687}"/>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57" name="正方形/長方形 56">
          <a:extLst>
            <a:ext uri="{FF2B5EF4-FFF2-40B4-BE49-F238E27FC236}">
              <a16:creationId xmlns:a16="http://schemas.microsoft.com/office/drawing/2014/main" id="{751987A4-7EE4-4E7E-9D24-229C80B65CF3}"/>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58" name="正方形/長方形 57">
          <a:extLst>
            <a:ext uri="{FF2B5EF4-FFF2-40B4-BE49-F238E27FC236}">
              <a16:creationId xmlns:a16="http://schemas.microsoft.com/office/drawing/2014/main" id="{A1BCE740-84D7-4294-A900-81D4C4FE51E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59" name="テキスト ボックス 58">
          <a:extLst>
            <a:ext uri="{FF2B5EF4-FFF2-40B4-BE49-F238E27FC236}">
              <a16:creationId xmlns:a16="http://schemas.microsoft.com/office/drawing/2014/main" id="{8F9DFEC4-2E14-4FC5-959D-8C23EB3BEB86}"/>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0" name="直線コネクタ 59">
          <a:extLst>
            <a:ext uri="{FF2B5EF4-FFF2-40B4-BE49-F238E27FC236}">
              <a16:creationId xmlns:a16="http://schemas.microsoft.com/office/drawing/2014/main" id="{ABB77B95-3B9D-4A27-BE3C-AAC0E4C1CD13}"/>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1" name="テキスト ボックス 60">
          <a:extLst>
            <a:ext uri="{FF2B5EF4-FFF2-40B4-BE49-F238E27FC236}">
              <a16:creationId xmlns:a16="http://schemas.microsoft.com/office/drawing/2014/main" id="{D9C2CCDB-A708-4405-91B6-606D16C618A4}"/>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62" name="直線コネクタ 61">
          <a:extLst>
            <a:ext uri="{FF2B5EF4-FFF2-40B4-BE49-F238E27FC236}">
              <a16:creationId xmlns:a16="http://schemas.microsoft.com/office/drawing/2014/main" id="{DB5B7765-287A-4F21-8E4C-278F5165CE9D}"/>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63" name="テキスト ボックス 62">
          <a:extLst>
            <a:ext uri="{FF2B5EF4-FFF2-40B4-BE49-F238E27FC236}">
              <a16:creationId xmlns:a16="http://schemas.microsoft.com/office/drawing/2014/main" id="{BB631275-ABAB-475A-82C0-97329B686000}"/>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64" name="直線コネクタ 63">
          <a:extLst>
            <a:ext uri="{FF2B5EF4-FFF2-40B4-BE49-F238E27FC236}">
              <a16:creationId xmlns:a16="http://schemas.microsoft.com/office/drawing/2014/main" id="{AF81BABB-8570-4E5A-B1AD-4AC4A8960A26}"/>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65" name="テキスト ボックス 64">
          <a:extLst>
            <a:ext uri="{FF2B5EF4-FFF2-40B4-BE49-F238E27FC236}">
              <a16:creationId xmlns:a16="http://schemas.microsoft.com/office/drawing/2014/main" id="{F13CD953-7138-4B59-BF3F-06F9FAA13242}"/>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66" name="直線コネクタ 65">
          <a:extLst>
            <a:ext uri="{FF2B5EF4-FFF2-40B4-BE49-F238E27FC236}">
              <a16:creationId xmlns:a16="http://schemas.microsoft.com/office/drawing/2014/main" id="{880B23EC-8667-458C-8CD1-48372AEFC8EF}"/>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67" name="テキスト ボックス 66">
          <a:extLst>
            <a:ext uri="{FF2B5EF4-FFF2-40B4-BE49-F238E27FC236}">
              <a16:creationId xmlns:a16="http://schemas.microsoft.com/office/drawing/2014/main" id="{F97CCB47-4EB6-434F-B856-687DF7C2EBF2}"/>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68" name="直線コネクタ 67">
          <a:extLst>
            <a:ext uri="{FF2B5EF4-FFF2-40B4-BE49-F238E27FC236}">
              <a16:creationId xmlns:a16="http://schemas.microsoft.com/office/drawing/2014/main" id="{07314EF5-80CE-49B6-A1AB-3BFE377BD450}"/>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69" name="テキスト ボックス 68">
          <a:extLst>
            <a:ext uri="{FF2B5EF4-FFF2-40B4-BE49-F238E27FC236}">
              <a16:creationId xmlns:a16="http://schemas.microsoft.com/office/drawing/2014/main" id="{9CE9FFE0-3E31-465F-A9A2-5478B4B77BB3}"/>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70" name="直線コネクタ 69">
          <a:extLst>
            <a:ext uri="{FF2B5EF4-FFF2-40B4-BE49-F238E27FC236}">
              <a16:creationId xmlns:a16="http://schemas.microsoft.com/office/drawing/2014/main" id="{7BA42F62-8EF1-4204-B6EC-C1E0E54CDC04}"/>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71" name="テキスト ボックス 70">
          <a:extLst>
            <a:ext uri="{FF2B5EF4-FFF2-40B4-BE49-F238E27FC236}">
              <a16:creationId xmlns:a16="http://schemas.microsoft.com/office/drawing/2014/main" id="{C87EEC26-AFD7-4CC6-A879-2F3E25C34B63}"/>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2" name="直線コネクタ 71">
          <a:extLst>
            <a:ext uri="{FF2B5EF4-FFF2-40B4-BE49-F238E27FC236}">
              <a16:creationId xmlns:a16="http://schemas.microsoft.com/office/drawing/2014/main" id="{44C1F993-7BE6-4326-B6BD-1B43EE67B65A}"/>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3" name="テキスト ボックス 72">
          <a:extLst>
            <a:ext uri="{FF2B5EF4-FFF2-40B4-BE49-F238E27FC236}">
              <a16:creationId xmlns:a16="http://schemas.microsoft.com/office/drawing/2014/main" id="{0CA8A037-EB0E-48B2-9031-D09DEB417484}"/>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4" name="【道路】&#10;一人当たり延長グラフ枠">
          <a:extLst>
            <a:ext uri="{FF2B5EF4-FFF2-40B4-BE49-F238E27FC236}">
              <a16:creationId xmlns:a16="http://schemas.microsoft.com/office/drawing/2014/main" id="{D42C7AA0-A20A-4380-9C75-3385F1BF08E7}"/>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C47B195-F3BC-4B1F-AABB-662026EDF1BE}"/>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E1C2933-36CE-4595-965E-3B7ED66A3319}"/>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32E26A08-031E-4ACA-BC3A-97E6495F036D}"/>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C8A4CCA8-720E-47A6-B72D-A41601EF2BE3}"/>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97BC5B0C-6576-4578-9851-769569F99F70}"/>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158750</xdr:rowOff>
    </xdr:from>
    <xdr:to>
      <xdr:col>55</xdr:col>
      <xdr:colOff>50800</xdr:colOff>
      <xdr:row>42</xdr:row>
      <xdr:rowOff>88900</xdr:rowOff>
    </xdr:to>
    <xdr:sp macro="" textlink="">
      <xdr:nvSpPr>
        <xdr:cNvPr id="80" name="楕円 79">
          <a:extLst>
            <a:ext uri="{FF2B5EF4-FFF2-40B4-BE49-F238E27FC236}">
              <a16:creationId xmlns:a16="http://schemas.microsoft.com/office/drawing/2014/main" id="{C72A281E-815F-4E06-AA07-AB23D362ADD9}"/>
            </a:ext>
          </a:extLst>
        </xdr:cNvPr>
        <xdr:cNvSpPr/>
      </xdr:nvSpPr>
      <xdr:spPr>
        <a:xfrm>
          <a:off x="9401175" y="68103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60977</xdr:rowOff>
    </xdr:from>
    <xdr:ext cx="469744" cy="259045"/>
    <xdr:sp macro="" textlink="">
      <xdr:nvSpPr>
        <xdr:cNvPr id="81" name="【道路】&#10;一人当たり延長該当値テキスト">
          <a:extLst>
            <a:ext uri="{FF2B5EF4-FFF2-40B4-BE49-F238E27FC236}">
              <a16:creationId xmlns:a16="http://schemas.microsoft.com/office/drawing/2014/main" id="{5DB00B4C-3466-49EB-806C-A8A870A7F5B7}"/>
            </a:ext>
          </a:extLst>
        </xdr:cNvPr>
        <xdr:cNvSpPr txBox="1"/>
      </xdr:nvSpPr>
      <xdr:spPr>
        <a:xfrm>
          <a:off x="9477375"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82" name="楕円 81">
          <a:extLst>
            <a:ext uri="{FF2B5EF4-FFF2-40B4-BE49-F238E27FC236}">
              <a16:creationId xmlns:a16="http://schemas.microsoft.com/office/drawing/2014/main" id="{9FC5A3C1-B315-46F7-8B40-C660DE1AE409}"/>
            </a:ext>
          </a:extLst>
        </xdr:cNvPr>
        <xdr:cNvSpPr/>
      </xdr:nvSpPr>
      <xdr:spPr>
        <a:xfrm>
          <a:off x="8639175" y="6448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42</xdr:row>
      <xdr:rowOff>38100</xdr:rowOff>
    </xdr:to>
    <xdr:cxnSp macro="">
      <xdr:nvCxnSpPr>
        <xdr:cNvPr id="83" name="直線コネクタ 82">
          <a:extLst>
            <a:ext uri="{FF2B5EF4-FFF2-40B4-BE49-F238E27FC236}">
              <a16:creationId xmlns:a16="http://schemas.microsoft.com/office/drawing/2014/main" id="{AA97FC79-951B-4BC0-A255-4A31FF7266C5}"/>
            </a:ext>
          </a:extLst>
        </xdr:cNvPr>
        <xdr:cNvCxnSpPr/>
      </xdr:nvCxnSpPr>
      <xdr:spPr>
        <a:xfrm>
          <a:off x="8686800" y="6486525"/>
          <a:ext cx="74295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84" name="楕円 83">
          <a:extLst>
            <a:ext uri="{FF2B5EF4-FFF2-40B4-BE49-F238E27FC236}">
              <a16:creationId xmlns:a16="http://schemas.microsoft.com/office/drawing/2014/main" id="{2E4657DD-79D3-4D4D-84F7-E8005924EF6D}"/>
            </a:ext>
          </a:extLst>
        </xdr:cNvPr>
        <xdr:cNvSpPr/>
      </xdr:nvSpPr>
      <xdr:spPr>
        <a:xfrm>
          <a:off x="78390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40</xdr:row>
      <xdr:rowOff>0</xdr:rowOff>
    </xdr:to>
    <xdr:cxnSp macro="">
      <xdr:nvCxnSpPr>
        <xdr:cNvPr id="85" name="直線コネクタ 84">
          <a:extLst>
            <a:ext uri="{FF2B5EF4-FFF2-40B4-BE49-F238E27FC236}">
              <a16:creationId xmlns:a16="http://schemas.microsoft.com/office/drawing/2014/main" id="{6A08F743-3BF3-4D91-9805-73C44A206AB9}"/>
            </a:ext>
          </a:extLst>
        </xdr:cNvPr>
        <xdr:cNvCxnSpPr/>
      </xdr:nvCxnSpPr>
      <xdr:spPr>
        <a:xfrm>
          <a:off x="7886700" y="6134100"/>
          <a:ext cx="8001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44450</xdr:rowOff>
    </xdr:from>
    <xdr:to>
      <xdr:col>41</xdr:col>
      <xdr:colOff>101600</xdr:colOff>
      <xdr:row>35</xdr:row>
      <xdr:rowOff>146050</xdr:rowOff>
    </xdr:to>
    <xdr:sp macro="" textlink="">
      <xdr:nvSpPr>
        <xdr:cNvPr id="86" name="楕円 85">
          <a:extLst>
            <a:ext uri="{FF2B5EF4-FFF2-40B4-BE49-F238E27FC236}">
              <a16:creationId xmlns:a16="http://schemas.microsoft.com/office/drawing/2014/main" id="{7BD15F4E-89A5-4F24-A0AB-6E2B43500513}"/>
            </a:ext>
          </a:extLst>
        </xdr:cNvPr>
        <xdr:cNvSpPr/>
      </xdr:nvSpPr>
      <xdr:spPr>
        <a:xfrm>
          <a:off x="7029450" y="572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37</xdr:row>
      <xdr:rowOff>133350</xdr:rowOff>
    </xdr:to>
    <xdr:cxnSp macro="">
      <xdr:nvCxnSpPr>
        <xdr:cNvPr id="87" name="直線コネクタ 86">
          <a:extLst>
            <a:ext uri="{FF2B5EF4-FFF2-40B4-BE49-F238E27FC236}">
              <a16:creationId xmlns:a16="http://schemas.microsoft.com/office/drawing/2014/main" id="{1326ED5D-0C42-460B-BFA3-65C05E8BBA74}"/>
            </a:ext>
          </a:extLst>
        </xdr:cNvPr>
        <xdr:cNvCxnSpPr/>
      </xdr:nvCxnSpPr>
      <xdr:spPr>
        <a:xfrm>
          <a:off x="7077075" y="5772150"/>
          <a:ext cx="8096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6350</xdr:rowOff>
    </xdr:from>
    <xdr:to>
      <xdr:col>36</xdr:col>
      <xdr:colOff>165100</xdr:colOff>
      <xdr:row>33</xdr:row>
      <xdr:rowOff>107950</xdr:rowOff>
    </xdr:to>
    <xdr:sp macro="" textlink="">
      <xdr:nvSpPr>
        <xdr:cNvPr id="88" name="楕円 87">
          <a:extLst>
            <a:ext uri="{FF2B5EF4-FFF2-40B4-BE49-F238E27FC236}">
              <a16:creationId xmlns:a16="http://schemas.microsoft.com/office/drawing/2014/main" id="{1929BA7F-02FB-47C7-BBC8-2AE39684D091}"/>
            </a:ext>
          </a:extLst>
        </xdr:cNvPr>
        <xdr:cNvSpPr/>
      </xdr:nvSpPr>
      <xdr:spPr>
        <a:xfrm>
          <a:off x="6238875" y="536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57150</xdr:rowOff>
    </xdr:from>
    <xdr:to>
      <xdr:col>41</xdr:col>
      <xdr:colOff>50800</xdr:colOff>
      <xdr:row>35</xdr:row>
      <xdr:rowOff>95250</xdr:rowOff>
    </xdr:to>
    <xdr:cxnSp macro="">
      <xdr:nvCxnSpPr>
        <xdr:cNvPr id="89" name="直線コネクタ 88">
          <a:extLst>
            <a:ext uri="{FF2B5EF4-FFF2-40B4-BE49-F238E27FC236}">
              <a16:creationId xmlns:a16="http://schemas.microsoft.com/office/drawing/2014/main" id="{C6E6F3B3-E525-48F3-96FF-7959950872C8}"/>
            </a:ext>
          </a:extLst>
        </xdr:cNvPr>
        <xdr:cNvCxnSpPr/>
      </xdr:nvCxnSpPr>
      <xdr:spPr>
        <a:xfrm>
          <a:off x="6286500" y="5410200"/>
          <a:ext cx="7905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90" name="n_1mainValue【道路】&#10;一人当たり延長">
          <a:extLst>
            <a:ext uri="{FF2B5EF4-FFF2-40B4-BE49-F238E27FC236}">
              <a16:creationId xmlns:a16="http://schemas.microsoft.com/office/drawing/2014/main" id="{30B97C93-1DF0-43DB-AE88-40B2458ACA56}"/>
            </a:ext>
          </a:extLst>
        </xdr:cNvPr>
        <xdr:cNvSpPr txBox="1"/>
      </xdr:nvSpPr>
      <xdr:spPr>
        <a:xfrm>
          <a:off x="845827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91" name="n_2mainValue【道路】&#10;一人当たり延長">
          <a:extLst>
            <a:ext uri="{FF2B5EF4-FFF2-40B4-BE49-F238E27FC236}">
              <a16:creationId xmlns:a16="http://schemas.microsoft.com/office/drawing/2014/main" id="{34BDBBB1-0195-4FAE-9344-BA3A1D8026EA}"/>
            </a:ext>
          </a:extLst>
        </xdr:cNvPr>
        <xdr:cNvSpPr txBox="1"/>
      </xdr:nvSpPr>
      <xdr:spPr>
        <a:xfrm>
          <a:off x="76772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162577</xdr:rowOff>
    </xdr:from>
    <xdr:ext cx="469744" cy="259045"/>
    <xdr:sp macro="" textlink="">
      <xdr:nvSpPr>
        <xdr:cNvPr id="92" name="n_3mainValue【道路】&#10;一人当たり延長">
          <a:extLst>
            <a:ext uri="{FF2B5EF4-FFF2-40B4-BE49-F238E27FC236}">
              <a16:creationId xmlns:a16="http://schemas.microsoft.com/office/drawing/2014/main" id="{B94F1FFF-C47C-4551-A47D-44689677AEB1}"/>
            </a:ext>
          </a:extLst>
        </xdr:cNvPr>
        <xdr:cNvSpPr txBox="1"/>
      </xdr:nvSpPr>
      <xdr:spPr>
        <a:xfrm>
          <a:off x="6867602"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124477</xdr:rowOff>
    </xdr:from>
    <xdr:ext cx="469744" cy="259045"/>
    <xdr:sp macro="" textlink="">
      <xdr:nvSpPr>
        <xdr:cNvPr id="93" name="n_4mainValue【道路】&#10;一人当たり延長">
          <a:extLst>
            <a:ext uri="{FF2B5EF4-FFF2-40B4-BE49-F238E27FC236}">
              <a16:creationId xmlns:a16="http://schemas.microsoft.com/office/drawing/2014/main" id="{6CB31E40-136B-4E81-9FAD-F92CEC61175A}"/>
            </a:ext>
          </a:extLst>
        </xdr:cNvPr>
        <xdr:cNvSpPr txBox="1"/>
      </xdr:nvSpPr>
      <xdr:spPr>
        <a:xfrm>
          <a:off x="6067502" y="51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a:extLst>
            <a:ext uri="{FF2B5EF4-FFF2-40B4-BE49-F238E27FC236}">
              <a16:creationId xmlns:a16="http://schemas.microsoft.com/office/drawing/2014/main" id="{FEB21488-8F2D-479C-9975-47DCE7FEF879}"/>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95" name="正方形/長方形 94">
          <a:extLst>
            <a:ext uri="{FF2B5EF4-FFF2-40B4-BE49-F238E27FC236}">
              <a16:creationId xmlns:a16="http://schemas.microsoft.com/office/drawing/2014/main" id="{1FD79614-535A-4F46-AF2D-0BB2ACA86ADA}"/>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96" name="正方形/長方形 95">
          <a:extLst>
            <a:ext uri="{FF2B5EF4-FFF2-40B4-BE49-F238E27FC236}">
              <a16:creationId xmlns:a16="http://schemas.microsoft.com/office/drawing/2014/main" id="{E435916C-514B-46D9-9E92-C2D08E3C2023}"/>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7" name="正方形/長方形 96">
          <a:extLst>
            <a:ext uri="{FF2B5EF4-FFF2-40B4-BE49-F238E27FC236}">
              <a16:creationId xmlns:a16="http://schemas.microsoft.com/office/drawing/2014/main" id="{C0A4881E-6BBC-48D0-86BF-147986A91F08}"/>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8" name="テキスト ボックス 97">
          <a:extLst>
            <a:ext uri="{FF2B5EF4-FFF2-40B4-BE49-F238E27FC236}">
              <a16:creationId xmlns:a16="http://schemas.microsoft.com/office/drawing/2014/main" id="{4A2FAD2E-4CB5-4829-ACEC-7730303FD072}"/>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9" name="直線コネクタ 98">
          <a:extLst>
            <a:ext uri="{FF2B5EF4-FFF2-40B4-BE49-F238E27FC236}">
              <a16:creationId xmlns:a16="http://schemas.microsoft.com/office/drawing/2014/main" id="{C17DD409-1196-435D-8D30-4932590372F5}"/>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0" name="テキスト ボックス 99">
          <a:extLst>
            <a:ext uri="{FF2B5EF4-FFF2-40B4-BE49-F238E27FC236}">
              <a16:creationId xmlns:a16="http://schemas.microsoft.com/office/drawing/2014/main" id="{24F8E39A-ED10-4E68-9D3C-1B92B069EE53}"/>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01" name="直線コネクタ 100">
          <a:extLst>
            <a:ext uri="{FF2B5EF4-FFF2-40B4-BE49-F238E27FC236}">
              <a16:creationId xmlns:a16="http://schemas.microsoft.com/office/drawing/2014/main" id="{C5714507-76B1-4D95-BED3-BA3964831A52}"/>
            </a:ext>
          </a:extLst>
        </xdr:cNvPr>
        <xdr:cNvCxnSpPr/>
      </xdr:nvCxnSpPr>
      <xdr:spPr>
        <a:xfrm>
          <a:off x="685800" y="10534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02" name="テキスト ボックス 101">
          <a:extLst>
            <a:ext uri="{FF2B5EF4-FFF2-40B4-BE49-F238E27FC236}">
              <a16:creationId xmlns:a16="http://schemas.microsoft.com/office/drawing/2014/main" id="{DE041353-EA2C-48EF-8DCD-A6778A939553}"/>
            </a:ext>
          </a:extLst>
        </xdr:cNvPr>
        <xdr:cNvSpPr txBox="1"/>
      </xdr:nvSpPr>
      <xdr:spPr>
        <a:xfrm>
          <a:off x="339891" y="10398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03" name="直線コネクタ 102">
          <a:extLst>
            <a:ext uri="{FF2B5EF4-FFF2-40B4-BE49-F238E27FC236}">
              <a16:creationId xmlns:a16="http://schemas.microsoft.com/office/drawing/2014/main" id="{6754955E-CE2E-4EA5-B913-3973E3C69EA6}"/>
            </a:ext>
          </a:extLst>
        </xdr:cNvPr>
        <xdr:cNvCxnSpPr/>
      </xdr:nvCxnSpPr>
      <xdr:spPr>
        <a:xfrm>
          <a:off x="685800" y="1026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04" name="テキスト ボックス 103">
          <a:extLst>
            <a:ext uri="{FF2B5EF4-FFF2-40B4-BE49-F238E27FC236}">
              <a16:creationId xmlns:a16="http://schemas.microsoft.com/office/drawing/2014/main" id="{6C7A1AAB-DE51-45A3-83E4-081E2072A4F8}"/>
            </a:ext>
          </a:extLst>
        </xdr:cNvPr>
        <xdr:cNvSpPr txBox="1"/>
      </xdr:nvSpPr>
      <xdr:spPr>
        <a:xfrm>
          <a:off x="339891" y="1013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05" name="直線コネクタ 104">
          <a:extLst>
            <a:ext uri="{FF2B5EF4-FFF2-40B4-BE49-F238E27FC236}">
              <a16:creationId xmlns:a16="http://schemas.microsoft.com/office/drawing/2014/main" id="{C8500B21-CECC-479C-9AB3-BCBC3FA83A8C}"/>
            </a:ext>
          </a:extLst>
        </xdr:cNvPr>
        <xdr:cNvCxnSpPr/>
      </xdr:nvCxnSpPr>
      <xdr:spPr>
        <a:xfrm>
          <a:off x="685800" y="1000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06" name="テキスト ボックス 105">
          <a:extLst>
            <a:ext uri="{FF2B5EF4-FFF2-40B4-BE49-F238E27FC236}">
              <a16:creationId xmlns:a16="http://schemas.microsoft.com/office/drawing/2014/main" id="{DBFBD22A-3429-44A3-A706-E3AF195D1FE6}"/>
            </a:ext>
          </a:extLst>
        </xdr:cNvPr>
        <xdr:cNvSpPr txBox="1"/>
      </xdr:nvSpPr>
      <xdr:spPr>
        <a:xfrm>
          <a:off x="339891" y="9865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7" name="直線コネクタ 106">
          <a:extLst>
            <a:ext uri="{FF2B5EF4-FFF2-40B4-BE49-F238E27FC236}">
              <a16:creationId xmlns:a16="http://schemas.microsoft.com/office/drawing/2014/main" id="{B8D62220-7389-4D64-AB8C-712639469564}"/>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8" name="テキスト ボックス 107">
          <a:extLst>
            <a:ext uri="{FF2B5EF4-FFF2-40B4-BE49-F238E27FC236}">
              <a16:creationId xmlns:a16="http://schemas.microsoft.com/office/drawing/2014/main" id="{7347EA20-9A00-4737-B11D-B3B89260B032}"/>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09" name="直線コネクタ 108">
          <a:extLst>
            <a:ext uri="{FF2B5EF4-FFF2-40B4-BE49-F238E27FC236}">
              <a16:creationId xmlns:a16="http://schemas.microsoft.com/office/drawing/2014/main" id="{C76DF234-77A9-4A10-96ED-4E916380E319}"/>
            </a:ext>
          </a:extLst>
        </xdr:cNvPr>
        <xdr:cNvCxnSpPr/>
      </xdr:nvCxnSpPr>
      <xdr:spPr>
        <a:xfrm>
          <a:off x="685800" y="9458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10" name="テキスト ボックス 109">
          <a:extLst>
            <a:ext uri="{FF2B5EF4-FFF2-40B4-BE49-F238E27FC236}">
              <a16:creationId xmlns:a16="http://schemas.microsoft.com/office/drawing/2014/main" id="{2D66AF7E-A187-4351-89C6-F13E4574CDAE}"/>
            </a:ext>
          </a:extLst>
        </xdr:cNvPr>
        <xdr:cNvSpPr txBox="1"/>
      </xdr:nvSpPr>
      <xdr:spPr>
        <a:xfrm>
          <a:off x="339891" y="9322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11" name="直線コネクタ 110">
          <a:extLst>
            <a:ext uri="{FF2B5EF4-FFF2-40B4-BE49-F238E27FC236}">
              <a16:creationId xmlns:a16="http://schemas.microsoft.com/office/drawing/2014/main" id="{D3F56C08-FEBE-4031-8AB0-603B43A23B8B}"/>
            </a:ext>
          </a:extLst>
        </xdr:cNvPr>
        <xdr:cNvCxnSpPr/>
      </xdr:nvCxnSpPr>
      <xdr:spPr>
        <a:xfrm>
          <a:off x="685800" y="9191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12" name="テキスト ボックス 111">
          <a:extLst>
            <a:ext uri="{FF2B5EF4-FFF2-40B4-BE49-F238E27FC236}">
              <a16:creationId xmlns:a16="http://schemas.microsoft.com/office/drawing/2014/main" id="{0A42D8D8-4716-41DD-9C1C-0AB50E48D8D5}"/>
            </a:ext>
          </a:extLst>
        </xdr:cNvPr>
        <xdr:cNvSpPr txBox="1"/>
      </xdr:nvSpPr>
      <xdr:spPr>
        <a:xfrm>
          <a:off x="339891" y="905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13" name="直線コネクタ 112">
          <a:extLst>
            <a:ext uri="{FF2B5EF4-FFF2-40B4-BE49-F238E27FC236}">
              <a16:creationId xmlns:a16="http://schemas.microsoft.com/office/drawing/2014/main" id="{44021782-25FC-4CB3-BBBE-59B63F2ECA5A}"/>
            </a:ext>
          </a:extLst>
        </xdr:cNvPr>
        <xdr:cNvCxnSpPr/>
      </xdr:nvCxnSpPr>
      <xdr:spPr>
        <a:xfrm>
          <a:off x="685800" y="891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14" name="テキスト ボックス 113">
          <a:extLst>
            <a:ext uri="{FF2B5EF4-FFF2-40B4-BE49-F238E27FC236}">
              <a16:creationId xmlns:a16="http://schemas.microsoft.com/office/drawing/2014/main" id="{9699A688-2967-46F9-B9BC-6550AB4F5285}"/>
            </a:ext>
          </a:extLst>
        </xdr:cNvPr>
        <xdr:cNvSpPr txBox="1"/>
      </xdr:nvSpPr>
      <xdr:spPr>
        <a:xfrm>
          <a:off x="339891" y="877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a:extLst>
            <a:ext uri="{FF2B5EF4-FFF2-40B4-BE49-F238E27FC236}">
              <a16:creationId xmlns:a16="http://schemas.microsoft.com/office/drawing/2014/main" id="{ECB2192A-552B-4602-9ED5-A387B5DDC1D9}"/>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6" name="テキスト ボックス 115">
          <a:extLst>
            <a:ext uri="{FF2B5EF4-FFF2-40B4-BE49-F238E27FC236}">
              <a16:creationId xmlns:a16="http://schemas.microsoft.com/office/drawing/2014/main" id="{A1E670B2-0CE8-4AED-8325-FCB930840AAB}"/>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橋りょう・トンネル】&#10;有形固定資産減価償却率グラフ枠">
          <a:extLst>
            <a:ext uri="{FF2B5EF4-FFF2-40B4-BE49-F238E27FC236}">
              <a16:creationId xmlns:a16="http://schemas.microsoft.com/office/drawing/2014/main" id="{9293119D-1AAD-4E37-9F9C-933935007AC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8C6D2488-2E99-4623-AF36-05227703207C}"/>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F86B65F5-51F2-4B6D-BF66-E9322241B382}"/>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A85BB7B2-36B8-48BE-BBF9-C243AB1581C8}"/>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FA88BDC3-A3C7-4D71-80FF-2F6A4418E9AA}"/>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94110CED-7BDD-428B-8B8A-25D1AA657850}"/>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149225</xdr:rowOff>
    </xdr:from>
    <xdr:to>
      <xdr:col>24</xdr:col>
      <xdr:colOff>114300</xdr:colOff>
      <xdr:row>64</xdr:row>
      <xdr:rowOff>79375</xdr:rowOff>
    </xdr:to>
    <xdr:sp macro="" textlink="">
      <xdr:nvSpPr>
        <xdr:cNvPr id="123" name="楕円 122">
          <a:extLst>
            <a:ext uri="{FF2B5EF4-FFF2-40B4-BE49-F238E27FC236}">
              <a16:creationId xmlns:a16="http://schemas.microsoft.com/office/drawing/2014/main" id="{43C9D968-F392-492E-BD5E-9BFC4D2A6C44}"/>
            </a:ext>
          </a:extLst>
        </xdr:cNvPr>
        <xdr:cNvSpPr/>
      </xdr:nvSpPr>
      <xdr:spPr>
        <a:xfrm>
          <a:off x="4124325" y="10360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63</xdr:row>
      <xdr:rowOff>51452</xdr:rowOff>
    </xdr:from>
    <xdr:ext cx="405111" cy="259045"/>
    <xdr:sp macro="" textlink="">
      <xdr:nvSpPr>
        <xdr:cNvPr id="124" name="【橋りょう・トンネル】&#10;有形固定資産減価償却率該当値テキスト">
          <a:extLst>
            <a:ext uri="{FF2B5EF4-FFF2-40B4-BE49-F238E27FC236}">
              <a16:creationId xmlns:a16="http://schemas.microsoft.com/office/drawing/2014/main" id="{E35BB701-20E9-4C55-9C65-15ABC431B900}"/>
            </a:ext>
          </a:extLst>
        </xdr:cNvPr>
        <xdr:cNvSpPr txBox="1"/>
      </xdr:nvSpPr>
      <xdr:spPr>
        <a:xfrm>
          <a:off x="42291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25" name="楕円 124">
          <a:extLst>
            <a:ext uri="{FF2B5EF4-FFF2-40B4-BE49-F238E27FC236}">
              <a16:creationId xmlns:a16="http://schemas.microsoft.com/office/drawing/2014/main" id="{0F57AB66-48BD-40E3-9FF4-5DD1A628373F}"/>
            </a:ext>
          </a:extLst>
        </xdr:cNvPr>
        <xdr:cNvSpPr/>
      </xdr:nvSpPr>
      <xdr:spPr>
        <a:xfrm>
          <a:off x="3381375" y="9791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64</xdr:row>
      <xdr:rowOff>28575</xdr:rowOff>
    </xdr:to>
    <xdr:cxnSp macro="">
      <xdr:nvCxnSpPr>
        <xdr:cNvPr id="126" name="直線コネクタ 125">
          <a:extLst>
            <a:ext uri="{FF2B5EF4-FFF2-40B4-BE49-F238E27FC236}">
              <a16:creationId xmlns:a16="http://schemas.microsoft.com/office/drawing/2014/main" id="{E04A2091-97C6-4FD6-9CFD-26669E97C2C3}"/>
            </a:ext>
          </a:extLst>
        </xdr:cNvPr>
        <xdr:cNvCxnSpPr/>
      </xdr:nvCxnSpPr>
      <xdr:spPr>
        <a:xfrm>
          <a:off x="3429000" y="9839325"/>
          <a:ext cx="752475"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149225</xdr:rowOff>
    </xdr:from>
    <xdr:to>
      <xdr:col>15</xdr:col>
      <xdr:colOff>101600</xdr:colOff>
      <xdr:row>56</xdr:row>
      <xdr:rowOff>79375</xdr:rowOff>
    </xdr:to>
    <xdr:sp macro="" textlink="">
      <xdr:nvSpPr>
        <xdr:cNvPr id="127" name="楕円 126">
          <a:extLst>
            <a:ext uri="{FF2B5EF4-FFF2-40B4-BE49-F238E27FC236}">
              <a16:creationId xmlns:a16="http://schemas.microsoft.com/office/drawing/2014/main" id="{60C9ABEE-8180-41FB-91D7-F99BEE33A96E}"/>
            </a:ext>
          </a:extLst>
        </xdr:cNvPr>
        <xdr:cNvSpPr/>
      </xdr:nvSpPr>
      <xdr:spPr>
        <a:xfrm>
          <a:off x="2571750" y="906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28575</xdr:rowOff>
    </xdr:from>
    <xdr:to>
      <xdr:col>19</xdr:col>
      <xdr:colOff>177800</xdr:colOff>
      <xdr:row>60</xdr:row>
      <xdr:rowOff>114300</xdr:rowOff>
    </xdr:to>
    <xdr:cxnSp macro="">
      <xdr:nvCxnSpPr>
        <xdr:cNvPr id="128" name="直線コネクタ 127">
          <a:extLst>
            <a:ext uri="{FF2B5EF4-FFF2-40B4-BE49-F238E27FC236}">
              <a16:creationId xmlns:a16="http://schemas.microsoft.com/office/drawing/2014/main" id="{30C283E4-A645-4BA9-8A8B-71225B13629B}"/>
            </a:ext>
          </a:extLst>
        </xdr:cNvPr>
        <xdr:cNvCxnSpPr/>
      </xdr:nvCxnSpPr>
      <xdr:spPr>
        <a:xfrm>
          <a:off x="2619375" y="9102725"/>
          <a:ext cx="809625"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134938</xdr:rowOff>
    </xdr:from>
    <xdr:to>
      <xdr:col>10</xdr:col>
      <xdr:colOff>165100</xdr:colOff>
      <xdr:row>56</xdr:row>
      <xdr:rowOff>65088</xdr:rowOff>
    </xdr:to>
    <xdr:sp macro="" textlink="">
      <xdr:nvSpPr>
        <xdr:cNvPr id="129" name="楕円 128">
          <a:extLst>
            <a:ext uri="{FF2B5EF4-FFF2-40B4-BE49-F238E27FC236}">
              <a16:creationId xmlns:a16="http://schemas.microsoft.com/office/drawing/2014/main" id="{E22CCE48-ECE0-46FB-941F-21A140D83678}"/>
            </a:ext>
          </a:extLst>
        </xdr:cNvPr>
        <xdr:cNvSpPr/>
      </xdr:nvSpPr>
      <xdr:spPr>
        <a:xfrm>
          <a:off x="1781175" y="90503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14288</xdr:rowOff>
    </xdr:from>
    <xdr:to>
      <xdr:col>15</xdr:col>
      <xdr:colOff>50800</xdr:colOff>
      <xdr:row>56</xdr:row>
      <xdr:rowOff>28575</xdr:rowOff>
    </xdr:to>
    <xdr:cxnSp macro="">
      <xdr:nvCxnSpPr>
        <xdr:cNvPr id="130" name="直線コネクタ 129">
          <a:extLst>
            <a:ext uri="{FF2B5EF4-FFF2-40B4-BE49-F238E27FC236}">
              <a16:creationId xmlns:a16="http://schemas.microsoft.com/office/drawing/2014/main" id="{C8CD762F-812A-46B5-AAE6-3D827E85A4E0}"/>
            </a:ext>
          </a:extLst>
        </xdr:cNvPr>
        <xdr:cNvCxnSpPr/>
      </xdr:nvCxnSpPr>
      <xdr:spPr>
        <a:xfrm>
          <a:off x="1828800" y="9088438"/>
          <a:ext cx="790575"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149225</xdr:rowOff>
    </xdr:from>
    <xdr:to>
      <xdr:col>6</xdr:col>
      <xdr:colOff>38100</xdr:colOff>
      <xdr:row>56</xdr:row>
      <xdr:rowOff>79375</xdr:rowOff>
    </xdr:to>
    <xdr:sp macro="" textlink="">
      <xdr:nvSpPr>
        <xdr:cNvPr id="131" name="楕円 130">
          <a:extLst>
            <a:ext uri="{FF2B5EF4-FFF2-40B4-BE49-F238E27FC236}">
              <a16:creationId xmlns:a16="http://schemas.microsoft.com/office/drawing/2014/main" id="{5DFAF8BF-8EDA-4906-9C5F-C244E31ADB22}"/>
            </a:ext>
          </a:extLst>
        </xdr:cNvPr>
        <xdr:cNvSpPr/>
      </xdr:nvSpPr>
      <xdr:spPr>
        <a:xfrm>
          <a:off x="981075" y="9064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14288</xdr:rowOff>
    </xdr:from>
    <xdr:to>
      <xdr:col>10</xdr:col>
      <xdr:colOff>114300</xdr:colOff>
      <xdr:row>56</xdr:row>
      <xdr:rowOff>28575</xdr:rowOff>
    </xdr:to>
    <xdr:cxnSp macro="">
      <xdr:nvCxnSpPr>
        <xdr:cNvPr id="132" name="直線コネクタ 131">
          <a:extLst>
            <a:ext uri="{FF2B5EF4-FFF2-40B4-BE49-F238E27FC236}">
              <a16:creationId xmlns:a16="http://schemas.microsoft.com/office/drawing/2014/main" id="{F9A3CF83-5DD0-43AE-BFC2-C02F3C7DFD7B}"/>
            </a:ext>
          </a:extLst>
        </xdr:cNvPr>
        <xdr:cNvCxnSpPr/>
      </xdr:nvCxnSpPr>
      <xdr:spPr>
        <a:xfrm flipV="1">
          <a:off x="1028700" y="9088438"/>
          <a:ext cx="8001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33" name="n_1mainValue【橋りょう・トンネル】&#10;有形固定資産減価償却率">
          <a:extLst>
            <a:ext uri="{FF2B5EF4-FFF2-40B4-BE49-F238E27FC236}">
              <a16:creationId xmlns:a16="http://schemas.microsoft.com/office/drawing/2014/main" id="{C7D9751E-D52A-430A-84E7-A51647C4DF54}"/>
            </a:ext>
          </a:extLst>
        </xdr:cNvPr>
        <xdr:cNvSpPr txBox="1"/>
      </xdr:nvSpPr>
      <xdr:spPr>
        <a:xfrm>
          <a:off x="3239144"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95902</xdr:rowOff>
    </xdr:from>
    <xdr:ext cx="405111" cy="259045"/>
    <xdr:sp macro="" textlink="">
      <xdr:nvSpPr>
        <xdr:cNvPr id="134" name="n_2mainValue【橋りょう・トンネル】&#10;有形固定資産減価償却率">
          <a:extLst>
            <a:ext uri="{FF2B5EF4-FFF2-40B4-BE49-F238E27FC236}">
              <a16:creationId xmlns:a16="http://schemas.microsoft.com/office/drawing/2014/main" id="{40068EAC-267C-4BAD-AD88-2393B1BB9DE2}"/>
            </a:ext>
          </a:extLst>
        </xdr:cNvPr>
        <xdr:cNvSpPr txBox="1"/>
      </xdr:nvSpPr>
      <xdr:spPr>
        <a:xfrm>
          <a:off x="2439044" y="884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81615</xdr:rowOff>
    </xdr:from>
    <xdr:ext cx="405111" cy="259045"/>
    <xdr:sp macro="" textlink="">
      <xdr:nvSpPr>
        <xdr:cNvPr id="135" name="n_3mainValue【橋りょう・トンネル】&#10;有形固定資産減価償却率">
          <a:extLst>
            <a:ext uri="{FF2B5EF4-FFF2-40B4-BE49-F238E27FC236}">
              <a16:creationId xmlns:a16="http://schemas.microsoft.com/office/drawing/2014/main" id="{88163FF6-1B30-4417-B6C5-C7A287E813D0}"/>
            </a:ext>
          </a:extLst>
        </xdr:cNvPr>
        <xdr:cNvSpPr txBox="1"/>
      </xdr:nvSpPr>
      <xdr:spPr>
        <a:xfrm>
          <a:off x="1648469" y="883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95902</xdr:rowOff>
    </xdr:from>
    <xdr:ext cx="405111" cy="259045"/>
    <xdr:sp macro="" textlink="">
      <xdr:nvSpPr>
        <xdr:cNvPr id="136" name="n_4mainValue【橋りょう・トンネル】&#10;有形固定資産減価償却率">
          <a:extLst>
            <a:ext uri="{FF2B5EF4-FFF2-40B4-BE49-F238E27FC236}">
              <a16:creationId xmlns:a16="http://schemas.microsoft.com/office/drawing/2014/main" id="{CB49AB68-9AF0-4B5F-8A27-435327385031}"/>
            </a:ext>
          </a:extLst>
        </xdr:cNvPr>
        <xdr:cNvSpPr txBox="1"/>
      </xdr:nvSpPr>
      <xdr:spPr>
        <a:xfrm>
          <a:off x="848369" y="884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269FBADC-BC60-4186-84F7-92408BA5016D}"/>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8" name="正方形/長方形 137">
          <a:extLst>
            <a:ext uri="{FF2B5EF4-FFF2-40B4-BE49-F238E27FC236}">
              <a16:creationId xmlns:a16="http://schemas.microsoft.com/office/drawing/2014/main" id="{2E68F81F-0C49-4CF9-AB52-F9A8E29DFB36}"/>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9" name="正方形/長方形 138">
          <a:extLst>
            <a:ext uri="{FF2B5EF4-FFF2-40B4-BE49-F238E27FC236}">
              <a16:creationId xmlns:a16="http://schemas.microsoft.com/office/drawing/2014/main" id="{64232CC4-4172-471A-A51C-9F05847ACBF8}"/>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a:extLst>
            <a:ext uri="{FF2B5EF4-FFF2-40B4-BE49-F238E27FC236}">
              <a16:creationId xmlns:a16="http://schemas.microsoft.com/office/drawing/2014/main" id="{49ED8DD4-0C5A-48FE-A41F-91E6B686C8E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1" name="テキスト ボックス 140">
          <a:extLst>
            <a:ext uri="{FF2B5EF4-FFF2-40B4-BE49-F238E27FC236}">
              <a16:creationId xmlns:a16="http://schemas.microsoft.com/office/drawing/2014/main" id="{8FF7C4E0-14E0-409E-A236-FCFE30EEDCE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2" name="直線コネクタ 141">
          <a:extLst>
            <a:ext uri="{FF2B5EF4-FFF2-40B4-BE49-F238E27FC236}">
              <a16:creationId xmlns:a16="http://schemas.microsoft.com/office/drawing/2014/main" id="{35A59D43-62C1-4A7D-B0B7-D25C9B7455F6}"/>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43" name="テキスト ボックス 142">
          <a:extLst>
            <a:ext uri="{FF2B5EF4-FFF2-40B4-BE49-F238E27FC236}">
              <a16:creationId xmlns:a16="http://schemas.microsoft.com/office/drawing/2014/main" id="{AFEB248E-003F-4AC2-9C43-B93108849B71}"/>
            </a:ext>
          </a:extLst>
        </xdr:cNvPr>
        <xdr:cNvSpPr txBox="1"/>
      </xdr:nvSpPr>
      <xdr:spPr>
        <a:xfrm>
          <a:off x="5478976" y="10675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44" name="直線コネクタ 143">
          <a:extLst>
            <a:ext uri="{FF2B5EF4-FFF2-40B4-BE49-F238E27FC236}">
              <a16:creationId xmlns:a16="http://schemas.microsoft.com/office/drawing/2014/main" id="{4C6101C2-DD1D-40ED-890A-897A14949A9E}"/>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45" name="テキスト ボックス 144">
          <a:extLst>
            <a:ext uri="{FF2B5EF4-FFF2-40B4-BE49-F238E27FC236}">
              <a16:creationId xmlns:a16="http://schemas.microsoft.com/office/drawing/2014/main" id="{EF1F3F21-2C16-4634-839D-EEC7FEAB736A}"/>
            </a:ext>
          </a:extLst>
        </xdr:cNvPr>
        <xdr:cNvSpPr txBox="1"/>
      </xdr:nvSpPr>
      <xdr:spPr>
        <a:xfrm>
          <a:off x="5478976" y="10313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6" name="直線コネクタ 145">
          <a:extLst>
            <a:ext uri="{FF2B5EF4-FFF2-40B4-BE49-F238E27FC236}">
              <a16:creationId xmlns:a16="http://schemas.microsoft.com/office/drawing/2014/main" id="{1EC3A97E-D59B-46B9-BF59-5DA5FCF2FD4F}"/>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7" name="テキスト ボックス 146">
          <a:extLst>
            <a:ext uri="{FF2B5EF4-FFF2-40B4-BE49-F238E27FC236}">
              <a16:creationId xmlns:a16="http://schemas.microsoft.com/office/drawing/2014/main" id="{1124D02B-6EE1-4D45-B4BB-F096294703C9}"/>
            </a:ext>
          </a:extLst>
        </xdr:cNvPr>
        <xdr:cNvSpPr txBox="1"/>
      </xdr:nvSpPr>
      <xdr:spPr>
        <a:xfrm>
          <a:off x="5478976" y="9951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8" name="直線コネクタ 147">
          <a:extLst>
            <a:ext uri="{FF2B5EF4-FFF2-40B4-BE49-F238E27FC236}">
              <a16:creationId xmlns:a16="http://schemas.microsoft.com/office/drawing/2014/main" id="{23C9C99A-F54C-4830-A37E-498AA1FF0E85}"/>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49" name="テキスト ボックス 148">
          <a:extLst>
            <a:ext uri="{FF2B5EF4-FFF2-40B4-BE49-F238E27FC236}">
              <a16:creationId xmlns:a16="http://schemas.microsoft.com/office/drawing/2014/main" id="{1C8B1910-A542-4020-B2D9-891E5977BDB4}"/>
            </a:ext>
          </a:extLst>
        </xdr:cNvPr>
        <xdr:cNvSpPr txBox="1"/>
      </xdr:nvSpPr>
      <xdr:spPr>
        <a:xfrm>
          <a:off x="5478976" y="958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0" name="直線コネクタ 149">
          <a:extLst>
            <a:ext uri="{FF2B5EF4-FFF2-40B4-BE49-F238E27FC236}">
              <a16:creationId xmlns:a16="http://schemas.microsoft.com/office/drawing/2014/main" id="{C915B265-B642-4B40-B17C-D31D3223E8A9}"/>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51" name="テキスト ボックス 150">
          <a:extLst>
            <a:ext uri="{FF2B5EF4-FFF2-40B4-BE49-F238E27FC236}">
              <a16:creationId xmlns:a16="http://schemas.microsoft.com/office/drawing/2014/main" id="{9CE9CE45-BA5B-44B9-9D79-0966325D0E24}"/>
            </a:ext>
          </a:extLst>
        </xdr:cNvPr>
        <xdr:cNvSpPr txBox="1"/>
      </xdr:nvSpPr>
      <xdr:spPr>
        <a:xfrm>
          <a:off x="5478976" y="9236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2" name="直線コネクタ 151">
          <a:extLst>
            <a:ext uri="{FF2B5EF4-FFF2-40B4-BE49-F238E27FC236}">
              <a16:creationId xmlns:a16="http://schemas.microsoft.com/office/drawing/2014/main" id="{24C149D8-000F-4ECC-BE2C-B0A5D0A39A56}"/>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53" name="テキスト ボックス 152">
          <a:extLst>
            <a:ext uri="{FF2B5EF4-FFF2-40B4-BE49-F238E27FC236}">
              <a16:creationId xmlns:a16="http://schemas.microsoft.com/office/drawing/2014/main" id="{B469F5A7-F121-4890-99E3-1D27D4FDD75E}"/>
            </a:ext>
          </a:extLst>
        </xdr:cNvPr>
        <xdr:cNvSpPr txBox="1"/>
      </xdr:nvSpPr>
      <xdr:spPr>
        <a:xfrm>
          <a:off x="547897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4" name="直線コネクタ 153">
          <a:extLst>
            <a:ext uri="{FF2B5EF4-FFF2-40B4-BE49-F238E27FC236}">
              <a16:creationId xmlns:a16="http://schemas.microsoft.com/office/drawing/2014/main" id="{B66C753D-1C3B-4811-AB06-67D41F185E20}"/>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55" name="テキスト ボックス 154">
          <a:extLst>
            <a:ext uri="{FF2B5EF4-FFF2-40B4-BE49-F238E27FC236}">
              <a16:creationId xmlns:a16="http://schemas.microsoft.com/office/drawing/2014/main" id="{E0B7E8C9-B734-4875-BF3F-55AC4C27037C}"/>
            </a:ext>
          </a:extLst>
        </xdr:cNvPr>
        <xdr:cNvSpPr txBox="1"/>
      </xdr:nvSpPr>
      <xdr:spPr>
        <a:xfrm>
          <a:off x="5478976" y="851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6" name="【橋りょう・トンネル】&#10;一人当たり有形固定資産（償却資産）額グラフ枠">
          <a:extLst>
            <a:ext uri="{FF2B5EF4-FFF2-40B4-BE49-F238E27FC236}">
              <a16:creationId xmlns:a16="http://schemas.microsoft.com/office/drawing/2014/main" id="{749B72DE-912D-4A8D-9524-9F2AD73079A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DBCB257-A7B1-432D-A044-F6D2A33FDB2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5EFE03B-9E1A-49F9-853E-8461AE8DBF2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9D2947A-AA59-40E8-A510-BA0DD9F5ABD2}"/>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765375C-9CD5-478C-B020-95A9DE8896EB}"/>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37EA235-29D2-4E8D-B81F-D45A263D352A}"/>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94170</xdr:rowOff>
    </xdr:from>
    <xdr:to>
      <xdr:col>55</xdr:col>
      <xdr:colOff>50800</xdr:colOff>
      <xdr:row>57</xdr:row>
      <xdr:rowOff>24320</xdr:rowOff>
    </xdr:to>
    <xdr:sp macro="" textlink="">
      <xdr:nvSpPr>
        <xdr:cNvPr id="162" name="楕円 161">
          <a:extLst>
            <a:ext uri="{FF2B5EF4-FFF2-40B4-BE49-F238E27FC236}">
              <a16:creationId xmlns:a16="http://schemas.microsoft.com/office/drawing/2014/main" id="{95D291DD-6FEC-4B74-8848-37442657CB56}"/>
            </a:ext>
          </a:extLst>
        </xdr:cNvPr>
        <xdr:cNvSpPr/>
      </xdr:nvSpPr>
      <xdr:spPr>
        <a:xfrm>
          <a:off x="9401175" y="91714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167847</xdr:rowOff>
    </xdr:from>
    <xdr:ext cx="534377" cy="259045"/>
    <xdr:sp macro="" textlink="">
      <xdr:nvSpPr>
        <xdr:cNvPr id="163" name="【橋りょう・トンネル】&#10;一人当たり有形固定資産（償却資産）額該当値テキスト">
          <a:extLst>
            <a:ext uri="{FF2B5EF4-FFF2-40B4-BE49-F238E27FC236}">
              <a16:creationId xmlns:a16="http://schemas.microsoft.com/office/drawing/2014/main" id="{9EC73B97-E266-45F1-A953-A0003AB320CE}"/>
            </a:ext>
          </a:extLst>
        </xdr:cNvPr>
        <xdr:cNvSpPr txBox="1"/>
      </xdr:nvSpPr>
      <xdr:spPr>
        <a:xfrm>
          <a:off x="9477375" y="90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32068</xdr:rowOff>
    </xdr:from>
    <xdr:to>
      <xdr:col>50</xdr:col>
      <xdr:colOff>165100</xdr:colOff>
      <xdr:row>56</xdr:row>
      <xdr:rowOff>133668</xdr:rowOff>
    </xdr:to>
    <xdr:sp macro="" textlink="">
      <xdr:nvSpPr>
        <xdr:cNvPr id="164" name="楕円 163">
          <a:extLst>
            <a:ext uri="{FF2B5EF4-FFF2-40B4-BE49-F238E27FC236}">
              <a16:creationId xmlns:a16="http://schemas.microsoft.com/office/drawing/2014/main" id="{AF2EBA37-422A-4D26-B4E7-9FC01B4B883D}"/>
            </a:ext>
          </a:extLst>
        </xdr:cNvPr>
        <xdr:cNvSpPr/>
      </xdr:nvSpPr>
      <xdr:spPr>
        <a:xfrm>
          <a:off x="8639175" y="91062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82868</xdr:rowOff>
    </xdr:from>
    <xdr:to>
      <xdr:col>55</xdr:col>
      <xdr:colOff>0</xdr:colOff>
      <xdr:row>56</xdr:row>
      <xdr:rowOff>144970</xdr:rowOff>
    </xdr:to>
    <xdr:cxnSp macro="">
      <xdr:nvCxnSpPr>
        <xdr:cNvPr id="165" name="直線コネクタ 164">
          <a:extLst>
            <a:ext uri="{FF2B5EF4-FFF2-40B4-BE49-F238E27FC236}">
              <a16:creationId xmlns:a16="http://schemas.microsoft.com/office/drawing/2014/main" id="{C66C7910-CF46-43AC-BA66-47E15CD9444A}"/>
            </a:ext>
          </a:extLst>
        </xdr:cNvPr>
        <xdr:cNvCxnSpPr/>
      </xdr:nvCxnSpPr>
      <xdr:spPr>
        <a:xfrm>
          <a:off x="8686800" y="9163368"/>
          <a:ext cx="742950" cy="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30924</xdr:rowOff>
    </xdr:from>
    <xdr:to>
      <xdr:col>46</xdr:col>
      <xdr:colOff>38100</xdr:colOff>
      <xdr:row>56</xdr:row>
      <xdr:rowOff>132524</xdr:rowOff>
    </xdr:to>
    <xdr:sp macro="" textlink="">
      <xdr:nvSpPr>
        <xdr:cNvPr id="166" name="楕円 165">
          <a:extLst>
            <a:ext uri="{FF2B5EF4-FFF2-40B4-BE49-F238E27FC236}">
              <a16:creationId xmlns:a16="http://schemas.microsoft.com/office/drawing/2014/main" id="{1354DCBD-8669-4039-A8E6-FA475161C5C1}"/>
            </a:ext>
          </a:extLst>
        </xdr:cNvPr>
        <xdr:cNvSpPr/>
      </xdr:nvSpPr>
      <xdr:spPr>
        <a:xfrm>
          <a:off x="7839075" y="91050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81724</xdr:rowOff>
    </xdr:from>
    <xdr:to>
      <xdr:col>50</xdr:col>
      <xdr:colOff>114300</xdr:colOff>
      <xdr:row>56</xdr:row>
      <xdr:rowOff>82868</xdr:rowOff>
    </xdr:to>
    <xdr:cxnSp macro="">
      <xdr:nvCxnSpPr>
        <xdr:cNvPr id="167" name="直線コネクタ 166">
          <a:extLst>
            <a:ext uri="{FF2B5EF4-FFF2-40B4-BE49-F238E27FC236}">
              <a16:creationId xmlns:a16="http://schemas.microsoft.com/office/drawing/2014/main" id="{8073C5DB-7639-4CEF-8940-BDA02EDF31B4}"/>
            </a:ext>
          </a:extLst>
        </xdr:cNvPr>
        <xdr:cNvCxnSpPr/>
      </xdr:nvCxnSpPr>
      <xdr:spPr>
        <a:xfrm>
          <a:off x="7886700" y="9162224"/>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49784</xdr:rowOff>
    </xdr:from>
    <xdr:to>
      <xdr:col>41</xdr:col>
      <xdr:colOff>101600</xdr:colOff>
      <xdr:row>55</xdr:row>
      <xdr:rowOff>151384</xdr:rowOff>
    </xdr:to>
    <xdr:sp macro="" textlink="">
      <xdr:nvSpPr>
        <xdr:cNvPr id="168" name="楕円 167">
          <a:extLst>
            <a:ext uri="{FF2B5EF4-FFF2-40B4-BE49-F238E27FC236}">
              <a16:creationId xmlns:a16="http://schemas.microsoft.com/office/drawing/2014/main" id="{C0C30730-C814-4F19-9657-F97D20BAB1D7}"/>
            </a:ext>
          </a:extLst>
        </xdr:cNvPr>
        <xdr:cNvSpPr/>
      </xdr:nvSpPr>
      <xdr:spPr>
        <a:xfrm>
          <a:off x="7029450" y="896200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100584</xdr:rowOff>
    </xdr:from>
    <xdr:to>
      <xdr:col>45</xdr:col>
      <xdr:colOff>177800</xdr:colOff>
      <xdr:row>56</xdr:row>
      <xdr:rowOff>81724</xdr:rowOff>
    </xdr:to>
    <xdr:cxnSp macro="">
      <xdr:nvCxnSpPr>
        <xdr:cNvPr id="169" name="直線コネクタ 168">
          <a:extLst>
            <a:ext uri="{FF2B5EF4-FFF2-40B4-BE49-F238E27FC236}">
              <a16:creationId xmlns:a16="http://schemas.microsoft.com/office/drawing/2014/main" id="{0AAE14FF-1F8F-4AEA-9640-CE84CB73AE7D}"/>
            </a:ext>
          </a:extLst>
        </xdr:cNvPr>
        <xdr:cNvCxnSpPr/>
      </xdr:nvCxnSpPr>
      <xdr:spPr>
        <a:xfrm>
          <a:off x="7077075" y="9019159"/>
          <a:ext cx="809625"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70" name="楕円 169">
          <a:extLst>
            <a:ext uri="{FF2B5EF4-FFF2-40B4-BE49-F238E27FC236}">
              <a16:creationId xmlns:a16="http://schemas.microsoft.com/office/drawing/2014/main" id="{E79F4214-4A24-401D-B80F-964C2252E7F4}"/>
            </a:ext>
          </a:extLst>
        </xdr:cNvPr>
        <xdr:cNvSpPr/>
      </xdr:nvSpPr>
      <xdr:spPr>
        <a:xfrm>
          <a:off x="6238875" y="102744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100584</xdr:rowOff>
    </xdr:from>
    <xdr:to>
      <xdr:col>41</xdr:col>
      <xdr:colOff>50800</xdr:colOff>
      <xdr:row>63</xdr:row>
      <xdr:rowOff>111252</xdr:rowOff>
    </xdr:to>
    <xdr:cxnSp macro="">
      <xdr:nvCxnSpPr>
        <xdr:cNvPr id="171" name="直線コネクタ 170">
          <a:extLst>
            <a:ext uri="{FF2B5EF4-FFF2-40B4-BE49-F238E27FC236}">
              <a16:creationId xmlns:a16="http://schemas.microsoft.com/office/drawing/2014/main" id="{A00117F1-6495-415F-81C1-A9B30287D623}"/>
            </a:ext>
          </a:extLst>
        </xdr:cNvPr>
        <xdr:cNvCxnSpPr/>
      </xdr:nvCxnSpPr>
      <xdr:spPr>
        <a:xfrm flipV="1">
          <a:off x="6286500" y="9019159"/>
          <a:ext cx="790575" cy="130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54</xdr:row>
      <xdr:rowOff>150195</xdr:rowOff>
    </xdr:from>
    <xdr:ext cx="534377" cy="259045"/>
    <xdr:sp macro="" textlink="">
      <xdr:nvSpPr>
        <xdr:cNvPr id="172" name="n_1mainValue【橋りょう・トンネル】&#10;一人当たり有形固定資産（償却資産）額">
          <a:extLst>
            <a:ext uri="{FF2B5EF4-FFF2-40B4-BE49-F238E27FC236}">
              <a16:creationId xmlns:a16="http://schemas.microsoft.com/office/drawing/2014/main" id="{F2DD472E-E7BC-487C-A3B2-1B069F1AEF12}"/>
            </a:ext>
          </a:extLst>
        </xdr:cNvPr>
        <xdr:cNvSpPr txBox="1"/>
      </xdr:nvSpPr>
      <xdr:spPr>
        <a:xfrm>
          <a:off x="8429136" y="89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54</xdr:row>
      <xdr:rowOff>149051</xdr:rowOff>
    </xdr:from>
    <xdr:ext cx="534377" cy="259045"/>
    <xdr:sp macro="" textlink="">
      <xdr:nvSpPr>
        <xdr:cNvPr id="173" name="n_2mainValue【橋りょう・トンネル】&#10;一人当たり有形固定資産（償却資産）額">
          <a:extLst>
            <a:ext uri="{FF2B5EF4-FFF2-40B4-BE49-F238E27FC236}">
              <a16:creationId xmlns:a16="http://schemas.microsoft.com/office/drawing/2014/main" id="{57FC02BD-C237-42A6-BFF5-D57B0226DBBE}"/>
            </a:ext>
          </a:extLst>
        </xdr:cNvPr>
        <xdr:cNvSpPr txBox="1"/>
      </xdr:nvSpPr>
      <xdr:spPr>
        <a:xfrm>
          <a:off x="7648086" y="889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53</xdr:row>
      <xdr:rowOff>167911</xdr:rowOff>
    </xdr:from>
    <xdr:ext cx="534377" cy="259045"/>
    <xdr:sp macro="" textlink="">
      <xdr:nvSpPr>
        <xdr:cNvPr id="174" name="n_3mainValue【橋りょう・トンネル】&#10;一人当たり有形固定資産（償却資産）額">
          <a:extLst>
            <a:ext uri="{FF2B5EF4-FFF2-40B4-BE49-F238E27FC236}">
              <a16:creationId xmlns:a16="http://schemas.microsoft.com/office/drawing/2014/main" id="{0AEAF777-A99E-4957-882F-20401128713B}"/>
            </a:ext>
          </a:extLst>
        </xdr:cNvPr>
        <xdr:cNvSpPr txBox="1"/>
      </xdr:nvSpPr>
      <xdr:spPr>
        <a:xfrm>
          <a:off x="6847986" y="875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7129</xdr:rowOff>
    </xdr:from>
    <xdr:ext cx="534377" cy="259045"/>
    <xdr:sp macro="" textlink="">
      <xdr:nvSpPr>
        <xdr:cNvPr id="175" name="n_4mainValue【橋りょう・トンネル】&#10;一人当たり有形固定資産（償却資産）額">
          <a:extLst>
            <a:ext uri="{FF2B5EF4-FFF2-40B4-BE49-F238E27FC236}">
              <a16:creationId xmlns:a16="http://schemas.microsoft.com/office/drawing/2014/main" id="{DBA0C6A8-6123-48DC-9167-DBA2F6A104CA}"/>
            </a:ext>
          </a:extLst>
        </xdr:cNvPr>
        <xdr:cNvSpPr txBox="1"/>
      </xdr:nvSpPr>
      <xdr:spPr>
        <a:xfrm>
          <a:off x="6038361" y="100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6" name="正方形/長方形 175">
          <a:extLst>
            <a:ext uri="{FF2B5EF4-FFF2-40B4-BE49-F238E27FC236}">
              <a16:creationId xmlns:a16="http://schemas.microsoft.com/office/drawing/2014/main" id="{8FFDB34B-34E3-4D23-95EB-B6F1199054C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7" name="正方形/長方形 176">
          <a:extLst>
            <a:ext uri="{FF2B5EF4-FFF2-40B4-BE49-F238E27FC236}">
              <a16:creationId xmlns:a16="http://schemas.microsoft.com/office/drawing/2014/main" id="{32982E1C-5327-4EC6-A88B-C6D886F0CEC4}"/>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78" name="正方形/長方形 177">
          <a:extLst>
            <a:ext uri="{FF2B5EF4-FFF2-40B4-BE49-F238E27FC236}">
              <a16:creationId xmlns:a16="http://schemas.microsoft.com/office/drawing/2014/main" id="{262494F9-8056-4BEB-8710-23F1AB31D285}"/>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正方形/長方形 178">
          <a:extLst>
            <a:ext uri="{FF2B5EF4-FFF2-40B4-BE49-F238E27FC236}">
              <a16:creationId xmlns:a16="http://schemas.microsoft.com/office/drawing/2014/main" id="{3EC19D13-4006-4D92-9134-9E2D542936CC}"/>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0" name="テキスト ボックス 179">
          <a:extLst>
            <a:ext uri="{FF2B5EF4-FFF2-40B4-BE49-F238E27FC236}">
              <a16:creationId xmlns:a16="http://schemas.microsoft.com/office/drawing/2014/main" id="{C245FAB0-F841-4BA5-8391-4CDCEAE9D1BB}"/>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1" name="直線コネクタ 180">
          <a:extLst>
            <a:ext uri="{FF2B5EF4-FFF2-40B4-BE49-F238E27FC236}">
              <a16:creationId xmlns:a16="http://schemas.microsoft.com/office/drawing/2014/main" id="{823FDF14-B184-4609-BFB4-1FE84A1CF5E6}"/>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2" name="テキスト ボックス 181">
          <a:extLst>
            <a:ext uri="{FF2B5EF4-FFF2-40B4-BE49-F238E27FC236}">
              <a16:creationId xmlns:a16="http://schemas.microsoft.com/office/drawing/2014/main" id="{391BFFA4-10DC-434B-98C6-CE8BD4826159}"/>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3" name="直線コネクタ 182">
          <a:extLst>
            <a:ext uri="{FF2B5EF4-FFF2-40B4-BE49-F238E27FC236}">
              <a16:creationId xmlns:a16="http://schemas.microsoft.com/office/drawing/2014/main" id="{CB1A9E33-88B2-4738-9C59-AFF54B87A440}"/>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4" name="テキスト ボックス 183">
          <a:extLst>
            <a:ext uri="{FF2B5EF4-FFF2-40B4-BE49-F238E27FC236}">
              <a16:creationId xmlns:a16="http://schemas.microsoft.com/office/drawing/2014/main" id="{7A1BE198-25DF-46C7-B229-46C410EBFF70}"/>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5" name="直線コネクタ 184">
          <a:extLst>
            <a:ext uri="{FF2B5EF4-FFF2-40B4-BE49-F238E27FC236}">
              <a16:creationId xmlns:a16="http://schemas.microsoft.com/office/drawing/2014/main" id="{0383C8F1-A0F0-4F44-9E1E-62C34267ADA0}"/>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6" name="テキスト ボックス 185">
          <a:extLst>
            <a:ext uri="{FF2B5EF4-FFF2-40B4-BE49-F238E27FC236}">
              <a16:creationId xmlns:a16="http://schemas.microsoft.com/office/drawing/2014/main" id="{23077EBC-5556-4B4F-869E-A98E63313FA4}"/>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7" name="直線コネクタ 186">
          <a:extLst>
            <a:ext uri="{FF2B5EF4-FFF2-40B4-BE49-F238E27FC236}">
              <a16:creationId xmlns:a16="http://schemas.microsoft.com/office/drawing/2014/main" id="{F7A8908A-24F2-4C4D-9D98-5553456DC5DA}"/>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8" name="テキスト ボックス 187">
          <a:extLst>
            <a:ext uri="{FF2B5EF4-FFF2-40B4-BE49-F238E27FC236}">
              <a16:creationId xmlns:a16="http://schemas.microsoft.com/office/drawing/2014/main" id="{9BD8D1E0-97FD-401E-9A55-9E225356B570}"/>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9" name="直線コネクタ 188">
          <a:extLst>
            <a:ext uri="{FF2B5EF4-FFF2-40B4-BE49-F238E27FC236}">
              <a16:creationId xmlns:a16="http://schemas.microsoft.com/office/drawing/2014/main" id="{D23C76B8-D7DC-4D6C-94CC-DFB7307BE149}"/>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0" name="テキスト ボックス 189">
          <a:extLst>
            <a:ext uri="{FF2B5EF4-FFF2-40B4-BE49-F238E27FC236}">
              <a16:creationId xmlns:a16="http://schemas.microsoft.com/office/drawing/2014/main" id="{DB7AFF1C-8F9F-401C-A363-BE8E8AE838D6}"/>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1" name="直線コネクタ 190">
          <a:extLst>
            <a:ext uri="{FF2B5EF4-FFF2-40B4-BE49-F238E27FC236}">
              <a16:creationId xmlns:a16="http://schemas.microsoft.com/office/drawing/2014/main" id="{50DE9900-0A22-480F-94EA-8ED3993BB3C0}"/>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2" name="テキスト ボックス 191">
          <a:extLst>
            <a:ext uri="{FF2B5EF4-FFF2-40B4-BE49-F238E27FC236}">
              <a16:creationId xmlns:a16="http://schemas.microsoft.com/office/drawing/2014/main" id="{F2BC9DCC-65DF-4340-89A0-EAC1AFA8A573}"/>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3" name="直線コネクタ 192">
          <a:extLst>
            <a:ext uri="{FF2B5EF4-FFF2-40B4-BE49-F238E27FC236}">
              <a16:creationId xmlns:a16="http://schemas.microsoft.com/office/drawing/2014/main" id="{42E34560-C528-4081-B45D-FCCC2C69154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4" name="テキスト ボックス 193">
          <a:extLst>
            <a:ext uri="{FF2B5EF4-FFF2-40B4-BE49-F238E27FC236}">
              <a16:creationId xmlns:a16="http://schemas.microsoft.com/office/drawing/2014/main" id="{3EF961EA-FA06-47DE-9815-8CF423436CC8}"/>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5" name="【公営住宅】&#10;有形固定資産減価償却率グラフ枠">
          <a:extLst>
            <a:ext uri="{FF2B5EF4-FFF2-40B4-BE49-F238E27FC236}">
              <a16:creationId xmlns:a16="http://schemas.microsoft.com/office/drawing/2014/main" id="{F8D45121-79CB-4872-8081-C11E4C672E21}"/>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E9CE890-2E9E-48DF-BD07-D1F502DE130F}"/>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FD8C600-9462-4CD4-9460-7848E3E5F9F3}"/>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E4B2A11-024F-48ED-A97A-88B4C3638F7B}"/>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E435743-F3D4-4E08-AEA7-73385F78C9A3}"/>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9DA36E5-6774-49AE-984F-F006F0F3739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50800</xdr:rowOff>
    </xdr:from>
    <xdr:to>
      <xdr:col>24</xdr:col>
      <xdr:colOff>114300</xdr:colOff>
      <xdr:row>86</xdr:row>
      <xdr:rowOff>152400</xdr:rowOff>
    </xdr:to>
    <xdr:sp macro="" textlink="">
      <xdr:nvSpPr>
        <xdr:cNvPr id="201" name="楕円 200">
          <a:extLst>
            <a:ext uri="{FF2B5EF4-FFF2-40B4-BE49-F238E27FC236}">
              <a16:creationId xmlns:a16="http://schemas.microsoft.com/office/drawing/2014/main" id="{6661BB03-BE3D-41D7-95B8-E18E63F618CC}"/>
            </a:ext>
          </a:extLst>
        </xdr:cNvPr>
        <xdr:cNvSpPr/>
      </xdr:nvSpPr>
      <xdr:spPr>
        <a:xfrm>
          <a:off x="4124325" y="1398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124477</xdr:rowOff>
    </xdr:from>
    <xdr:ext cx="405111" cy="259045"/>
    <xdr:sp macro="" textlink="">
      <xdr:nvSpPr>
        <xdr:cNvPr id="202" name="【公営住宅】&#10;有形固定資産減価償却率該当値テキスト">
          <a:extLst>
            <a:ext uri="{FF2B5EF4-FFF2-40B4-BE49-F238E27FC236}">
              <a16:creationId xmlns:a16="http://schemas.microsoft.com/office/drawing/2014/main" id="{4F71E580-C7ED-4048-91B7-DC3AC9A94ED4}"/>
            </a:ext>
          </a:extLst>
        </xdr:cNvPr>
        <xdr:cNvSpPr txBox="1"/>
      </xdr:nvSpPr>
      <xdr:spPr>
        <a:xfrm>
          <a:off x="4229100" y="1389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203" name="楕円 202">
          <a:extLst>
            <a:ext uri="{FF2B5EF4-FFF2-40B4-BE49-F238E27FC236}">
              <a16:creationId xmlns:a16="http://schemas.microsoft.com/office/drawing/2014/main" id="{6C91BA5F-B2A1-4710-BE07-A730021C35FE}"/>
            </a:ext>
          </a:extLst>
        </xdr:cNvPr>
        <xdr:cNvSpPr/>
      </xdr:nvSpPr>
      <xdr:spPr>
        <a:xfrm>
          <a:off x="3381375" y="138969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0</xdr:rowOff>
    </xdr:from>
    <xdr:to>
      <xdr:col>24</xdr:col>
      <xdr:colOff>63500</xdr:colOff>
      <xdr:row>86</xdr:row>
      <xdr:rowOff>101600</xdr:rowOff>
    </xdr:to>
    <xdr:cxnSp macro="">
      <xdr:nvCxnSpPr>
        <xdr:cNvPr id="204" name="直線コネクタ 203">
          <a:extLst>
            <a:ext uri="{FF2B5EF4-FFF2-40B4-BE49-F238E27FC236}">
              <a16:creationId xmlns:a16="http://schemas.microsoft.com/office/drawing/2014/main" id="{834E913D-833B-49CD-87B2-29E1927B75AF}"/>
            </a:ext>
          </a:extLst>
        </xdr:cNvPr>
        <xdr:cNvCxnSpPr/>
      </xdr:nvCxnSpPr>
      <xdr:spPr>
        <a:xfrm>
          <a:off x="3429000" y="1393507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205" name="楕円 204">
          <a:extLst>
            <a:ext uri="{FF2B5EF4-FFF2-40B4-BE49-F238E27FC236}">
              <a16:creationId xmlns:a16="http://schemas.microsoft.com/office/drawing/2014/main" id="{CDAFCB22-B71A-4231-84EB-A105E22BC708}"/>
            </a:ext>
          </a:extLst>
        </xdr:cNvPr>
        <xdr:cNvSpPr/>
      </xdr:nvSpPr>
      <xdr:spPr>
        <a:xfrm>
          <a:off x="2571750" y="12744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86</xdr:row>
      <xdr:rowOff>0</xdr:rowOff>
    </xdr:to>
    <xdr:cxnSp macro="">
      <xdr:nvCxnSpPr>
        <xdr:cNvPr id="206" name="直線コネクタ 205">
          <a:extLst>
            <a:ext uri="{FF2B5EF4-FFF2-40B4-BE49-F238E27FC236}">
              <a16:creationId xmlns:a16="http://schemas.microsoft.com/office/drawing/2014/main" id="{F50ECECB-E73C-4DD4-9496-580D3C248CD2}"/>
            </a:ext>
          </a:extLst>
        </xdr:cNvPr>
        <xdr:cNvCxnSpPr/>
      </xdr:nvCxnSpPr>
      <xdr:spPr>
        <a:xfrm>
          <a:off x="2619375" y="12792075"/>
          <a:ext cx="809625"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0</xdr:rowOff>
    </xdr:from>
    <xdr:to>
      <xdr:col>10</xdr:col>
      <xdr:colOff>165100</xdr:colOff>
      <xdr:row>78</xdr:row>
      <xdr:rowOff>101600</xdr:rowOff>
    </xdr:to>
    <xdr:sp macro="" textlink="">
      <xdr:nvSpPr>
        <xdr:cNvPr id="207" name="楕円 206">
          <a:extLst>
            <a:ext uri="{FF2B5EF4-FFF2-40B4-BE49-F238E27FC236}">
              <a16:creationId xmlns:a16="http://schemas.microsoft.com/office/drawing/2014/main" id="{D11CF214-F29F-429E-A41E-D696EDA12F6F}"/>
            </a:ext>
          </a:extLst>
        </xdr:cNvPr>
        <xdr:cNvSpPr/>
      </xdr:nvSpPr>
      <xdr:spPr>
        <a:xfrm>
          <a:off x="1781175" y="12639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50800</xdr:rowOff>
    </xdr:from>
    <xdr:to>
      <xdr:col>15</xdr:col>
      <xdr:colOff>50800</xdr:colOff>
      <xdr:row>78</xdr:row>
      <xdr:rowOff>152400</xdr:rowOff>
    </xdr:to>
    <xdr:cxnSp macro="">
      <xdr:nvCxnSpPr>
        <xdr:cNvPr id="208" name="直線コネクタ 207">
          <a:extLst>
            <a:ext uri="{FF2B5EF4-FFF2-40B4-BE49-F238E27FC236}">
              <a16:creationId xmlns:a16="http://schemas.microsoft.com/office/drawing/2014/main" id="{996CA8E5-EA70-486E-A5C1-98137B0BD211}"/>
            </a:ext>
          </a:extLst>
        </xdr:cNvPr>
        <xdr:cNvCxnSpPr/>
      </xdr:nvCxnSpPr>
      <xdr:spPr>
        <a:xfrm>
          <a:off x="1828800" y="12687300"/>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44450</xdr:rowOff>
    </xdr:from>
    <xdr:to>
      <xdr:col>6</xdr:col>
      <xdr:colOff>38100</xdr:colOff>
      <xdr:row>77</xdr:row>
      <xdr:rowOff>146050</xdr:rowOff>
    </xdr:to>
    <xdr:sp macro="" textlink="">
      <xdr:nvSpPr>
        <xdr:cNvPr id="209" name="楕円 208">
          <a:extLst>
            <a:ext uri="{FF2B5EF4-FFF2-40B4-BE49-F238E27FC236}">
              <a16:creationId xmlns:a16="http://schemas.microsoft.com/office/drawing/2014/main" id="{8A814D55-8943-4A28-BF9F-3BE004C496EF}"/>
            </a:ext>
          </a:extLst>
        </xdr:cNvPr>
        <xdr:cNvSpPr/>
      </xdr:nvSpPr>
      <xdr:spPr>
        <a:xfrm>
          <a:off x="981075" y="12525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95250</xdr:rowOff>
    </xdr:from>
    <xdr:to>
      <xdr:col>10</xdr:col>
      <xdr:colOff>114300</xdr:colOff>
      <xdr:row>78</xdr:row>
      <xdr:rowOff>50800</xdr:rowOff>
    </xdr:to>
    <xdr:cxnSp macro="">
      <xdr:nvCxnSpPr>
        <xdr:cNvPr id="210" name="直線コネクタ 209">
          <a:extLst>
            <a:ext uri="{FF2B5EF4-FFF2-40B4-BE49-F238E27FC236}">
              <a16:creationId xmlns:a16="http://schemas.microsoft.com/office/drawing/2014/main" id="{AE49082B-EBA6-4BBD-8AAA-D9846935089B}"/>
            </a:ext>
          </a:extLst>
        </xdr:cNvPr>
        <xdr:cNvCxnSpPr/>
      </xdr:nvCxnSpPr>
      <xdr:spPr>
        <a:xfrm>
          <a:off x="1028700" y="12573000"/>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67327</xdr:rowOff>
    </xdr:from>
    <xdr:ext cx="405111" cy="259045"/>
    <xdr:sp macro="" textlink="">
      <xdr:nvSpPr>
        <xdr:cNvPr id="211" name="n_1mainValue【公営住宅】&#10;有形固定資産減価償却率">
          <a:extLst>
            <a:ext uri="{FF2B5EF4-FFF2-40B4-BE49-F238E27FC236}">
              <a16:creationId xmlns:a16="http://schemas.microsoft.com/office/drawing/2014/main" id="{EED5C6CA-07D2-4A58-A6F6-AF5CB44B8203}"/>
            </a:ext>
          </a:extLst>
        </xdr:cNvPr>
        <xdr:cNvSpPr txBox="1"/>
      </xdr:nvSpPr>
      <xdr:spPr>
        <a:xfrm>
          <a:off x="3239144" y="1367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12" name="n_2mainValue【公営住宅】&#10;有形固定資産減価償却率">
          <a:extLst>
            <a:ext uri="{FF2B5EF4-FFF2-40B4-BE49-F238E27FC236}">
              <a16:creationId xmlns:a16="http://schemas.microsoft.com/office/drawing/2014/main" id="{38498101-65F0-4251-A4B1-FFC05322CAF6}"/>
            </a:ext>
          </a:extLst>
        </xdr:cNvPr>
        <xdr:cNvSpPr txBox="1"/>
      </xdr:nvSpPr>
      <xdr:spPr>
        <a:xfrm>
          <a:off x="2439044" y="1252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118127</xdr:rowOff>
    </xdr:from>
    <xdr:ext cx="405111" cy="259045"/>
    <xdr:sp macro="" textlink="">
      <xdr:nvSpPr>
        <xdr:cNvPr id="213" name="n_3mainValue【公営住宅】&#10;有形固定資産減価償却率">
          <a:extLst>
            <a:ext uri="{FF2B5EF4-FFF2-40B4-BE49-F238E27FC236}">
              <a16:creationId xmlns:a16="http://schemas.microsoft.com/office/drawing/2014/main" id="{073EC996-B81E-4C8E-8017-669398514894}"/>
            </a:ext>
          </a:extLst>
        </xdr:cNvPr>
        <xdr:cNvSpPr txBox="1"/>
      </xdr:nvSpPr>
      <xdr:spPr>
        <a:xfrm>
          <a:off x="1648469" y="1243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162577</xdr:rowOff>
    </xdr:from>
    <xdr:ext cx="405111" cy="259045"/>
    <xdr:sp macro="" textlink="">
      <xdr:nvSpPr>
        <xdr:cNvPr id="214" name="n_4mainValue【公営住宅】&#10;有形固定資産減価償却率">
          <a:extLst>
            <a:ext uri="{FF2B5EF4-FFF2-40B4-BE49-F238E27FC236}">
              <a16:creationId xmlns:a16="http://schemas.microsoft.com/office/drawing/2014/main" id="{1219971F-CA49-453E-A284-E6A936B79F87}"/>
            </a:ext>
          </a:extLst>
        </xdr:cNvPr>
        <xdr:cNvSpPr txBox="1"/>
      </xdr:nvSpPr>
      <xdr:spPr>
        <a:xfrm>
          <a:off x="848369" y="1231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796C3B89-DD7A-4761-A720-F9208F2842C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6" name="正方形/長方形 215">
          <a:extLst>
            <a:ext uri="{FF2B5EF4-FFF2-40B4-BE49-F238E27FC236}">
              <a16:creationId xmlns:a16="http://schemas.microsoft.com/office/drawing/2014/main" id="{255F68DA-EFDC-4416-9104-E5A73DD94892}"/>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17" name="正方形/長方形 216">
          <a:extLst>
            <a:ext uri="{FF2B5EF4-FFF2-40B4-BE49-F238E27FC236}">
              <a16:creationId xmlns:a16="http://schemas.microsoft.com/office/drawing/2014/main" id="{41FDF146-352D-455F-99E6-F72FF4C3369D}"/>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E4401C1-D56C-46E3-B267-4CC0EF66DE20}"/>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E7CAC53A-196B-460F-A0DC-9D89FEFB3627}"/>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2698F7DE-BBDC-4FBD-9874-68C34075509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3FFD85A4-0CD3-4561-BB0E-25B6BD942C12}"/>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22" name="直線コネクタ 221">
          <a:extLst>
            <a:ext uri="{FF2B5EF4-FFF2-40B4-BE49-F238E27FC236}">
              <a16:creationId xmlns:a16="http://schemas.microsoft.com/office/drawing/2014/main" id="{86BEB8CB-90E1-4F1B-9AF2-FC0C41F34BE8}"/>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3" name="テキスト ボックス 222">
          <a:extLst>
            <a:ext uri="{FF2B5EF4-FFF2-40B4-BE49-F238E27FC236}">
              <a16:creationId xmlns:a16="http://schemas.microsoft.com/office/drawing/2014/main" id="{3DD8C3F2-FDC0-4BCA-8047-93B66E793A90}"/>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4" name="直線コネクタ 223">
          <a:extLst>
            <a:ext uri="{FF2B5EF4-FFF2-40B4-BE49-F238E27FC236}">
              <a16:creationId xmlns:a16="http://schemas.microsoft.com/office/drawing/2014/main" id="{868B0CE2-3471-426C-8AF5-71797755A699}"/>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5" name="テキスト ボックス 224">
          <a:extLst>
            <a:ext uri="{FF2B5EF4-FFF2-40B4-BE49-F238E27FC236}">
              <a16:creationId xmlns:a16="http://schemas.microsoft.com/office/drawing/2014/main" id="{22ED7FF0-A5D2-4C1C-9A6E-06F42A01CFB6}"/>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6" name="直線コネクタ 225">
          <a:extLst>
            <a:ext uri="{FF2B5EF4-FFF2-40B4-BE49-F238E27FC236}">
              <a16:creationId xmlns:a16="http://schemas.microsoft.com/office/drawing/2014/main" id="{CDFAC462-5978-4E36-A3CA-FBB048868667}"/>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7" name="テキスト ボックス 226">
          <a:extLst>
            <a:ext uri="{FF2B5EF4-FFF2-40B4-BE49-F238E27FC236}">
              <a16:creationId xmlns:a16="http://schemas.microsoft.com/office/drawing/2014/main" id="{0EADF5A9-EB46-4D5C-B1B2-E801CCF6A86D}"/>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8" name="直線コネクタ 227">
          <a:extLst>
            <a:ext uri="{FF2B5EF4-FFF2-40B4-BE49-F238E27FC236}">
              <a16:creationId xmlns:a16="http://schemas.microsoft.com/office/drawing/2014/main" id="{FE1C277A-7796-4D65-B537-02E57F1DC30C}"/>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9" name="テキスト ボックス 228">
          <a:extLst>
            <a:ext uri="{FF2B5EF4-FFF2-40B4-BE49-F238E27FC236}">
              <a16:creationId xmlns:a16="http://schemas.microsoft.com/office/drawing/2014/main" id="{7F876EB4-D170-412C-9AFE-E4698FC04206}"/>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0" name="直線コネクタ 229">
          <a:extLst>
            <a:ext uri="{FF2B5EF4-FFF2-40B4-BE49-F238E27FC236}">
              <a16:creationId xmlns:a16="http://schemas.microsoft.com/office/drawing/2014/main" id="{19EA1D32-3E0B-4F93-BB38-A32E5A5713D5}"/>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C09E8CBF-504B-4813-82D2-B1AD685E1A7A}"/>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E352910B-410C-4DE8-99B0-2A47FBAB5EC2}"/>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85191E92-CD23-4778-8F14-9D63CBF0450E}"/>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公営住宅】&#10;一人当たり面積グラフ枠">
          <a:extLst>
            <a:ext uri="{FF2B5EF4-FFF2-40B4-BE49-F238E27FC236}">
              <a16:creationId xmlns:a16="http://schemas.microsoft.com/office/drawing/2014/main" id="{B82E5DE2-CBB2-47E4-B749-FC28BE470F11}"/>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47EA0FDA-825D-4900-9AEE-C0AF87327FC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68E8B33-44F4-4801-A5BA-44532792093F}"/>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D8811967-16FE-4790-90AA-02F7FB1D790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18FF8E18-1F47-41E7-9111-DFC3E964E47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67180FE5-E50E-4BB4-B6D9-864A7609D6A1}"/>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57150</xdr:rowOff>
    </xdr:from>
    <xdr:to>
      <xdr:col>55</xdr:col>
      <xdr:colOff>50800</xdr:colOff>
      <xdr:row>77</xdr:row>
      <xdr:rowOff>158750</xdr:rowOff>
    </xdr:to>
    <xdr:sp macro="" textlink="">
      <xdr:nvSpPr>
        <xdr:cNvPr id="240" name="楕円 239">
          <a:extLst>
            <a:ext uri="{FF2B5EF4-FFF2-40B4-BE49-F238E27FC236}">
              <a16:creationId xmlns:a16="http://schemas.microsoft.com/office/drawing/2014/main" id="{FFEFA13C-ED6F-48E7-9224-9AB9C2042A39}"/>
            </a:ext>
          </a:extLst>
        </xdr:cNvPr>
        <xdr:cNvSpPr/>
      </xdr:nvSpPr>
      <xdr:spPr>
        <a:xfrm>
          <a:off x="9401175" y="1253490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130827</xdr:rowOff>
    </xdr:from>
    <xdr:ext cx="469744" cy="259045"/>
    <xdr:sp macro="" textlink="">
      <xdr:nvSpPr>
        <xdr:cNvPr id="241" name="【公営住宅】&#10;一人当たり面積該当値テキスト">
          <a:extLst>
            <a:ext uri="{FF2B5EF4-FFF2-40B4-BE49-F238E27FC236}">
              <a16:creationId xmlns:a16="http://schemas.microsoft.com/office/drawing/2014/main" id="{632C1729-C257-41D4-BD87-BB6C87A7FDA2}"/>
            </a:ext>
          </a:extLst>
        </xdr:cNvPr>
        <xdr:cNvSpPr txBox="1"/>
      </xdr:nvSpPr>
      <xdr:spPr>
        <a:xfrm>
          <a:off x="9477375" y="1244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88900</xdr:rowOff>
    </xdr:from>
    <xdr:to>
      <xdr:col>50</xdr:col>
      <xdr:colOff>165100</xdr:colOff>
      <xdr:row>87</xdr:row>
      <xdr:rowOff>19050</xdr:rowOff>
    </xdr:to>
    <xdr:sp macro="" textlink="">
      <xdr:nvSpPr>
        <xdr:cNvPr id="242" name="楕円 241">
          <a:extLst>
            <a:ext uri="{FF2B5EF4-FFF2-40B4-BE49-F238E27FC236}">
              <a16:creationId xmlns:a16="http://schemas.microsoft.com/office/drawing/2014/main" id="{7B45F1C0-D8BE-49AF-B975-FE4C18E9963F}"/>
            </a:ext>
          </a:extLst>
        </xdr:cNvPr>
        <xdr:cNvSpPr/>
      </xdr:nvSpPr>
      <xdr:spPr>
        <a:xfrm>
          <a:off x="8639175"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107950</xdr:rowOff>
    </xdr:from>
    <xdr:to>
      <xdr:col>55</xdr:col>
      <xdr:colOff>0</xdr:colOff>
      <xdr:row>86</xdr:row>
      <xdr:rowOff>139700</xdr:rowOff>
    </xdr:to>
    <xdr:cxnSp macro="">
      <xdr:nvCxnSpPr>
        <xdr:cNvPr id="243" name="直線コネクタ 242">
          <a:extLst>
            <a:ext uri="{FF2B5EF4-FFF2-40B4-BE49-F238E27FC236}">
              <a16:creationId xmlns:a16="http://schemas.microsoft.com/office/drawing/2014/main" id="{4957ECF4-6FD5-43E2-8935-4209D0C5E504}"/>
            </a:ext>
          </a:extLst>
        </xdr:cNvPr>
        <xdr:cNvCxnSpPr/>
      </xdr:nvCxnSpPr>
      <xdr:spPr>
        <a:xfrm flipV="1">
          <a:off x="8686800" y="12582525"/>
          <a:ext cx="742950" cy="14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244" name="楕円 243">
          <a:extLst>
            <a:ext uri="{FF2B5EF4-FFF2-40B4-BE49-F238E27FC236}">
              <a16:creationId xmlns:a16="http://schemas.microsoft.com/office/drawing/2014/main" id="{E52B997B-B311-44AD-B75E-16880196E297}"/>
            </a:ext>
          </a:extLst>
        </xdr:cNvPr>
        <xdr:cNvSpPr/>
      </xdr:nvSpPr>
      <xdr:spPr>
        <a:xfrm>
          <a:off x="7839075" y="138017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86</xdr:row>
      <xdr:rowOff>139700</xdr:rowOff>
    </xdr:to>
    <xdr:cxnSp macro="">
      <xdr:nvCxnSpPr>
        <xdr:cNvPr id="245" name="直線コネクタ 244">
          <a:extLst>
            <a:ext uri="{FF2B5EF4-FFF2-40B4-BE49-F238E27FC236}">
              <a16:creationId xmlns:a16="http://schemas.microsoft.com/office/drawing/2014/main" id="{1E0E64B4-709B-46CB-A3EF-EF1EFC838C9C}"/>
            </a:ext>
          </a:extLst>
        </xdr:cNvPr>
        <xdr:cNvCxnSpPr/>
      </xdr:nvCxnSpPr>
      <xdr:spPr>
        <a:xfrm>
          <a:off x="7886700" y="1385887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0</xdr:rowOff>
    </xdr:from>
    <xdr:to>
      <xdr:col>41</xdr:col>
      <xdr:colOff>101600</xdr:colOff>
      <xdr:row>84</xdr:row>
      <xdr:rowOff>101600</xdr:rowOff>
    </xdr:to>
    <xdr:sp macro="" textlink="">
      <xdr:nvSpPr>
        <xdr:cNvPr id="246" name="楕円 245">
          <a:extLst>
            <a:ext uri="{FF2B5EF4-FFF2-40B4-BE49-F238E27FC236}">
              <a16:creationId xmlns:a16="http://schemas.microsoft.com/office/drawing/2014/main" id="{2EF0C506-43B1-4D0C-A48C-7D067E84668B}"/>
            </a:ext>
          </a:extLst>
        </xdr:cNvPr>
        <xdr:cNvSpPr/>
      </xdr:nvSpPr>
      <xdr:spPr>
        <a:xfrm>
          <a:off x="7029450" y="13611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50800</xdr:rowOff>
    </xdr:from>
    <xdr:to>
      <xdr:col>45</xdr:col>
      <xdr:colOff>177800</xdr:colOff>
      <xdr:row>85</xdr:row>
      <xdr:rowOff>82550</xdr:rowOff>
    </xdr:to>
    <xdr:cxnSp macro="">
      <xdr:nvCxnSpPr>
        <xdr:cNvPr id="247" name="直線コネクタ 246">
          <a:extLst>
            <a:ext uri="{FF2B5EF4-FFF2-40B4-BE49-F238E27FC236}">
              <a16:creationId xmlns:a16="http://schemas.microsoft.com/office/drawing/2014/main" id="{1FFDBFDF-DD38-4A0A-A560-A43859A03EDA}"/>
            </a:ext>
          </a:extLst>
        </xdr:cNvPr>
        <xdr:cNvCxnSpPr/>
      </xdr:nvCxnSpPr>
      <xdr:spPr>
        <a:xfrm>
          <a:off x="7077075" y="13658850"/>
          <a:ext cx="80962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6350</xdr:rowOff>
    </xdr:from>
    <xdr:to>
      <xdr:col>36</xdr:col>
      <xdr:colOff>165100</xdr:colOff>
      <xdr:row>83</xdr:row>
      <xdr:rowOff>107950</xdr:rowOff>
    </xdr:to>
    <xdr:sp macro="" textlink="">
      <xdr:nvSpPr>
        <xdr:cNvPr id="248" name="楕円 247">
          <a:extLst>
            <a:ext uri="{FF2B5EF4-FFF2-40B4-BE49-F238E27FC236}">
              <a16:creationId xmlns:a16="http://schemas.microsoft.com/office/drawing/2014/main" id="{10F0BE42-DD4B-4234-B17F-FD1841C95653}"/>
            </a:ext>
          </a:extLst>
        </xdr:cNvPr>
        <xdr:cNvSpPr/>
      </xdr:nvSpPr>
      <xdr:spPr>
        <a:xfrm>
          <a:off x="6238875" y="13458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57150</xdr:rowOff>
    </xdr:from>
    <xdr:to>
      <xdr:col>41</xdr:col>
      <xdr:colOff>50800</xdr:colOff>
      <xdr:row>84</xdr:row>
      <xdr:rowOff>50800</xdr:rowOff>
    </xdr:to>
    <xdr:cxnSp macro="">
      <xdr:nvCxnSpPr>
        <xdr:cNvPr id="249" name="直線コネクタ 248">
          <a:extLst>
            <a:ext uri="{FF2B5EF4-FFF2-40B4-BE49-F238E27FC236}">
              <a16:creationId xmlns:a16="http://schemas.microsoft.com/office/drawing/2014/main" id="{D13F584D-0A76-4ABE-ADF1-154F87856853}"/>
            </a:ext>
          </a:extLst>
        </xdr:cNvPr>
        <xdr:cNvCxnSpPr/>
      </xdr:nvCxnSpPr>
      <xdr:spPr>
        <a:xfrm>
          <a:off x="6286500" y="13506450"/>
          <a:ext cx="7905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35577</xdr:rowOff>
    </xdr:from>
    <xdr:ext cx="469744" cy="259045"/>
    <xdr:sp macro="" textlink="">
      <xdr:nvSpPr>
        <xdr:cNvPr id="250" name="n_1mainValue【公営住宅】&#10;一人当たり面積">
          <a:extLst>
            <a:ext uri="{FF2B5EF4-FFF2-40B4-BE49-F238E27FC236}">
              <a16:creationId xmlns:a16="http://schemas.microsoft.com/office/drawing/2014/main" id="{FB12B27A-96D9-4A96-92E6-7D54ACCE0979}"/>
            </a:ext>
          </a:extLst>
        </xdr:cNvPr>
        <xdr:cNvSpPr txBox="1"/>
      </xdr:nvSpPr>
      <xdr:spPr>
        <a:xfrm>
          <a:off x="845827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251" name="n_2mainValue【公営住宅】&#10;一人当たり面積">
          <a:extLst>
            <a:ext uri="{FF2B5EF4-FFF2-40B4-BE49-F238E27FC236}">
              <a16:creationId xmlns:a16="http://schemas.microsoft.com/office/drawing/2014/main" id="{D50E3BE1-7759-4234-8FBF-B3CEE89F3D8D}"/>
            </a:ext>
          </a:extLst>
        </xdr:cNvPr>
        <xdr:cNvSpPr txBox="1"/>
      </xdr:nvSpPr>
      <xdr:spPr>
        <a:xfrm>
          <a:off x="767722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252" name="n_3mainValue【公営住宅】&#10;一人当たり面積">
          <a:extLst>
            <a:ext uri="{FF2B5EF4-FFF2-40B4-BE49-F238E27FC236}">
              <a16:creationId xmlns:a16="http://schemas.microsoft.com/office/drawing/2014/main" id="{3432369F-4F01-45AA-B63C-754740E4B592}"/>
            </a:ext>
          </a:extLst>
        </xdr:cNvPr>
        <xdr:cNvSpPr txBox="1"/>
      </xdr:nvSpPr>
      <xdr:spPr>
        <a:xfrm>
          <a:off x="6867602" y="134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124477</xdr:rowOff>
    </xdr:from>
    <xdr:ext cx="469744" cy="259045"/>
    <xdr:sp macro="" textlink="">
      <xdr:nvSpPr>
        <xdr:cNvPr id="253" name="n_4mainValue【公営住宅】&#10;一人当たり面積">
          <a:extLst>
            <a:ext uri="{FF2B5EF4-FFF2-40B4-BE49-F238E27FC236}">
              <a16:creationId xmlns:a16="http://schemas.microsoft.com/office/drawing/2014/main" id="{0B0524AC-1430-4538-B37A-030722ED5718}"/>
            </a:ext>
          </a:extLst>
        </xdr:cNvPr>
        <xdr:cNvSpPr txBox="1"/>
      </xdr:nvSpPr>
      <xdr:spPr>
        <a:xfrm>
          <a:off x="6067502" y="1324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a:extLst>
            <a:ext uri="{FF2B5EF4-FFF2-40B4-BE49-F238E27FC236}">
              <a16:creationId xmlns:a16="http://schemas.microsoft.com/office/drawing/2014/main" id="{784FC136-CED9-400C-BF16-006846E35F38}"/>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a:extLst>
            <a:ext uri="{FF2B5EF4-FFF2-40B4-BE49-F238E27FC236}">
              <a16:creationId xmlns:a16="http://schemas.microsoft.com/office/drawing/2014/main" id="{5C4BB9AD-F19A-49D8-92A0-FF3227ED67EC}"/>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a:extLst>
            <a:ext uri="{FF2B5EF4-FFF2-40B4-BE49-F238E27FC236}">
              <a16:creationId xmlns:a16="http://schemas.microsoft.com/office/drawing/2014/main" id="{F7B380B8-36EE-46A9-BAC5-772D6094F177}"/>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8F257C59-557D-43AD-BB66-3A4DB77538B4}"/>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3F6053CD-8293-4B57-B37A-DAEA2BC56F23}"/>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456C7697-5F3A-4090-975C-885AD2AF4225}"/>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CC4E09EE-CA48-4E41-AEDC-3E88772F71BA}"/>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91A1BF29-73F2-48A8-A4BC-670FBED1BECF}"/>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2" name="テキスト ボックス 261">
          <a:extLst>
            <a:ext uri="{FF2B5EF4-FFF2-40B4-BE49-F238E27FC236}">
              <a16:creationId xmlns:a16="http://schemas.microsoft.com/office/drawing/2014/main" id="{FB140959-83DC-4D48-8D43-C49B957F49EC}"/>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535C6663-040F-4CD4-8CC3-1127933702ED}"/>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1252211E-34ED-48FB-B934-05B597A327BD}"/>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57C2FB72-D98A-4031-AC71-B80395E9B5CC}"/>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D756412A-DCA4-4F93-AEE5-AF6D1523D549}"/>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38A10B7F-8460-44D3-81C6-BCE16A460CBF}"/>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87EA071D-96BD-4265-B9C7-01E0174B8A21}"/>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CB91A848-E67B-44ED-9A5D-7C06002D7874}"/>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id="{3E048814-DA03-4240-AFCE-3428D2796C54}"/>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AA85A5AB-6D95-4158-9062-0DED6419A729}"/>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2" name="テキスト ボックス 271">
          <a:extLst>
            <a:ext uri="{FF2B5EF4-FFF2-40B4-BE49-F238E27FC236}">
              <a16:creationId xmlns:a16="http://schemas.microsoft.com/office/drawing/2014/main" id="{BB305720-F90B-4DA5-92D2-46CACB48CC6F}"/>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港湾・漁港】&#10;有形固定資産減価償却率グラフ枠">
          <a:extLst>
            <a:ext uri="{FF2B5EF4-FFF2-40B4-BE49-F238E27FC236}">
              <a16:creationId xmlns:a16="http://schemas.microsoft.com/office/drawing/2014/main" id="{85EA8D17-E30F-4E1C-9491-B6B5BF4A539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1A3375C1-0723-4264-A45F-61B695EE1D88}"/>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DBC7D1F5-0EDB-4223-AD10-BAA46B721982}"/>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DBE1093B-64CC-4D11-B535-5982BC370A5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519A4FAB-4B09-4E31-8056-12FDB8D0AD47}"/>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7CFC7266-2561-4F4B-956C-8E12AA57774B}"/>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79" name="楕円 278">
          <a:extLst>
            <a:ext uri="{FF2B5EF4-FFF2-40B4-BE49-F238E27FC236}">
              <a16:creationId xmlns:a16="http://schemas.microsoft.com/office/drawing/2014/main" id="{6693C4FF-1B97-4ABF-BC4C-DC749445D00C}"/>
            </a:ext>
          </a:extLst>
        </xdr:cNvPr>
        <xdr:cNvSpPr/>
      </xdr:nvSpPr>
      <xdr:spPr>
        <a:xfrm>
          <a:off x="4124325" y="1768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99077</xdr:rowOff>
    </xdr:from>
    <xdr:ext cx="405111" cy="259045"/>
    <xdr:sp macro="" textlink="">
      <xdr:nvSpPr>
        <xdr:cNvPr id="280" name="【港湾・漁港】&#10;有形固定資産減価償却率該当値テキスト">
          <a:extLst>
            <a:ext uri="{FF2B5EF4-FFF2-40B4-BE49-F238E27FC236}">
              <a16:creationId xmlns:a16="http://schemas.microsoft.com/office/drawing/2014/main" id="{D5B9E126-BE82-4976-A236-6468FAB40190}"/>
            </a:ext>
          </a:extLst>
        </xdr:cNvPr>
        <xdr:cNvSpPr txBox="1"/>
      </xdr:nvSpPr>
      <xdr:spPr>
        <a:xfrm>
          <a:off x="4229100" y="175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281" name="楕円 280">
          <a:extLst>
            <a:ext uri="{FF2B5EF4-FFF2-40B4-BE49-F238E27FC236}">
              <a16:creationId xmlns:a16="http://schemas.microsoft.com/office/drawing/2014/main" id="{374371EB-8299-4252-B3B0-81338CD5D247}"/>
            </a:ext>
          </a:extLst>
        </xdr:cNvPr>
        <xdr:cNvSpPr/>
      </xdr:nvSpPr>
      <xdr:spPr>
        <a:xfrm>
          <a:off x="3381375" y="175069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108</xdr:row>
      <xdr:rowOff>76200</xdr:rowOff>
    </xdr:to>
    <xdr:cxnSp macro="">
      <xdr:nvCxnSpPr>
        <xdr:cNvPr id="282" name="直線コネクタ 281">
          <a:extLst>
            <a:ext uri="{FF2B5EF4-FFF2-40B4-BE49-F238E27FC236}">
              <a16:creationId xmlns:a16="http://schemas.microsoft.com/office/drawing/2014/main" id="{7AA83B06-92AD-4FF4-9E4C-E34C8E6EC6C3}"/>
            </a:ext>
          </a:extLst>
        </xdr:cNvPr>
        <xdr:cNvCxnSpPr/>
      </xdr:nvCxnSpPr>
      <xdr:spPr>
        <a:xfrm>
          <a:off x="3429000" y="17554575"/>
          <a:ext cx="7524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127000</xdr:rowOff>
    </xdr:from>
    <xdr:to>
      <xdr:col>15</xdr:col>
      <xdr:colOff>101600</xdr:colOff>
      <xdr:row>101</xdr:row>
      <xdr:rowOff>57150</xdr:rowOff>
    </xdr:to>
    <xdr:sp macro="" textlink="">
      <xdr:nvSpPr>
        <xdr:cNvPr id="283" name="楕円 282">
          <a:extLst>
            <a:ext uri="{FF2B5EF4-FFF2-40B4-BE49-F238E27FC236}">
              <a16:creationId xmlns:a16="http://schemas.microsoft.com/office/drawing/2014/main" id="{9EC98E0A-1042-46F0-BFB8-5175B4CE0A84}"/>
            </a:ext>
          </a:extLst>
        </xdr:cNvPr>
        <xdr:cNvSpPr/>
      </xdr:nvSpPr>
      <xdr:spPr>
        <a:xfrm>
          <a:off x="2571750" y="16411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6350</xdr:rowOff>
    </xdr:from>
    <xdr:to>
      <xdr:col>19</xdr:col>
      <xdr:colOff>177800</xdr:colOff>
      <xdr:row>107</xdr:row>
      <xdr:rowOff>69850</xdr:rowOff>
    </xdr:to>
    <xdr:cxnSp macro="">
      <xdr:nvCxnSpPr>
        <xdr:cNvPr id="284" name="直線コネクタ 283">
          <a:extLst>
            <a:ext uri="{FF2B5EF4-FFF2-40B4-BE49-F238E27FC236}">
              <a16:creationId xmlns:a16="http://schemas.microsoft.com/office/drawing/2014/main" id="{6FF961E8-4263-4A7D-A775-C11901261FA7}"/>
            </a:ext>
          </a:extLst>
        </xdr:cNvPr>
        <xdr:cNvCxnSpPr/>
      </xdr:nvCxnSpPr>
      <xdr:spPr>
        <a:xfrm>
          <a:off x="2619375" y="16468725"/>
          <a:ext cx="809625"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38100</xdr:rowOff>
    </xdr:from>
    <xdr:to>
      <xdr:col>10</xdr:col>
      <xdr:colOff>165100</xdr:colOff>
      <xdr:row>100</xdr:row>
      <xdr:rowOff>139700</xdr:rowOff>
    </xdr:to>
    <xdr:sp macro="" textlink="">
      <xdr:nvSpPr>
        <xdr:cNvPr id="285" name="楕円 284">
          <a:extLst>
            <a:ext uri="{FF2B5EF4-FFF2-40B4-BE49-F238E27FC236}">
              <a16:creationId xmlns:a16="http://schemas.microsoft.com/office/drawing/2014/main" id="{26EF64D1-E0DC-4E19-914F-C6A161C6D7FC}"/>
            </a:ext>
          </a:extLst>
        </xdr:cNvPr>
        <xdr:cNvSpPr/>
      </xdr:nvSpPr>
      <xdr:spPr>
        <a:xfrm>
          <a:off x="1781175" y="16325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88900</xdr:rowOff>
    </xdr:from>
    <xdr:to>
      <xdr:col>15</xdr:col>
      <xdr:colOff>50800</xdr:colOff>
      <xdr:row>101</xdr:row>
      <xdr:rowOff>6350</xdr:rowOff>
    </xdr:to>
    <xdr:cxnSp macro="">
      <xdr:nvCxnSpPr>
        <xdr:cNvPr id="286" name="直線コネクタ 285">
          <a:extLst>
            <a:ext uri="{FF2B5EF4-FFF2-40B4-BE49-F238E27FC236}">
              <a16:creationId xmlns:a16="http://schemas.microsoft.com/office/drawing/2014/main" id="{033F776F-2723-481D-BF96-A634495263D3}"/>
            </a:ext>
          </a:extLst>
        </xdr:cNvPr>
        <xdr:cNvCxnSpPr/>
      </xdr:nvCxnSpPr>
      <xdr:spPr>
        <a:xfrm>
          <a:off x="1828800" y="16373475"/>
          <a:ext cx="7905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107950</xdr:rowOff>
    </xdr:from>
    <xdr:to>
      <xdr:col>6</xdr:col>
      <xdr:colOff>38100</xdr:colOff>
      <xdr:row>100</xdr:row>
      <xdr:rowOff>38100</xdr:rowOff>
    </xdr:to>
    <xdr:sp macro="" textlink="">
      <xdr:nvSpPr>
        <xdr:cNvPr id="287" name="楕円 286">
          <a:extLst>
            <a:ext uri="{FF2B5EF4-FFF2-40B4-BE49-F238E27FC236}">
              <a16:creationId xmlns:a16="http://schemas.microsoft.com/office/drawing/2014/main" id="{408A73F9-2AD5-4CEE-A485-BD29D5F51E00}"/>
            </a:ext>
          </a:extLst>
        </xdr:cNvPr>
        <xdr:cNvSpPr/>
      </xdr:nvSpPr>
      <xdr:spPr>
        <a:xfrm>
          <a:off x="981075" y="162210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158750</xdr:rowOff>
    </xdr:from>
    <xdr:to>
      <xdr:col>10</xdr:col>
      <xdr:colOff>114300</xdr:colOff>
      <xdr:row>100</xdr:row>
      <xdr:rowOff>88900</xdr:rowOff>
    </xdr:to>
    <xdr:cxnSp macro="">
      <xdr:nvCxnSpPr>
        <xdr:cNvPr id="288" name="直線コネクタ 287">
          <a:extLst>
            <a:ext uri="{FF2B5EF4-FFF2-40B4-BE49-F238E27FC236}">
              <a16:creationId xmlns:a16="http://schemas.microsoft.com/office/drawing/2014/main" id="{C8DD4E5B-AFA8-4BDF-8AAE-0928DA9069B8}"/>
            </a:ext>
          </a:extLst>
        </xdr:cNvPr>
        <xdr:cNvCxnSpPr/>
      </xdr:nvCxnSpPr>
      <xdr:spPr>
        <a:xfrm>
          <a:off x="1028700" y="16278225"/>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macro="" textlink="">
      <xdr:nvSpPr>
        <xdr:cNvPr id="289" name="n_1mainValue【港湾・漁港】&#10;有形固定資産減価償却率">
          <a:extLst>
            <a:ext uri="{FF2B5EF4-FFF2-40B4-BE49-F238E27FC236}">
              <a16:creationId xmlns:a16="http://schemas.microsoft.com/office/drawing/2014/main" id="{E1A6FD50-8653-492A-A9DC-C943231B0D2C}"/>
            </a:ext>
          </a:extLst>
        </xdr:cNvPr>
        <xdr:cNvSpPr txBox="1"/>
      </xdr:nvSpPr>
      <xdr:spPr>
        <a:xfrm>
          <a:off x="3239144" y="172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73677</xdr:rowOff>
    </xdr:from>
    <xdr:ext cx="405111" cy="259045"/>
    <xdr:sp macro="" textlink="">
      <xdr:nvSpPr>
        <xdr:cNvPr id="290" name="n_2mainValue【港湾・漁港】&#10;有形固定資産減価償却率">
          <a:extLst>
            <a:ext uri="{FF2B5EF4-FFF2-40B4-BE49-F238E27FC236}">
              <a16:creationId xmlns:a16="http://schemas.microsoft.com/office/drawing/2014/main" id="{F2C19D81-B21D-448D-A02E-3FD136669769}"/>
            </a:ext>
          </a:extLst>
        </xdr:cNvPr>
        <xdr:cNvSpPr txBox="1"/>
      </xdr:nvSpPr>
      <xdr:spPr>
        <a:xfrm>
          <a:off x="2439044" y="1618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156227</xdr:rowOff>
    </xdr:from>
    <xdr:ext cx="405111" cy="259045"/>
    <xdr:sp macro="" textlink="">
      <xdr:nvSpPr>
        <xdr:cNvPr id="291" name="n_3mainValue【港湾・漁港】&#10;有形固定資産減価償却率">
          <a:extLst>
            <a:ext uri="{FF2B5EF4-FFF2-40B4-BE49-F238E27FC236}">
              <a16:creationId xmlns:a16="http://schemas.microsoft.com/office/drawing/2014/main" id="{ABEE2AD7-3CEB-43E7-B84C-BADD14E1A0B6}"/>
            </a:ext>
          </a:extLst>
        </xdr:cNvPr>
        <xdr:cNvSpPr txBox="1"/>
      </xdr:nvSpPr>
      <xdr:spPr>
        <a:xfrm>
          <a:off x="1648469" y="1610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54627</xdr:rowOff>
    </xdr:from>
    <xdr:ext cx="405111" cy="259045"/>
    <xdr:sp macro="" textlink="">
      <xdr:nvSpPr>
        <xdr:cNvPr id="292" name="n_4mainValue【港湾・漁港】&#10;有形固定資産減価償却率">
          <a:extLst>
            <a:ext uri="{FF2B5EF4-FFF2-40B4-BE49-F238E27FC236}">
              <a16:creationId xmlns:a16="http://schemas.microsoft.com/office/drawing/2014/main" id="{5D930C5A-9F27-409E-BD19-4ABB0359A6A1}"/>
            </a:ext>
          </a:extLst>
        </xdr:cNvPr>
        <xdr:cNvSpPr txBox="1"/>
      </xdr:nvSpPr>
      <xdr:spPr>
        <a:xfrm>
          <a:off x="848369" y="1599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F5E1B2D8-3D0E-4B28-BFBE-A2D6496E333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4" name="正方形/長方形 293">
          <a:extLst>
            <a:ext uri="{FF2B5EF4-FFF2-40B4-BE49-F238E27FC236}">
              <a16:creationId xmlns:a16="http://schemas.microsoft.com/office/drawing/2014/main" id="{389DBBD8-F7EC-43EC-87CF-E9B5C529F42B}"/>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5" name="正方形/長方形 294">
          <a:extLst>
            <a:ext uri="{FF2B5EF4-FFF2-40B4-BE49-F238E27FC236}">
              <a16:creationId xmlns:a16="http://schemas.microsoft.com/office/drawing/2014/main" id="{3C09AFA8-3C8F-48F7-8F12-4B9868988828}"/>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9DD819FC-A5DA-4CD8-9061-718EE68C17F0}"/>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510C0E88-B46A-4F0B-9C69-78AD15227063}"/>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B3089102-8A33-49BB-A5A6-1C3C5BCACB5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299" name="テキスト ボックス 298">
          <a:extLst>
            <a:ext uri="{FF2B5EF4-FFF2-40B4-BE49-F238E27FC236}">
              <a16:creationId xmlns:a16="http://schemas.microsoft.com/office/drawing/2014/main" id="{9F09EC1E-4E52-4D60-8AA2-B60C16B76BEB}"/>
            </a:ext>
          </a:extLst>
        </xdr:cNvPr>
        <xdr:cNvSpPr txBox="1"/>
      </xdr:nvSpPr>
      <xdr:spPr>
        <a:xfrm>
          <a:off x="5478976" y="18047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a:extLst>
            <a:ext uri="{FF2B5EF4-FFF2-40B4-BE49-F238E27FC236}">
              <a16:creationId xmlns:a16="http://schemas.microsoft.com/office/drawing/2014/main" id="{FC02E665-74D7-42D8-92A2-5AA7FCF0CCBA}"/>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10177</xdr:rowOff>
    </xdr:from>
    <xdr:ext cx="531299" cy="259045"/>
    <xdr:sp macro="" textlink="">
      <xdr:nvSpPr>
        <xdr:cNvPr id="301" name="テキスト ボックス 300">
          <a:extLst>
            <a:ext uri="{FF2B5EF4-FFF2-40B4-BE49-F238E27FC236}">
              <a16:creationId xmlns:a16="http://schemas.microsoft.com/office/drawing/2014/main" id="{D29BE02C-388C-46A3-B803-182943A071EF}"/>
            </a:ext>
          </a:extLst>
        </xdr:cNvPr>
        <xdr:cNvSpPr txBox="1"/>
      </xdr:nvSpPr>
      <xdr:spPr>
        <a:xfrm>
          <a:off x="5478976" y="17666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a:extLst>
            <a:ext uri="{FF2B5EF4-FFF2-40B4-BE49-F238E27FC236}">
              <a16:creationId xmlns:a16="http://schemas.microsoft.com/office/drawing/2014/main" id="{FB4D095E-B43F-4D44-9AEC-7EF308C42863}"/>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03" name="テキスト ボックス 302">
          <a:extLst>
            <a:ext uri="{FF2B5EF4-FFF2-40B4-BE49-F238E27FC236}">
              <a16:creationId xmlns:a16="http://schemas.microsoft.com/office/drawing/2014/main" id="{2B3FC8DD-5001-45E6-B9EC-0DE15169CD12}"/>
            </a:ext>
          </a:extLst>
        </xdr:cNvPr>
        <xdr:cNvSpPr txBox="1"/>
      </xdr:nvSpPr>
      <xdr:spPr>
        <a:xfrm>
          <a:off x="5478976" y="17285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a:extLst>
            <a:ext uri="{FF2B5EF4-FFF2-40B4-BE49-F238E27FC236}">
              <a16:creationId xmlns:a16="http://schemas.microsoft.com/office/drawing/2014/main" id="{01B29310-265B-4365-997F-CEF922045D7A}"/>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05" name="テキスト ボックス 304">
          <a:extLst>
            <a:ext uri="{FF2B5EF4-FFF2-40B4-BE49-F238E27FC236}">
              <a16:creationId xmlns:a16="http://schemas.microsoft.com/office/drawing/2014/main" id="{AFD80989-E399-465F-B833-C4F0FC76E492}"/>
            </a:ext>
          </a:extLst>
        </xdr:cNvPr>
        <xdr:cNvSpPr txBox="1"/>
      </xdr:nvSpPr>
      <xdr:spPr>
        <a:xfrm>
          <a:off x="5478976" y="16904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a:extLst>
            <a:ext uri="{FF2B5EF4-FFF2-40B4-BE49-F238E27FC236}">
              <a16:creationId xmlns:a16="http://schemas.microsoft.com/office/drawing/2014/main" id="{029CD0C4-4DB0-448E-96FF-6A8CFA05555E}"/>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07" name="テキスト ボックス 306">
          <a:extLst>
            <a:ext uri="{FF2B5EF4-FFF2-40B4-BE49-F238E27FC236}">
              <a16:creationId xmlns:a16="http://schemas.microsoft.com/office/drawing/2014/main" id="{DD1262D3-EDAB-4B3B-8126-0A7F03C09E41}"/>
            </a:ext>
          </a:extLst>
        </xdr:cNvPr>
        <xdr:cNvSpPr txBox="1"/>
      </xdr:nvSpPr>
      <xdr:spPr>
        <a:xfrm>
          <a:off x="5478976" y="16523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a:extLst>
            <a:ext uri="{FF2B5EF4-FFF2-40B4-BE49-F238E27FC236}">
              <a16:creationId xmlns:a16="http://schemas.microsoft.com/office/drawing/2014/main" id="{077F470B-2A21-44B6-A33A-108B5002BA51}"/>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09" name="テキスト ボックス 308">
          <a:extLst>
            <a:ext uri="{FF2B5EF4-FFF2-40B4-BE49-F238E27FC236}">
              <a16:creationId xmlns:a16="http://schemas.microsoft.com/office/drawing/2014/main" id="{4D105949-0B12-4309-A094-25C378BEBA74}"/>
            </a:ext>
          </a:extLst>
        </xdr:cNvPr>
        <xdr:cNvSpPr txBox="1"/>
      </xdr:nvSpPr>
      <xdr:spPr>
        <a:xfrm>
          <a:off x="5478976" y="1614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a:extLst>
            <a:ext uri="{FF2B5EF4-FFF2-40B4-BE49-F238E27FC236}">
              <a16:creationId xmlns:a16="http://schemas.microsoft.com/office/drawing/2014/main" id="{0C7FFD5B-C297-44C3-A7AE-5541A85945AD}"/>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11" name="テキスト ボックス 310">
          <a:extLst>
            <a:ext uri="{FF2B5EF4-FFF2-40B4-BE49-F238E27FC236}">
              <a16:creationId xmlns:a16="http://schemas.microsoft.com/office/drawing/2014/main" id="{B3AF9C5C-ACFA-45BF-BD55-EB661941AC3C}"/>
            </a:ext>
          </a:extLst>
        </xdr:cNvPr>
        <xdr:cNvSpPr txBox="1"/>
      </xdr:nvSpPr>
      <xdr:spPr>
        <a:xfrm>
          <a:off x="5478976"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港湾・漁港】&#10;一人当たり有形固定資産（償却資産）額グラフ枠">
          <a:extLst>
            <a:ext uri="{FF2B5EF4-FFF2-40B4-BE49-F238E27FC236}">
              <a16:creationId xmlns:a16="http://schemas.microsoft.com/office/drawing/2014/main" id="{40DD2837-40BA-4906-BA6F-46FFC5F42A35}"/>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40F08657-2C9A-406B-B5E0-D70DC7D79456}"/>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70F1436-B838-4328-AFF0-D347C50671D4}"/>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897A9E2-EEFA-4F24-8ED3-AC91AAD2645E}"/>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47C37C2-CF6C-44C8-82EB-AB25C5E6AC3B}"/>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963A35B-D5E0-49E0-8C79-0D899B844BA4}"/>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134365</xdr:rowOff>
    </xdr:from>
    <xdr:to>
      <xdr:col>55</xdr:col>
      <xdr:colOff>50800</xdr:colOff>
      <xdr:row>100</xdr:row>
      <xdr:rowOff>64515</xdr:rowOff>
    </xdr:to>
    <xdr:sp macro="" textlink="">
      <xdr:nvSpPr>
        <xdr:cNvPr id="318" name="楕円 317">
          <a:extLst>
            <a:ext uri="{FF2B5EF4-FFF2-40B4-BE49-F238E27FC236}">
              <a16:creationId xmlns:a16="http://schemas.microsoft.com/office/drawing/2014/main" id="{5E80B2D7-4D74-4E47-B060-67A0C260F5AE}"/>
            </a:ext>
          </a:extLst>
        </xdr:cNvPr>
        <xdr:cNvSpPr/>
      </xdr:nvSpPr>
      <xdr:spPr>
        <a:xfrm>
          <a:off x="9401175" y="1625066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36592</xdr:rowOff>
    </xdr:from>
    <xdr:ext cx="534377" cy="259045"/>
    <xdr:sp macro="" textlink="">
      <xdr:nvSpPr>
        <xdr:cNvPr id="319" name="【港湾・漁港】&#10;一人当たり有形固定資産（償却資産）額該当値テキスト">
          <a:extLst>
            <a:ext uri="{FF2B5EF4-FFF2-40B4-BE49-F238E27FC236}">
              <a16:creationId xmlns:a16="http://schemas.microsoft.com/office/drawing/2014/main" id="{A0D10C88-2FAC-4B69-A4F0-CC196EE131E7}"/>
            </a:ext>
          </a:extLst>
        </xdr:cNvPr>
        <xdr:cNvSpPr txBox="1"/>
      </xdr:nvSpPr>
      <xdr:spPr>
        <a:xfrm>
          <a:off x="9477375" y="161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151512</xdr:rowOff>
    </xdr:from>
    <xdr:to>
      <xdr:col>50</xdr:col>
      <xdr:colOff>165100</xdr:colOff>
      <xdr:row>100</xdr:row>
      <xdr:rowOff>81662</xdr:rowOff>
    </xdr:to>
    <xdr:sp macro="" textlink="">
      <xdr:nvSpPr>
        <xdr:cNvPr id="320" name="楕円 319">
          <a:extLst>
            <a:ext uri="{FF2B5EF4-FFF2-40B4-BE49-F238E27FC236}">
              <a16:creationId xmlns:a16="http://schemas.microsoft.com/office/drawing/2014/main" id="{81D24842-7427-4386-8CE3-E18108398306}"/>
            </a:ext>
          </a:extLst>
        </xdr:cNvPr>
        <xdr:cNvSpPr/>
      </xdr:nvSpPr>
      <xdr:spPr>
        <a:xfrm>
          <a:off x="8639175" y="162678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13715</xdr:rowOff>
    </xdr:from>
    <xdr:to>
      <xdr:col>55</xdr:col>
      <xdr:colOff>0</xdr:colOff>
      <xdr:row>100</xdr:row>
      <xdr:rowOff>30862</xdr:rowOff>
    </xdr:to>
    <xdr:cxnSp macro="">
      <xdr:nvCxnSpPr>
        <xdr:cNvPr id="321" name="直線コネクタ 320">
          <a:extLst>
            <a:ext uri="{FF2B5EF4-FFF2-40B4-BE49-F238E27FC236}">
              <a16:creationId xmlns:a16="http://schemas.microsoft.com/office/drawing/2014/main" id="{1575828F-DE0E-4E01-AD09-0800D7CADFF0}"/>
            </a:ext>
          </a:extLst>
        </xdr:cNvPr>
        <xdr:cNvCxnSpPr/>
      </xdr:nvCxnSpPr>
      <xdr:spPr>
        <a:xfrm flipV="1">
          <a:off x="8686800" y="16298290"/>
          <a:ext cx="7429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77978</xdr:rowOff>
    </xdr:from>
    <xdr:to>
      <xdr:col>46</xdr:col>
      <xdr:colOff>38100</xdr:colOff>
      <xdr:row>101</xdr:row>
      <xdr:rowOff>8128</xdr:rowOff>
    </xdr:to>
    <xdr:sp macro="" textlink="">
      <xdr:nvSpPr>
        <xdr:cNvPr id="322" name="楕円 321">
          <a:extLst>
            <a:ext uri="{FF2B5EF4-FFF2-40B4-BE49-F238E27FC236}">
              <a16:creationId xmlns:a16="http://schemas.microsoft.com/office/drawing/2014/main" id="{BEF31378-17D8-4DA3-BFC2-FEBAE469F0B2}"/>
            </a:ext>
          </a:extLst>
        </xdr:cNvPr>
        <xdr:cNvSpPr/>
      </xdr:nvSpPr>
      <xdr:spPr>
        <a:xfrm>
          <a:off x="7839075" y="163657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30862</xdr:rowOff>
    </xdr:from>
    <xdr:to>
      <xdr:col>50</xdr:col>
      <xdr:colOff>114300</xdr:colOff>
      <xdr:row>100</xdr:row>
      <xdr:rowOff>128778</xdr:rowOff>
    </xdr:to>
    <xdr:cxnSp macro="">
      <xdr:nvCxnSpPr>
        <xdr:cNvPr id="323" name="直線コネクタ 322">
          <a:extLst>
            <a:ext uri="{FF2B5EF4-FFF2-40B4-BE49-F238E27FC236}">
              <a16:creationId xmlns:a16="http://schemas.microsoft.com/office/drawing/2014/main" id="{7416F7EE-4618-44AD-BAFC-59DD5636CB94}"/>
            </a:ext>
          </a:extLst>
        </xdr:cNvPr>
        <xdr:cNvCxnSpPr/>
      </xdr:nvCxnSpPr>
      <xdr:spPr>
        <a:xfrm flipV="1">
          <a:off x="7886700" y="16315437"/>
          <a:ext cx="800100" cy="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107696</xdr:rowOff>
    </xdr:from>
    <xdr:to>
      <xdr:col>41</xdr:col>
      <xdr:colOff>101600</xdr:colOff>
      <xdr:row>106</xdr:row>
      <xdr:rowOff>37846</xdr:rowOff>
    </xdr:to>
    <xdr:sp macro="" textlink="">
      <xdr:nvSpPr>
        <xdr:cNvPr id="324" name="楕円 323">
          <a:extLst>
            <a:ext uri="{FF2B5EF4-FFF2-40B4-BE49-F238E27FC236}">
              <a16:creationId xmlns:a16="http://schemas.microsoft.com/office/drawing/2014/main" id="{F0AC27AE-DD20-4ABC-8196-0F8144C11541}"/>
            </a:ext>
          </a:extLst>
        </xdr:cNvPr>
        <xdr:cNvSpPr/>
      </xdr:nvSpPr>
      <xdr:spPr>
        <a:xfrm>
          <a:off x="7029450" y="1724952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128778</xdr:rowOff>
    </xdr:from>
    <xdr:to>
      <xdr:col>45</xdr:col>
      <xdr:colOff>177800</xdr:colOff>
      <xdr:row>105</xdr:row>
      <xdr:rowOff>158496</xdr:rowOff>
    </xdr:to>
    <xdr:cxnSp macro="">
      <xdr:nvCxnSpPr>
        <xdr:cNvPr id="325" name="直線コネクタ 324">
          <a:extLst>
            <a:ext uri="{FF2B5EF4-FFF2-40B4-BE49-F238E27FC236}">
              <a16:creationId xmlns:a16="http://schemas.microsoft.com/office/drawing/2014/main" id="{AFC99FCB-85F1-4530-956F-320A09D9A957}"/>
            </a:ext>
          </a:extLst>
        </xdr:cNvPr>
        <xdr:cNvCxnSpPr/>
      </xdr:nvCxnSpPr>
      <xdr:spPr>
        <a:xfrm flipV="1">
          <a:off x="7077075" y="16413353"/>
          <a:ext cx="809625" cy="8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34162</xdr:rowOff>
    </xdr:from>
    <xdr:to>
      <xdr:col>36</xdr:col>
      <xdr:colOff>165100</xdr:colOff>
      <xdr:row>107</xdr:row>
      <xdr:rowOff>135762</xdr:rowOff>
    </xdr:to>
    <xdr:sp macro="" textlink="">
      <xdr:nvSpPr>
        <xdr:cNvPr id="326" name="楕円 325">
          <a:extLst>
            <a:ext uri="{FF2B5EF4-FFF2-40B4-BE49-F238E27FC236}">
              <a16:creationId xmlns:a16="http://schemas.microsoft.com/office/drawing/2014/main" id="{DFAA40EA-0C0F-418B-B731-AFB7F04386D7}"/>
            </a:ext>
          </a:extLst>
        </xdr:cNvPr>
        <xdr:cNvSpPr/>
      </xdr:nvSpPr>
      <xdr:spPr>
        <a:xfrm>
          <a:off x="6238875" y="1751888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158496</xdr:rowOff>
    </xdr:from>
    <xdr:to>
      <xdr:col>41</xdr:col>
      <xdr:colOff>50800</xdr:colOff>
      <xdr:row>107</xdr:row>
      <xdr:rowOff>84962</xdr:rowOff>
    </xdr:to>
    <xdr:cxnSp macro="">
      <xdr:nvCxnSpPr>
        <xdr:cNvPr id="327" name="直線コネクタ 326">
          <a:extLst>
            <a:ext uri="{FF2B5EF4-FFF2-40B4-BE49-F238E27FC236}">
              <a16:creationId xmlns:a16="http://schemas.microsoft.com/office/drawing/2014/main" id="{D8D013AE-4C22-4C61-BE64-8F0F908287CD}"/>
            </a:ext>
          </a:extLst>
        </xdr:cNvPr>
        <xdr:cNvCxnSpPr/>
      </xdr:nvCxnSpPr>
      <xdr:spPr>
        <a:xfrm flipV="1">
          <a:off x="6286500" y="17306671"/>
          <a:ext cx="790575" cy="2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98189</xdr:rowOff>
    </xdr:from>
    <xdr:ext cx="534377" cy="259045"/>
    <xdr:sp macro="" textlink="">
      <xdr:nvSpPr>
        <xdr:cNvPr id="328" name="n_1mainValue【港湾・漁港】&#10;一人当たり有形固定資産（償却資産）額">
          <a:extLst>
            <a:ext uri="{FF2B5EF4-FFF2-40B4-BE49-F238E27FC236}">
              <a16:creationId xmlns:a16="http://schemas.microsoft.com/office/drawing/2014/main" id="{82F5BFE9-D55A-40EA-A639-19EE0D346128}"/>
            </a:ext>
          </a:extLst>
        </xdr:cNvPr>
        <xdr:cNvSpPr txBox="1"/>
      </xdr:nvSpPr>
      <xdr:spPr>
        <a:xfrm>
          <a:off x="8429136" y="160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24655</xdr:rowOff>
    </xdr:from>
    <xdr:ext cx="534377" cy="259045"/>
    <xdr:sp macro="" textlink="">
      <xdr:nvSpPr>
        <xdr:cNvPr id="329" name="n_2mainValue【港湾・漁港】&#10;一人当たり有形固定資産（償却資産）額">
          <a:extLst>
            <a:ext uri="{FF2B5EF4-FFF2-40B4-BE49-F238E27FC236}">
              <a16:creationId xmlns:a16="http://schemas.microsoft.com/office/drawing/2014/main" id="{03A4D873-40C6-463E-9DE7-DDD9C86832F9}"/>
            </a:ext>
          </a:extLst>
        </xdr:cNvPr>
        <xdr:cNvSpPr txBox="1"/>
      </xdr:nvSpPr>
      <xdr:spPr>
        <a:xfrm>
          <a:off x="7648086" y="161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54373</xdr:rowOff>
    </xdr:from>
    <xdr:ext cx="534377" cy="259045"/>
    <xdr:sp macro="" textlink="">
      <xdr:nvSpPr>
        <xdr:cNvPr id="330" name="n_3mainValue【港湾・漁港】&#10;一人当たり有形固定資産（償却資産）額">
          <a:extLst>
            <a:ext uri="{FF2B5EF4-FFF2-40B4-BE49-F238E27FC236}">
              <a16:creationId xmlns:a16="http://schemas.microsoft.com/office/drawing/2014/main" id="{BA4DFCC6-6B07-494C-A244-C33CFFF6D11E}"/>
            </a:ext>
          </a:extLst>
        </xdr:cNvPr>
        <xdr:cNvSpPr txBox="1"/>
      </xdr:nvSpPr>
      <xdr:spPr>
        <a:xfrm>
          <a:off x="6847986" y="170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152289</xdr:rowOff>
    </xdr:from>
    <xdr:ext cx="534377" cy="259045"/>
    <xdr:sp macro="" textlink="">
      <xdr:nvSpPr>
        <xdr:cNvPr id="331" name="n_4mainValue【港湾・漁港】&#10;一人当たり有形固定資産（償却資産）額">
          <a:extLst>
            <a:ext uri="{FF2B5EF4-FFF2-40B4-BE49-F238E27FC236}">
              <a16:creationId xmlns:a16="http://schemas.microsoft.com/office/drawing/2014/main" id="{AC3D5948-C714-4651-A82C-9B8C4133B588}"/>
            </a:ext>
          </a:extLst>
        </xdr:cNvPr>
        <xdr:cNvSpPr txBox="1"/>
      </xdr:nvSpPr>
      <xdr:spPr>
        <a:xfrm>
          <a:off x="6038361" y="172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A1CEAB79-548A-4E3B-BE2E-1DBC60DB426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3" name="正方形/長方形 332">
          <a:extLst>
            <a:ext uri="{FF2B5EF4-FFF2-40B4-BE49-F238E27FC236}">
              <a16:creationId xmlns:a16="http://schemas.microsoft.com/office/drawing/2014/main" id="{BA043918-3C52-4FDE-8EC4-614A5A78E5C0}"/>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4" name="正方形/長方形 333">
          <a:extLst>
            <a:ext uri="{FF2B5EF4-FFF2-40B4-BE49-F238E27FC236}">
              <a16:creationId xmlns:a16="http://schemas.microsoft.com/office/drawing/2014/main" id="{8582FC7D-1F60-4E2F-A47A-96FE0E70A4AC}"/>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a:extLst>
            <a:ext uri="{FF2B5EF4-FFF2-40B4-BE49-F238E27FC236}">
              <a16:creationId xmlns:a16="http://schemas.microsoft.com/office/drawing/2014/main" id="{1FFCC464-7205-4A05-8B9C-59F04F596541}"/>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a:extLst>
            <a:ext uri="{FF2B5EF4-FFF2-40B4-BE49-F238E27FC236}">
              <a16:creationId xmlns:a16="http://schemas.microsoft.com/office/drawing/2014/main" id="{91F38CCE-4C23-4970-B986-1E5CDAEC95C0}"/>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a:extLst>
            <a:ext uri="{FF2B5EF4-FFF2-40B4-BE49-F238E27FC236}">
              <a16:creationId xmlns:a16="http://schemas.microsoft.com/office/drawing/2014/main" id="{DFA00E2E-713A-4295-8DCE-6EC1F3108933}"/>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8" name="テキスト ボックス 337">
          <a:extLst>
            <a:ext uri="{FF2B5EF4-FFF2-40B4-BE49-F238E27FC236}">
              <a16:creationId xmlns:a16="http://schemas.microsoft.com/office/drawing/2014/main" id="{311D7261-76FF-4DBD-846F-0CA68D03172A}"/>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a16="http://schemas.microsoft.com/office/drawing/2014/main" id="{4814FCDB-651C-4BF5-92E7-EE6A2ECF17DF}"/>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a:extLst>
            <a:ext uri="{FF2B5EF4-FFF2-40B4-BE49-F238E27FC236}">
              <a16:creationId xmlns:a16="http://schemas.microsoft.com/office/drawing/2014/main" id="{2D308D2C-0DE5-4061-AAA5-40ACD2666241}"/>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a16="http://schemas.microsoft.com/office/drawing/2014/main" id="{08DA7016-CFAB-426D-A550-79B575B077F7}"/>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a16="http://schemas.microsoft.com/office/drawing/2014/main" id="{DEE23907-5999-4A74-A6AD-2AD6DECBB30B}"/>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a16="http://schemas.microsoft.com/office/drawing/2014/main" id="{2AB3F585-002C-406C-87C4-1501670EDF72}"/>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a16="http://schemas.microsoft.com/office/drawing/2014/main" id="{9FE438E0-B395-4802-89AE-317FB6248E4C}"/>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a16="http://schemas.microsoft.com/office/drawing/2014/main" id="{7F1DBA0E-ED17-4518-BF72-5239D00CAC78}"/>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a16="http://schemas.microsoft.com/office/drawing/2014/main" id="{4C39A1FB-B25B-4F39-83C5-C7339D509610}"/>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a16="http://schemas.microsoft.com/office/drawing/2014/main" id="{7E2D3D2C-4973-450D-B791-4FE3C8B2594B}"/>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8" name="テキスト ボックス 347">
          <a:extLst>
            <a:ext uri="{FF2B5EF4-FFF2-40B4-BE49-F238E27FC236}">
              <a16:creationId xmlns:a16="http://schemas.microsoft.com/office/drawing/2014/main" id="{12353603-9A04-4E70-8AA7-164FBC1901A4}"/>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182B84D5-E743-4158-BCDC-399287D7B3CD}"/>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0" name="テキスト ボックス 349">
          <a:extLst>
            <a:ext uri="{FF2B5EF4-FFF2-40B4-BE49-F238E27FC236}">
              <a16:creationId xmlns:a16="http://schemas.microsoft.com/office/drawing/2014/main" id="{C77C1CC4-5074-4A17-9223-915C523F2D72}"/>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空港】&#10;有形固定資産減価償却率グラフ枠">
          <a:extLst>
            <a:ext uri="{FF2B5EF4-FFF2-40B4-BE49-F238E27FC236}">
              <a16:creationId xmlns:a16="http://schemas.microsoft.com/office/drawing/2014/main" id="{3B99C306-EA73-435B-930B-844D79F9784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866ACC-142A-41A0-A78F-9BA40C0EC3AD}"/>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A1574893-0748-4745-B2A5-15DAD1363A81}"/>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7273824-E7A6-4F92-BE2C-4AA47AD82385}"/>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29B05DB9-FD83-471B-8692-AF04168CE7B9}"/>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8220EF62-E32B-4E32-8A6D-C425762022A4}"/>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xdr:nvSpPr>
        <xdr:cNvPr id="357" name="楕円 356">
          <a:extLst>
            <a:ext uri="{FF2B5EF4-FFF2-40B4-BE49-F238E27FC236}">
              <a16:creationId xmlns:a16="http://schemas.microsoft.com/office/drawing/2014/main" id="{5C04E525-6610-4BAE-819C-CF7B43A2FBC3}"/>
            </a:ext>
          </a:extLst>
        </xdr:cNvPr>
        <xdr:cNvSpPr/>
      </xdr:nvSpPr>
      <xdr:spPr>
        <a:xfrm>
          <a:off x="14649450" y="6696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118127</xdr:rowOff>
    </xdr:from>
    <xdr:ext cx="405111" cy="259045"/>
    <xdr:sp macro="" textlink="">
      <xdr:nvSpPr>
        <xdr:cNvPr id="358" name="【空港】&#10;有形固定資産減価償却率該当値テキスト">
          <a:extLst>
            <a:ext uri="{FF2B5EF4-FFF2-40B4-BE49-F238E27FC236}">
              <a16:creationId xmlns:a16="http://schemas.microsoft.com/office/drawing/2014/main" id="{19D685C6-A8C2-4A0A-9EDA-F0BDBAD697C7}"/>
            </a:ext>
          </a:extLst>
        </xdr:cNvPr>
        <xdr:cNvSpPr txBox="1"/>
      </xdr:nvSpPr>
      <xdr:spPr>
        <a:xfrm>
          <a:off x="147447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359" name="楕円 358">
          <a:extLst>
            <a:ext uri="{FF2B5EF4-FFF2-40B4-BE49-F238E27FC236}">
              <a16:creationId xmlns:a16="http://schemas.microsoft.com/office/drawing/2014/main" id="{A959E301-2F80-4E55-8B7D-57909CBD13BC}"/>
            </a:ext>
          </a:extLst>
        </xdr:cNvPr>
        <xdr:cNvSpPr/>
      </xdr:nvSpPr>
      <xdr:spPr>
        <a:xfrm>
          <a:off x="13887450" y="6486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41</xdr:row>
      <xdr:rowOff>95250</xdr:rowOff>
    </xdr:to>
    <xdr:cxnSp macro="">
      <xdr:nvCxnSpPr>
        <xdr:cNvPr id="360" name="直線コネクタ 359">
          <a:extLst>
            <a:ext uri="{FF2B5EF4-FFF2-40B4-BE49-F238E27FC236}">
              <a16:creationId xmlns:a16="http://schemas.microsoft.com/office/drawing/2014/main" id="{1776225A-ADA0-49C3-A62B-5B13420B729B}"/>
            </a:ext>
          </a:extLst>
        </xdr:cNvPr>
        <xdr:cNvCxnSpPr/>
      </xdr:nvCxnSpPr>
      <xdr:spPr>
        <a:xfrm>
          <a:off x="13935075" y="652462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152400</xdr:rowOff>
    </xdr:from>
    <xdr:to>
      <xdr:col>76</xdr:col>
      <xdr:colOff>165100</xdr:colOff>
      <xdr:row>35</xdr:row>
      <xdr:rowOff>82550</xdr:rowOff>
    </xdr:to>
    <xdr:sp macro="" textlink="">
      <xdr:nvSpPr>
        <xdr:cNvPr id="361" name="楕円 360">
          <a:extLst>
            <a:ext uri="{FF2B5EF4-FFF2-40B4-BE49-F238E27FC236}">
              <a16:creationId xmlns:a16="http://schemas.microsoft.com/office/drawing/2014/main" id="{A67B9BEF-F89D-4794-90A5-42D9F1962790}"/>
            </a:ext>
          </a:extLst>
        </xdr:cNvPr>
        <xdr:cNvSpPr/>
      </xdr:nvSpPr>
      <xdr:spPr>
        <a:xfrm>
          <a:off x="13096875" y="5667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31750</xdr:rowOff>
    </xdr:from>
    <xdr:to>
      <xdr:col>81</xdr:col>
      <xdr:colOff>50800</xdr:colOff>
      <xdr:row>40</xdr:row>
      <xdr:rowOff>38100</xdr:rowOff>
    </xdr:to>
    <xdr:cxnSp macro="">
      <xdr:nvCxnSpPr>
        <xdr:cNvPr id="362" name="直線コネクタ 361">
          <a:extLst>
            <a:ext uri="{FF2B5EF4-FFF2-40B4-BE49-F238E27FC236}">
              <a16:creationId xmlns:a16="http://schemas.microsoft.com/office/drawing/2014/main" id="{B80D6A98-2312-4B73-861C-FF6A32C9640E}"/>
            </a:ext>
          </a:extLst>
        </xdr:cNvPr>
        <xdr:cNvCxnSpPr/>
      </xdr:nvCxnSpPr>
      <xdr:spPr>
        <a:xfrm>
          <a:off x="13144500" y="5705475"/>
          <a:ext cx="790575"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0</xdr:rowOff>
    </xdr:from>
    <xdr:to>
      <xdr:col>72</xdr:col>
      <xdr:colOff>38100</xdr:colOff>
      <xdr:row>34</xdr:row>
      <xdr:rowOff>101600</xdr:rowOff>
    </xdr:to>
    <xdr:sp macro="" textlink="">
      <xdr:nvSpPr>
        <xdr:cNvPr id="363" name="楕円 362">
          <a:extLst>
            <a:ext uri="{FF2B5EF4-FFF2-40B4-BE49-F238E27FC236}">
              <a16:creationId xmlns:a16="http://schemas.microsoft.com/office/drawing/2014/main" id="{1206A57E-C187-41A9-A42A-52AB98898C35}"/>
            </a:ext>
          </a:extLst>
        </xdr:cNvPr>
        <xdr:cNvSpPr/>
      </xdr:nvSpPr>
      <xdr:spPr>
        <a:xfrm>
          <a:off x="12296775" y="55149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50800</xdr:rowOff>
    </xdr:from>
    <xdr:to>
      <xdr:col>76</xdr:col>
      <xdr:colOff>114300</xdr:colOff>
      <xdr:row>35</xdr:row>
      <xdr:rowOff>31750</xdr:rowOff>
    </xdr:to>
    <xdr:cxnSp macro="">
      <xdr:nvCxnSpPr>
        <xdr:cNvPr id="364" name="直線コネクタ 363">
          <a:extLst>
            <a:ext uri="{FF2B5EF4-FFF2-40B4-BE49-F238E27FC236}">
              <a16:creationId xmlns:a16="http://schemas.microsoft.com/office/drawing/2014/main" id="{E92A41F9-66E0-42BE-8BB4-9678C16F559F}"/>
            </a:ext>
          </a:extLst>
        </xdr:cNvPr>
        <xdr:cNvCxnSpPr/>
      </xdr:nvCxnSpPr>
      <xdr:spPr>
        <a:xfrm>
          <a:off x="12344400" y="556260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133350</xdr:rowOff>
    </xdr:from>
    <xdr:to>
      <xdr:col>67</xdr:col>
      <xdr:colOff>101600</xdr:colOff>
      <xdr:row>34</xdr:row>
      <xdr:rowOff>63500</xdr:rowOff>
    </xdr:to>
    <xdr:sp macro="" textlink="">
      <xdr:nvSpPr>
        <xdr:cNvPr id="365" name="楕円 364">
          <a:extLst>
            <a:ext uri="{FF2B5EF4-FFF2-40B4-BE49-F238E27FC236}">
              <a16:creationId xmlns:a16="http://schemas.microsoft.com/office/drawing/2014/main" id="{D0F94335-6FA6-404D-94F6-7B7BC4A9E156}"/>
            </a:ext>
          </a:extLst>
        </xdr:cNvPr>
        <xdr:cNvSpPr/>
      </xdr:nvSpPr>
      <xdr:spPr>
        <a:xfrm>
          <a:off x="11487150" y="5486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12700</xdr:rowOff>
    </xdr:from>
    <xdr:to>
      <xdr:col>71</xdr:col>
      <xdr:colOff>177800</xdr:colOff>
      <xdr:row>34</xdr:row>
      <xdr:rowOff>50800</xdr:rowOff>
    </xdr:to>
    <xdr:cxnSp macro="">
      <xdr:nvCxnSpPr>
        <xdr:cNvPr id="366" name="直線コネクタ 365">
          <a:extLst>
            <a:ext uri="{FF2B5EF4-FFF2-40B4-BE49-F238E27FC236}">
              <a16:creationId xmlns:a16="http://schemas.microsoft.com/office/drawing/2014/main" id="{8CF470DB-3672-41A8-9059-0D7D0A3E70B6}"/>
            </a:ext>
          </a:extLst>
        </xdr:cNvPr>
        <xdr:cNvCxnSpPr/>
      </xdr:nvCxnSpPr>
      <xdr:spPr>
        <a:xfrm>
          <a:off x="11534775" y="55245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105427</xdr:rowOff>
    </xdr:from>
    <xdr:ext cx="405111" cy="259045"/>
    <xdr:sp macro="" textlink="">
      <xdr:nvSpPr>
        <xdr:cNvPr id="367" name="n_1mainValue【空港】&#10;有形固定資産減価償却率">
          <a:extLst>
            <a:ext uri="{FF2B5EF4-FFF2-40B4-BE49-F238E27FC236}">
              <a16:creationId xmlns:a16="http://schemas.microsoft.com/office/drawing/2014/main" id="{7F9EA509-2456-4FCB-98CD-7331ADCD68B0}"/>
            </a:ext>
          </a:extLst>
        </xdr:cNvPr>
        <xdr:cNvSpPr txBox="1"/>
      </xdr:nvSpPr>
      <xdr:spPr>
        <a:xfrm>
          <a:off x="13745219"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99077</xdr:rowOff>
    </xdr:from>
    <xdr:ext cx="405111" cy="259045"/>
    <xdr:sp macro="" textlink="">
      <xdr:nvSpPr>
        <xdr:cNvPr id="368" name="n_2mainValue【空港】&#10;有形固定資産減価償却率">
          <a:extLst>
            <a:ext uri="{FF2B5EF4-FFF2-40B4-BE49-F238E27FC236}">
              <a16:creationId xmlns:a16="http://schemas.microsoft.com/office/drawing/2014/main" id="{5EDAFA96-6DF0-4913-9FE0-CD0B8397B552}"/>
            </a:ext>
          </a:extLst>
        </xdr:cNvPr>
        <xdr:cNvSpPr txBox="1"/>
      </xdr:nvSpPr>
      <xdr:spPr>
        <a:xfrm>
          <a:off x="12964169"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118127</xdr:rowOff>
    </xdr:from>
    <xdr:ext cx="405111" cy="259045"/>
    <xdr:sp macro="" textlink="">
      <xdr:nvSpPr>
        <xdr:cNvPr id="369" name="n_3mainValue【空港】&#10;有形固定資産減価償却率">
          <a:extLst>
            <a:ext uri="{FF2B5EF4-FFF2-40B4-BE49-F238E27FC236}">
              <a16:creationId xmlns:a16="http://schemas.microsoft.com/office/drawing/2014/main" id="{24A102E4-3D7C-4212-AA22-85E708FF7390}"/>
            </a:ext>
          </a:extLst>
        </xdr:cNvPr>
        <xdr:cNvSpPr txBox="1"/>
      </xdr:nvSpPr>
      <xdr:spPr>
        <a:xfrm>
          <a:off x="12164069"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80027</xdr:rowOff>
    </xdr:from>
    <xdr:ext cx="405111" cy="259045"/>
    <xdr:sp macro="" textlink="">
      <xdr:nvSpPr>
        <xdr:cNvPr id="370" name="n_4mainValue【空港】&#10;有形固定資産減価償却率">
          <a:extLst>
            <a:ext uri="{FF2B5EF4-FFF2-40B4-BE49-F238E27FC236}">
              <a16:creationId xmlns:a16="http://schemas.microsoft.com/office/drawing/2014/main" id="{795AAD16-9C11-4D19-B5D0-04B12794B5F4}"/>
            </a:ext>
          </a:extLst>
        </xdr:cNvPr>
        <xdr:cNvSpPr txBox="1"/>
      </xdr:nvSpPr>
      <xdr:spPr>
        <a:xfrm>
          <a:off x="11354444" y="52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A71952C6-1D2B-4977-A381-C15864F5952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2" name="正方形/長方形 371">
          <a:extLst>
            <a:ext uri="{FF2B5EF4-FFF2-40B4-BE49-F238E27FC236}">
              <a16:creationId xmlns:a16="http://schemas.microsoft.com/office/drawing/2014/main" id="{FDDB66D3-8695-480C-80D8-448F8EAB55C0}"/>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3" name="正方形/長方形 372">
          <a:extLst>
            <a:ext uri="{FF2B5EF4-FFF2-40B4-BE49-F238E27FC236}">
              <a16:creationId xmlns:a16="http://schemas.microsoft.com/office/drawing/2014/main" id="{EC49C9E7-FFB0-4A4F-BA07-82AA26FA2AC1}"/>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9D4DD9DF-6599-48C4-ACEC-549456D8DB43}"/>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E02C26BC-4D99-4103-A360-1EDE38DD740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70B7FF28-4ABF-4A93-935A-6957C042103C}"/>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7" name="テキスト ボックス 376">
          <a:extLst>
            <a:ext uri="{FF2B5EF4-FFF2-40B4-BE49-F238E27FC236}">
              <a16:creationId xmlns:a16="http://schemas.microsoft.com/office/drawing/2014/main" id="{CA88F74D-B400-482E-88CD-1819FD2EAE10}"/>
            </a:ext>
          </a:extLst>
        </xdr:cNvPr>
        <xdr:cNvSpPr txBox="1"/>
      </xdr:nvSpPr>
      <xdr:spPr>
        <a:xfrm>
          <a:off x="160523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78" name="直線コネクタ 377">
          <a:extLst>
            <a:ext uri="{FF2B5EF4-FFF2-40B4-BE49-F238E27FC236}">
              <a16:creationId xmlns:a16="http://schemas.microsoft.com/office/drawing/2014/main" id="{8B0B3B97-8174-42F8-BF93-CF5F3F87E116}"/>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9" name="テキスト ボックス 378">
          <a:extLst>
            <a:ext uri="{FF2B5EF4-FFF2-40B4-BE49-F238E27FC236}">
              <a16:creationId xmlns:a16="http://schemas.microsoft.com/office/drawing/2014/main" id="{72B290BA-6683-446D-B405-9ECD160BFE94}"/>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0" name="直線コネクタ 379">
          <a:extLst>
            <a:ext uri="{FF2B5EF4-FFF2-40B4-BE49-F238E27FC236}">
              <a16:creationId xmlns:a16="http://schemas.microsoft.com/office/drawing/2014/main" id="{8FB2BB83-2762-4697-8FF9-E1F0DFF83CAB}"/>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1" name="テキスト ボックス 380">
          <a:extLst>
            <a:ext uri="{FF2B5EF4-FFF2-40B4-BE49-F238E27FC236}">
              <a16:creationId xmlns:a16="http://schemas.microsoft.com/office/drawing/2014/main" id="{79499F02-11A4-4113-B1CF-E497FD663790}"/>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2" name="直線コネクタ 381">
          <a:extLst>
            <a:ext uri="{FF2B5EF4-FFF2-40B4-BE49-F238E27FC236}">
              <a16:creationId xmlns:a16="http://schemas.microsoft.com/office/drawing/2014/main" id="{788BE462-2AEE-45BC-AE04-625BF220AB4D}"/>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3" name="テキスト ボックス 382">
          <a:extLst>
            <a:ext uri="{FF2B5EF4-FFF2-40B4-BE49-F238E27FC236}">
              <a16:creationId xmlns:a16="http://schemas.microsoft.com/office/drawing/2014/main" id="{BFBE258B-E197-4D42-907D-844990922A2F}"/>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4" name="直線コネクタ 383">
          <a:extLst>
            <a:ext uri="{FF2B5EF4-FFF2-40B4-BE49-F238E27FC236}">
              <a16:creationId xmlns:a16="http://schemas.microsoft.com/office/drawing/2014/main" id="{532AA1A1-F9DA-4C86-8C2E-B5644C024FA9}"/>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5" name="テキスト ボックス 384">
          <a:extLst>
            <a:ext uri="{FF2B5EF4-FFF2-40B4-BE49-F238E27FC236}">
              <a16:creationId xmlns:a16="http://schemas.microsoft.com/office/drawing/2014/main" id="{D24CAAA3-C932-4C14-BC10-48A7FCECE9FA}"/>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6" name="直線コネクタ 385">
          <a:extLst>
            <a:ext uri="{FF2B5EF4-FFF2-40B4-BE49-F238E27FC236}">
              <a16:creationId xmlns:a16="http://schemas.microsoft.com/office/drawing/2014/main" id="{CF79E2E1-C00E-4429-8901-3FFEB2938AF3}"/>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7" name="テキスト ボックス 386">
          <a:extLst>
            <a:ext uri="{FF2B5EF4-FFF2-40B4-BE49-F238E27FC236}">
              <a16:creationId xmlns:a16="http://schemas.microsoft.com/office/drawing/2014/main" id="{0AFA5A10-C324-474B-88F8-E27705E53C53}"/>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a:extLst>
            <a:ext uri="{FF2B5EF4-FFF2-40B4-BE49-F238E27FC236}">
              <a16:creationId xmlns:a16="http://schemas.microsoft.com/office/drawing/2014/main" id="{CC390AC9-F654-4158-B2A6-3DA1007A1E95}"/>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F5B8E8E8-4961-4475-A0B3-93DAED073EFF}"/>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空港】&#10;一人当たり有形固定資産（償却資産）額グラフ枠">
          <a:extLst>
            <a:ext uri="{FF2B5EF4-FFF2-40B4-BE49-F238E27FC236}">
              <a16:creationId xmlns:a16="http://schemas.microsoft.com/office/drawing/2014/main" id="{ED24AE5F-D1C3-4D0F-80E6-95676461C479}"/>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355C647-05FA-4A68-8A54-F97200258FBB}"/>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2245BF9-C950-4103-ACFB-4CC5BA92B0A7}"/>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3FE6931-7B1A-45E3-9420-4490D1888F3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C068B18E-8190-4109-B18D-D41FCF9FFDF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F137FA8-99A6-4CFA-8732-56694B2458C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396" name="楕円 395">
          <a:extLst>
            <a:ext uri="{FF2B5EF4-FFF2-40B4-BE49-F238E27FC236}">
              <a16:creationId xmlns:a16="http://schemas.microsoft.com/office/drawing/2014/main" id="{A9904E62-2506-4CC6-B302-40A4FAF18F6E}"/>
            </a:ext>
          </a:extLst>
        </xdr:cNvPr>
        <xdr:cNvSpPr/>
      </xdr:nvSpPr>
      <xdr:spPr>
        <a:xfrm>
          <a:off x="19897725" y="6591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3827</xdr:rowOff>
    </xdr:from>
    <xdr:ext cx="469744" cy="259045"/>
    <xdr:sp macro="" textlink="">
      <xdr:nvSpPr>
        <xdr:cNvPr id="397" name="【空港】&#10;一人当たり有形固定資産（償却資産）額該当値テキスト">
          <a:extLst>
            <a:ext uri="{FF2B5EF4-FFF2-40B4-BE49-F238E27FC236}">
              <a16:creationId xmlns:a16="http://schemas.microsoft.com/office/drawing/2014/main" id="{A4873550-6573-454B-B5F4-3F61C95AA851}"/>
            </a:ext>
          </a:extLst>
        </xdr:cNvPr>
        <xdr:cNvSpPr txBox="1"/>
      </xdr:nvSpPr>
      <xdr:spPr>
        <a:xfrm>
          <a:off x="2000250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398" name="楕円 397">
          <a:extLst>
            <a:ext uri="{FF2B5EF4-FFF2-40B4-BE49-F238E27FC236}">
              <a16:creationId xmlns:a16="http://schemas.microsoft.com/office/drawing/2014/main" id="{897A7CBC-D0EA-4307-9FA3-1E85C0165BBD}"/>
            </a:ext>
          </a:extLst>
        </xdr:cNvPr>
        <xdr:cNvSpPr/>
      </xdr:nvSpPr>
      <xdr:spPr>
        <a:xfrm>
          <a:off x="19154775" y="619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40</xdr:row>
      <xdr:rowOff>152400</xdr:rowOff>
    </xdr:to>
    <xdr:cxnSp macro="">
      <xdr:nvCxnSpPr>
        <xdr:cNvPr id="399" name="直線コネクタ 398">
          <a:extLst>
            <a:ext uri="{FF2B5EF4-FFF2-40B4-BE49-F238E27FC236}">
              <a16:creationId xmlns:a16="http://schemas.microsoft.com/office/drawing/2014/main" id="{E84615E6-EB20-4A99-A69B-1EC90E71B601}"/>
            </a:ext>
          </a:extLst>
        </xdr:cNvPr>
        <xdr:cNvCxnSpPr/>
      </xdr:nvCxnSpPr>
      <xdr:spPr>
        <a:xfrm>
          <a:off x="19202400" y="6238875"/>
          <a:ext cx="75247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158750</xdr:rowOff>
    </xdr:from>
    <xdr:to>
      <xdr:col>107</xdr:col>
      <xdr:colOff>101600</xdr:colOff>
      <xdr:row>36</xdr:row>
      <xdr:rowOff>88900</xdr:rowOff>
    </xdr:to>
    <xdr:sp macro="" textlink="">
      <xdr:nvSpPr>
        <xdr:cNvPr id="400" name="楕円 399">
          <a:extLst>
            <a:ext uri="{FF2B5EF4-FFF2-40B4-BE49-F238E27FC236}">
              <a16:creationId xmlns:a16="http://schemas.microsoft.com/office/drawing/2014/main" id="{BE5B388E-F839-4011-A13B-AB8C565EEE85}"/>
            </a:ext>
          </a:extLst>
        </xdr:cNvPr>
        <xdr:cNvSpPr/>
      </xdr:nvSpPr>
      <xdr:spPr>
        <a:xfrm>
          <a:off x="18345150" y="5838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38</xdr:row>
      <xdr:rowOff>76200</xdr:rowOff>
    </xdr:to>
    <xdr:cxnSp macro="">
      <xdr:nvCxnSpPr>
        <xdr:cNvPr id="401" name="直線コネクタ 400">
          <a:extLst>
            <a:ext uri="{FF2B5EF4-FFF2-40B4-BE49-F238E27FC236}">
              <a16:creationId xmlns:a16="http://schemas.microsoft.com/office/drawing/2014/main" id="{F90A663C-BDCF-4DB9-AB18-42C69D7541E5}"/>
            </a:ext>
          </a:extLst>
        </xdr:cNvPr>
        <xdr:cNvCxnSpPr/>
      </xdr:nvCxnSpPr>
      <xdr:spPr>
        <a:xfrm>
          <a:off x="18392775" y="5876925"/>
          <a:ext cx="8096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44450</xdr:rowOff>
    </xdr:from>
    <xdr:to>
      <xdr:col>102</xdr:col>
      <xdr:colOff>165100</xdr:colOff>
      <xdr:row>33</xdr:row>
      <xdr:rowOff>146050</xdr:rowOff>
    </xdr:to>
    <xdr:sp macro="" textlink="">
      <xdr:nvSpPr>
        <xdr:cNvPr id="402" name="楕円 401">
          <a:extLst>
            <a:ext uri="{FF2B5EF4-FFF2-40B4-BE49-F238E27FC236}">
              <a16:creationId xmlns:a16="http://schemas.microsoft.com/office/drawing/2014/main" id="{542C2297-34EA-43F0-8801-89327FBA056D}"/>
            </a:ext>
          </a:extLst>
        </xdr:cNvPr>
        <xdr:cNvSpPr/>
      </xdr:nvSpPr>
      <xdr:spPr>
        <a:xfrm>
          <a:off x="17554575" y="5400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95250</xdr:rowOff>
    </xdr:from>
    <xdr:to>
      <xdr:col>107</xdr:col>
      <xdr:colOff>50800</xdr:colOff>
      <xdr:row>36</xdr:row>
      <xdr:rowOff>38100</xdr:rowOff>
    </xdr:to>
    <xdr:cxnSp macro="">
      <xdr:nvCxnSpPr>
        <xdr:cNvPr id="403" name="直線コネクタ 402">
          <a:extLst>
            <a:ext uri="{FF2B5EF4-FFF2-40B4-BE49-F238E27FC236}">
              <a16:creationId xmlns:a16="http://schemas.microsoft.com/office/drawing/2014/main" id="{2D51BEC9-FBF2-4E19-BDF1-6573CBEC6F88}"/>
            </a:ext>
          </a:extLst>
        </xdr:cNvPr>
        <xdr:cNvCxnSpPr/>
      </xdr:nvCxnSpPr>
      <xdr:spPr>
        <a:xfrm>
          <a:off x="17602200" y="5448300"/>
          <a:ext cx="7905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04" name="楕円 403">
          <a:extLst>
            <a:ext uri="{FF2B5EF4-FFF2-40B4-BE49-F238E27FC236}">
              <a16:creationId xmlns:a16="http://schemas.microsoft.com/office/drawing/2014/main" id="{BE6A515D-9879-4AC8-B869-3AB017304DA7}"/>
            </a:ext>
          </a:extLst>
        </xdr:cNvPr>
        <xdr:cNvSpPr/>
      </xdr:nvSpPr>
      <xdr:spPr>
        <a:xfrm>
          <a:off x="167544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95250</xdr:rowOff>
    </xdr:from>
    <xdr:to>
      <xdr:col>102</xdr:col>
      <xdr:colOff>114300</xdr:colOff>
      <xdr:row>37</xdr:row>
      <xdr:rowOff>133350</xdr:rowOff>
    </xdr:to>
    <xdr:cxnSp macro="">
      <xdr:nvCxnSpPr>
        <xdr:cNvPr id="405" name="直線コネクタ 404">
          <a:extLst>
            <a:ext uri="{FF2B5EF4-FFF2-40B4-BE49-F238E27FC236}">
              <a16:creationId xmlns:a16="http://schemas.microsoft.com/office/drawing/2014/main" id="{3A47E38B-CE24-46E7-8407-1E7E174A38EA}"/>
            </a:ext>
          </a:extLst>
        </xdr:cNvPr>
        <xdr:cNvCxnSpPr/>
      </xdr:nvCxnSpPr>
      <xdr:spPr>
        <a:xfrm flipV="1">
          <a:off x="16802100" y="5448300"/>
          <a:ext cx="8001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143527</xdr:rowOff>
    </xdr:from>
    <xdr:ext cx="469744" cy="259045"/>
    <xdr:sp macro="" textlink="">
      <xdr:nvSpPr>
        <xdr:cNvPr id="406" name="n_1mainValue【空港】&#10;一人当たり有形固定資産（償却資産）額">
          <a:extLst>
            <a:ext uri="{FF2B5EF4-FFF2-40B4-BE49-F238E27FC236}">
              <a16:creationId xmlns:a16="http://schemas.microsoft.com/office/drawing/2014/main" id="{92A7B57F-0428-43A7-A85F-A04773DEE926}"/>
            </a:ext>
          </a:extLst>
        </xdr:cNvPr>
        <xdr:cNvSpPr txBox="1"/>
      </xdr:nvSpPr>
      <xdr:spPr>
        <a:xfrm>
          <a:off x="18983403"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34</xdr:row>
      <xdr:rowOff>105427</xdr:rowOff>
    </xdr:from>
    <xdr:ext cx="469744" cy="259045"/>
    <xdr:sp macro="" textlink="">
      <xdr:nvSpPr>
        <xdr:cNvPr id="407" name="n_2mainValue【空港】&#10;一人当たり有形固定資産（償却資産）額">
          <a:extLst>
            <a:ext uri="{FF2B5EF4-FFF2-40B4-BE49-F238E27FC236}">
              <a16:creationId xmlns:a16="http://schemas.microsoft.com/office/drawing/2014/main" id="{047BAD28-CF1D-419D-8545-78362B64B213}"/>
            </a:ext>
          </a:extLst>
        </xdr:cNvPr>
        <xdr:cNvSpPr txBox="1"/>
      </xdr:nvSpPr>
      <xdr:spPr>
        <a:xfrm>
          <a:off x="18183303"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31</xdr:row>
      <xdr:rowOff>162577</xdr:rowOff>
    </xdr:from>
    <xdr:ext cx="469744" cy="259045"/>
    <xdr:sp macro="" textlink="">
      <xdr:nvSpPr>
        <xdr:cNvPr id="408" name="n_3mainValue【空港】&#10;一人当たり有形固定資産（償却資産）額">
          <a:extLst>
            <a:ext uri="{FF2B5EF4-FFF2-40B4-BE49-F238E27FC236}">
              <a16:creationId xmlns:a16="http://schemas.microsoft.com/office/drawing/2014/main" id="{CEFE98DD-24D1-463B-B08A-D4664D902D3C}"/>
            </a:ext>
          </a:extLst>
        </xdr:cNvPr>
        <xdr:cNvSpPr txBox="1"/>
      </xdr:nvSpPr>
      <xdr:spPr>
        <a:xfrm>
          <a:off x="17383203" y="51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36</xdr:row>
      <xdr:rowOff>29227</xdr:rowOff>
    </xdr:from>
    <xdr:ext cx="469744" cy="259045"/>
    <xdr:sp macro="" textlink="">
      <xdr:nvSpPr>
        <xdr:cNvPr id="409" name="n_4mainValue【空港】&#10;一人当たり有形固定資産（償却資産）額">
          <a:extLst>
            <a:ext uri="{FF2B5EF4-FFF2-40B4-BE49-F238E27FC236}">
              <a16:creationId xmlns:a16="http://schemas.microsoft.com/office/drawing/2014/main" id="{FAF4FF7A-F292-40BF-8A1D-5E4F227D0805}"/>
            </a:ext>
          </a:extLst>
        </xdr:cNvPr>
        <xdr:cNvSpPr txBox="1"/>
      </xdr:nvSpPr>
      <xdr:spPr>
        <a:xfrm>
          <a:off x="165926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B5586ED0-A4B6-4AC6-B4C8-D7FE96FE581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1" name="正方形/長方形 410">
          <a:extLst>
            <a:ext uri="{FF2B5EF4-FFF2-40B4-BE49-F238E27FC236}">
              <a16:creationId xmlns:a16="http://schemas.microsoft.com/office/drawing/2014/main" id="{A449249F-BC6B-4A17-92F2-193EDA0F1B2C}"/>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2" name="正方形/長方形 411">
          <a:extLst>
            <a:ext uri="{FF2B5EF4-FFF2-40B4-BE49-F238E27FC236}">
              <a16:creationId xmlns:a16="http://schemas.microsoft.com/office/drawing/2014/main" id="{64F60736-67C8-4C62-BB8D-86C0825C52BA}"/>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DC5EA67-7426-4171-B447-209A6247053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BAD2C7E0-394A-4336-A938-1EC1120D13F5}"/>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75C5172F-9A46-407A-B6DD-8E5B56BFD9D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id="{B9F0510C-7A34-44ED-85AE-48B0E2A1E476}"/>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154EE9CA-EB68-492C-A848-F0D0079DDA47}"/>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a:extLst>
            <a:ext uri="{FF2B5EF4-FFF2-40B4-BE49-F238E27FC236}">
              <a16:creationId xmlns:a16="http://schemas.microsoft.com/office/drawing/2014/main" id="{547B23EE-955A-4E01-B93B-08135CC6E7A8}"/>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D60B214B-459A-4687-9B23-EFA8A82CC640}"/>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AE3051B9-2ED0-40A6-B5CA-EC28837DDE0C}"/>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5B84EB34-69E5-42E5-86B4-C595B75CC30D}"/>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4798BBAA-3136-4D6E-B392-64BE267FC9B5}"/>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EBA0D6A5-5C04-4E20-8DE3-D82E98E35E26}"/>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B4B463F9-F631-4C37-AB70-E720E7B054C4}"/>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BEFA75A4-2CE5-4FF5-84F7-382725C1AD43}"/>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35C1E56B-E08F-4A19-9455-91134EFBDE10}"/>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0BCD0FDE-73CB-49D3-A2D7-17907603166A}"/>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a:extLst>
            <a:ext uri="{FF2B5EF4-FFF2-40B4-BE49-F238E27FC236}">
              <a16:creationId xmlns:a16="http://schemas.microsoft.com/office/drawing/2014/main" id="{FDFDBFC6-0007-4FA0-83F8-54FDA6806969}"/>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7A44F52-C9A9-415E-9E78-F2315CCE2C2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a:extLst>
            <a:ext uri="{FF2B5EF4-FFF2-40B4-BE49-F238E27FC236}">
              <a16:creationId xmlns:a16="http://schemas.microsoft.com/office/drawing/2014/main" id="{3FCD4AA3-3353-4445-8C8A-AC20166278F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D2B5FCC3-B4AB-4569-8442-ABC06F00B0BD}"/>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5A9DBF48-4E97-4ECD-A254-9C093DA1E28D}"/>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332074D0-7884-4435-B3DA-15E599086228}"/>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4D3AC314-6437-4677-B1C6-F0B502D143D4}"/>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EA1EACF4-7EE9-47CF-A63F-6EECDFB10F50}"/>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69259113-C40F-46C7-94D4-C7B9230E6E4E}"/>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128815</xdr:rowOff>
    </xdr:from>
    <xdr:to>
      <xdr:col>85</xdr:col>
      <xdr:colOff>177800</xdr:colOff>
      <xdr:row>65</xdr:row>
      <xdr:rowOff>58965</xdr:rowOff>
    </xdr:to>
    <xdr:sp macro="" textlink="">
      <xdr:nvSpPr>
        <xdr:cNvPr id="437" name="楕円 436">
          <a:extLst>
            <a:ext uri="{FF2B5EF4-FFF2-40B4-BE49-F238E27FC236}">
              <a16:creationId xmlns:a16="http://schemas.microsoft.com/office/drawing/2014/main" id="{063BD1F6-D42A-4B09-9019-701F1868EC6D}"/>
            </a:ext>
          </a:extLst>
        </xdr:cNvPr>
        <xdr:cNvSpPr/>
      </xdr:nvSpPr>
      <xdr:spPr>
        <a:xfrm>
          <a:off x="14649450" y="104983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64</xdr:row>
      <xdr:rowOff>31042</xdr:rowOff>
    </xdr:from>
    <xdr:ext cx="405111" cy="259045"/>
    <xdr:sp macro="" textlink="">
      <xdr:nvSpPr>
        <xdr:cNvPr id="438" name="【学校施設】&#10;有形固定資産減価償却率該当値テキスト">
          <a:extLst>
            <a:ext uri="{FF2B5EF4-FFF2-40B4-BE49-F238E27FC236}">
              <a16:creationId xmlns:a16="http://schemas.microsoft.com/office/drawing/2014/main" id="{09ED1E7B-A2A3-4552-8411-B2793CB0883A}"/>
            </a:ext>
          </a:extLst>
        </xdr:cNvPr>
        <xdr:cNvSpPr txBox="1"/>
      </xdr:nvSpPr>
      <xdr:spPr>
        <a:xfrm>
          <a:off x="14744700" y="1040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439" name="楕円 438">
          <a:extLst>
            <a:ext uri="{FF2B5EF4-FFF2-40B4-BE49-F238E27FC236}">
              <a16:creationId xmlns:a16="http://schemas.microsoft.com/office/drawing/2014/main" id="{04CD6032-3388-4AF7-9E85-D5ABC0229077}"/>
            </a:ext>
          </a:extLst>
        </xdr:cNvPr>
        <xdr:cNvSpPr/>
      </xdr:nvSpPr>
      <xdr:spPr>
        <a:xfrm>
          <a:off x="13887450" y="104557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65</xdr:row>
      <xdr:rowOff>8165</xdr:rowOff>
    </xdr:to>
    <xdr:cxnSp macro="">
      <xdr:nvCxnSpPr>
        <xdr:cNvPr id="440" name="直線コネクタ 439">
          <a:extLst>
            <a:ext uri="{FF2B5EF4-FFF2-40B4-BE49-F238E27FC236}">
              <a16:creationId xmlns:a16="http://schemas.microsoft.com/office/drawing/2014/main" id="{1CFCCDCF-23FF-4F3F-A910-A12EAA593296}"/>
            </a:ext>
          </a:extLst>
        </xdr:cNvPr>
        <xdr:cNvCxnSpPr/>
      </xdr:nvCxnSpPr>
      <xdr:spPr>
        <a:xfrm>
          <a:off x="13935075" y="10503353"/>
          <a:ext cx="7620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41" name="楕円 440">
          <a:extLst>
            <a:ext uri="{FF2B5EF4-FFF2-40B4-BE49-F238E27FC236}">
              <a16:creationId xmlns:a16="http://schemas.microsoft.com/office/drawing/2014/main" id="{0457C786-735B-45B4-8AD9-607324ED4FB3}"/>
            </a:ext>
          </a:extLst>
        </xdr:cNvPr>
        <xdr:cNvSpPr/>
      </xdr:nvSpPr>
      <xdr:spPr>
        <a:xfrm>
          <a:off x="13096875" y="924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64</xdr:row>
      <xdr:rowOff>130628</xdr:rowOff>
    </xdr:to>
    <xdr:cxnSp macro="">
      <xdr:nvCxnSpPr>
        <xdr:cNvPr id="442" name="直線コネクタ 441">
          <a:extLst>
            <a:ext uri="{FF2B5EF4-FFF2-40B4-BE49-F238E27FC236}">
              <a16:creationId xmlns:a16="http://schemas.microsoft.com/office/drawing/2014/main" id="{ADE75135-0401-4A0A-863F-65EF01A29558}"/>
            </a:ext>
          </a:extLst>
        </xdr:cNvPr>
        <xdr:cNvCxnSpPr/>
      </xdr:nvCxnSpPr>
      <xdr:spPr>
        <a:xfrm>
          <a:off x="13144500" y="9296400"/>
          <a:ext cx="790575" cy="12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136978</xdr:rowOff>
    </xdr:from>
    <xdr:to>
      <xdr:col>72</xdr:col>
      <xdr:colOff>38100</xdr:colOff>
      <xdr:row>56</xdr:row>
      <xdr:rowOff>67128</xdr:rowOff>
    </xdr:to>
    <xdr:sp macro="" textlink="">
      <xdr:nvSpPr>
        <xdr:cNvPr id="443" name="楕円 442">
          <a:extLst>
            <a:ext uri="{FF2B5EF4-FFF2-40B4-BE49-F238E27FC236}">
              <a16:creationId xmlns:a16="http://schemas.microsoft.com/office/drawing/2014/main" id="{05EF7640-ACB3-496E-B2D0-747BC330E29E}"/>
            </a:ext>
          </a:extLst>
        </xdr:cNvPr>
        <xdr:cNvSpPr/>
      </xdr:nvSpPr>
      <xdr:spPr>
        <a:xfrm>
          <a:off x="12296775" y="90555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xdr:rowOff>
    </xdr:from>
    <xdr:to>
      <xdr:col>76</xdr:col>
      <xdr:colOff>114300</xdr:colOff>
      <xdr:row>57</xdr:row>
      <xdr:rowOff>57150</xdr:rowOff>
    </xdr:to>
    <xdr:cxnSp macro="">
      <xdr:nvCxnSpPr>
        <xdr:cNvPr id="444" name="直線コネクタ 443">
          <a:extLst>
            <a:ext uri="{FF2B5EF4-FFF2-40B4-BE49-F238E27FC236}">
              <a16:creationId xmlns:a16="http://schemas.microsoft.com/office/drawing/2014/main" id="{873902A3-599D-4224-976B-FC51E53A9DA5}"/>
            </a:ext>
          </a:extLst>
        </xdr:cNvPr>
        <xdr:cNvCxnSpPr/>
      </xdr:nvCxnSpPr>
      <xdr:spPr>
        <a:xfrm>
          <a:off x="12344400" y="9093653"/>
          <a:ext cx="800100" cy="20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136978</xdr:rowOff>
    </xdr:from>
    <xdr:to>
      <xdr:col>67</xdr:col>
      <xdr:colOff>101600</xdr:colOff>
      <xdr:row>56</xdr:row>
      <xdr:rowOff>67128</xdr:rowOff>
    </xdr:to>
    <xdr:sp macro="" textlink="">
      <xdr:nvSpPr>
        <xdr:cNvPr id="445" name="楕円 444">
          <a:extLst>
            <a:ext uri="{FF2B5EF4-FFF2-40B4-BE49-F238E27FC236}">
              <a16:creationId xmlns:a16="http://schemas.microsoft.com/office/drawing/2014/main" id="{BC06483C-77A1-4CF8-9826-A6F39AE7FFB6}"/>
            </a:ext>
          </a:extLst>
        </xdr:cNvPr>
        <xdr:cNvSpPr/>
      </xdr:nvSpPr>
      <xdr:spPr>
        <a:xfrm>
          <a:off x="11487150" y="90555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16328</xdr:rowOff>
    </xdr:from>
    <xdr:to>
      <xdr:col>71</xdr:col>
      <xdr:colOff>177800</xdr:colOff>
      <xdr:row>56</xdr:row>
      <xdr:rowOff>16328</xdr:rowOff>
    </xdr:to>
    <xdr:cxnSp macro="">
      <xdr:nvCxnSpPr>
        <xdr:cNvPr id="446" name="直線コネクタ 445">
          <a:extLst>
            <a:ext uri="{FF2B5EF4-FFF2-40B4-BE49-F238E27FC236}">
              <a16:creationId xmlns:a16="http://schemas.microsoft.com/office/drawing/2014/main" id="{3FC40A5F-53A0-4DCE-9918-1F436BB67CC9}"/>
            </a:ext>
          </a:extLst>
        </xdr:cNvPr>
        <xdr:cNvCxnSpPr/>
      </xdr:nvCxnSpPr>
      <xdr:spPr>
        <a:xfrm>
          <a:off x="11534775" y="909365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26505</xdr:rowOff>
    </xdr:from>
    <xdr:ext cx="405111" cy="259045"/>
    <xdr:sp macro="" textlink="">
      <xdr:nvSpPr>
        <xdr:cNvPr id="447" name="n_1mainValue【学校施設】&#10;有形固定資産減価償却率">
          <a:extLst>
            <a:ext uri="{FF2B5EF4-FFF2-40B4-BE49-F238E27FC236}">
              <a16:creationId xmlns:a16="http://schemas.microsoft.com/office/drawing/2014/main" id="{D1288DC7-7132-480E-B848-192D78AEC6B7}"/>
            </a:ext>
          </a:extLst>
        </xdr:cNvPr>
        <xdr:cNvSpPr txBox="1"/>
      </xdr:nvSpPr>
      <xdr:spPr>
        <a:xfrm>
          <a:off x="13745219" y="1024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48" name="n_2mainValue【学校施設】&#10;有形固定資産減価償却率">
          <a:extLst>
            <a:ext uri="{FF2B5EF4-FFF2-40B4-BE49-F238E27FC236}">
              <a16:creationId xmlns:a16="http://schemas.microsoft.com/office/drawing/2014/main" id="{DD1C2C40-5A57-4A02-B701-015EE66DFE1A}"/>
            </a:ext>
          </a:extLst>
        </xdr:cNvPr>
        <xdr:cNvSpPr txBox="1"/>
      </xdr:nvSpPr>
      <xdr:spPr>
        <a:xfrm>
          <a:off x="12964169" y="903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83655</xdr:rowOff>
    </xdr:from>
    <xdr:ext cx="405111" cy="259045"/>
    <xdr:sp macro="" textlink="">
      <xdr:nvSpPr>
        <xdr:cNvPr id="449" name="n_3mainValue【学校施設】&#10;有形固定資産減価償却率">
          <a:extLst>
            <a:ext uri="{FF2B5EF4-FFF2-40B4-BE49-F238E27FC236}">
              <a16:creationId xmlns:a16="http://schemas.microsoft.com/office/drawing/2014/main" id="{365A16B9-8D5E-4969-8907-88D48D3A5AB2}"/>
            </a:ext>
          </a:extLst>
        </xdr:cNvPr>
        <xdr:cNvSpPr txBox="1"/>
      </xdr:nvSpPr>
      <xdr:spPr>
        <a:xfrm>
          <a:off x="12164069" y="884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83655</xdr:rowOff>
    </xdr:from>
    <xdr:ext cx="405111" cy="259045"/>
    <xdr:sp macro="" textlink="">
      <xdr:nvSpPr>
        <xdr:cNvPr id="450" name="n_4mainValue【学校施設】&#10;有形固定資産減価償却率">
          <a:extLst>
            <a:ext uri="{FF2B5EF4-FFF2-40B4-BE49-F238E27FC236}">
              <a16:creationId xmlns:a16="http://schemas.microsoft.com/office/drawing/2014/main" id="{FB2A8E7E-CBDF-49F2-A3FA-6B43A5C0BCA4}"/>
            </a:ext>
          </a:extLst>
        </xdr:cNvPr>
        <xdr:cNvSpPr txBox="1"/>
      </xdr:nvSpPr>
      <xdr:spPr>
        <a:xfrm>
          <a:off x="11354444" y="884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F59C3EE-D5EA-4B31-83CD-1C423A7F6B9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2" name="正方形/長方形 451">
          <a:extLst>
            <a:ext uri="{FF2B5EF4-FFF2-40B4-BE49-F238E27FC236}">
              <a16:creationId xmlns:a16="http://schemas.microsoft.com/office/drawing/2014/main" id="{46FC1BCB-D43E-48F1-95A5-DB1E6AFDC0D2}"/>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3" name="正方形/長方形 452">
          <a:extLst>
            <a:ext uri="{FF2B5EF4-FFF2-40B4-BE49-F238E27FC236}">
              <a16:creationId xmlns:a16="http://schemas.microsoft.com/office/drawing/2014/main" id="{4136F62D-C160-4385-BA5E-8B37E372E23A}"/>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7097C2A5-A7F4-4A69-9CB7-E40105DDDECE}"/>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86623306-9999-4854-ABA5-7C7E0D0B874E}"/>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1025A8A6-23E8-4978-8823-7B810703AD61}"/>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7C6B0FBD-1904-4258-BAF5-4F38D8117E8D}"/>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a:extLst>
            <a:ext uri="{FF2B5EF4-FFF2-40B4-BE49-F238E27FC236}">
              <a16:creationId xmlns:a16="http://schemas.microsoft.com/office/drawing/2014/main" id="{B96972F0-783C-45F1-A47B-ED0981B1FDDF}"/>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36C1F55B-93DE-41B4-B7DC-22AB0E45F66F}"/>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a:extLst>
            <a:ext uri="{FF2B5EF4-FFF2-40B4-BE49-F238E27FC236}">
              <a16:creationId xmlns:a16="http://schemas.microsoft.com/office/drawing/2014/main" id="{33D530B0-89F3-48D5-9D03-0FA390C799F1}"/>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a:extLst>
            <a:ext uri="{FF2B5EF4-FFF2-40B4-BE49-F238E27FC236}">
              <a16:creationId xmlns:a16="http://schemas.microsoft.com/office/drawing/2014/main" id="{31C6D6DF-6AC3-45A5-B298-64D84B34E562}"/>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a:extLst>
            <a:ext uri="{FF2B5EF4-FFF2-40B4-BE49-F238E27FC236}">
              <a16:creationId xmlns:a16="http://schemas.microsoft.com/office/drawing/2014/main" id="{5BA8B31D-0B3A-42B3-8EB7-AF1CE75D38C0}"/>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a:extLst>
            <a:ext uri="{FF2B5EF4-FFF2-40B4-BE49-F238E27FC236}">
              <a16:creationId xmlns:a16="http://schemas.microsoft.com/office/drawing/2014/main" id="{4A698F34-0C9C-4AE0-B9AA-08F6BD5C22E0}"/>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a:extLst>
            <a:ext uri="{FF2B5EF4-FFF2-40B4-BE49-F238E27FC236}">
              <a16:creationId xmlns:a16="http://schemas.microsoft.com/office/drawing/2014/main" id="{9C04914B-23C8-4999-92E3-1FA189BCB118}"/>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a:extLst>
            <a:ext uri="{FF2B5EF4-FFF2-40B4-BE49-F238E27FC236}">
              <a16:creationId xmlns:a16="http://schemas.microsoft.com/office/drawing/2014/main" id="{EA498155-A12E-4AE5-B23E-0962F478AD5F}"/>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a:extLst>
            <a:ext uri="{FF2B5EF4-FFF2-40B4-BE49-F238E27FC236}">
              <a16:creationId xmlns:a16="http://schemas.microsoft.com/office/drawing/2014/main" id="{594A6863-7CF4-4116-AD86-7B59D021710B}"/>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a:extLst>
            <a:ext uri="{FF2B5EF4-FFF2-40B4-BE49-F238E27FC236}">
              <a16:creationId xmlns:a16="http://schemas.microsoft.com/office/drawing/2014/main" id="{2EF7A58C-1CAF-4CB9-9CEB-F083E9C3EBA6}"/>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A61B0B9A-CB89-401E-874A-0DD66A01E38A}"/>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A2C6B247-0835-4C59-B728-B49FBF2398F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id="{D59CEF73-D300-4408-91B5-AD6C6DFA4C8D}"/>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28E8562E-1B6C-48DA-ABC4-76AC15F0C2E4}"/>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B698BA6-8A76-40CD-81F5-F29A7BB75460}"/>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1085E28-B1D8-4DCD-A27F-26119D82692F}"/>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754C4B84-E8F1-42E1-932C-9893D5DDE76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D269C91A-02B7-4BD6-B61B-DC207185C54B}"/>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476" name="楕円 475">
          <a:extLst>
            <a:ext uri="{FF2B5EF4-FFF2-40B4-BE49-F238E27FC236}">
              <a16:creationId xmlns:a16="http://schemas.microsoft.com/office/drawing/2014/main" id="{D70AFD97-15C2-451A-AC34-E73A0890B99E}"/>
            </a:ext>
          </a:extLst>
        </xdr:cNvPr>
        <xdr:cNvSpPr/>
      </xdr:nvSpPr>
      <xdr:spPr>
        <a:xfrm>
          <a:off x="19897725" y="10048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60977</xdr:rowOff>
    </xdr:from>
    <xdr:ext cx="469744" cy="259045"/>
    <xdr:sp macro="" textlink="">
      <xdr:nvSpPr>
        <xdr:cNvPr id="477" name="【学校施設】&#10;一人当たり面積該当値テキスト">
          <a:extLst>
            <a:ext uri="{FF2B5EF4-FFF2-40B4-BE49-F238E27FC236}">
              <a16:creationId xmlns:a16="http://schemas.microsoft.com/office/drawing/2014/main" id="{7453075B-79D6-48E5-9B0E-7AFB0B3B61E5}"/>
            </a:ext>
          </a:extLst>
        </xdr:cNvPr>
        <xdr:cNvSpPr txBox="1"/>
      </xdr:nvSpPr>
      <xdr:spPr>
        <a:xfrm>
          <a:off x="20002500" y="99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25400</xdr:rowOff>
    </xdr:from>
    <xdr:to>
      <xdr:col>112</xdr:col>
      <xdr:colOff>38100</xdr:colOff>
      <xdr:row>64</xdr:row>
      <xdr:rowOff>127000</xdr:rowOff>
    </xdr:to>
    <xdr:sp macro="" textlink="">
      <xdr:nvSpPr>
        <xdr:cNvPr id="478" name="楕円 477">
          <a:extLst>
            <a:ext uri="{FF2B5EF4-FFF2-40B4-BE49-F238E27FC236}">
              <a16:creationId xmlns:a16="http://schemas.microsoft.com/office/drawing/2014/main" id="{093481E6-F56A-4FF9-98EF-04741841AA8D}"/>
            </a:ext>
          </a:extLst>
        </xdr:cNvPr>
        <xdr:cNvSpPr/>
      </xdr:nvSpPr>
      <xdr:spPr>
        <a:xfrm>
          <a:off x="19154775" y="10401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64</xdr:row>
      <xdr:rowOff>76200</xdr:rowOff>
    </xdr:to>
    <xdr:cxnSp macro="">
      <xdr:nvCxnSpPr>
        <xdr:cNvPr id="479" name="直線コネクタ 478">
          <a:extLst>
            <a:ext uri="{FF2B5EF4-FFF2-40B4-BE49-F238E27FC236}">
              <a16:creationId xmlns:a16="http://schemas.microsoft.com/office/drawing/2014/main" id="{6DEB8D90-22D4-47E9-B501-2D375301D3C1}"/>
            </a:ext>
          </a:extLst>
        </xdr:cNvPr>
        <xdr:cNvCxnSpPr/>
      </xdr:nvCxnSpPr>
      <xdr:spPr>
        <a:xfrm flipV="1">
          <a:off x="19202400" y="10086975"/>
          <a:ext cx="7524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480" name="楕円 479">
          <a:extLst>
            <a:ext uri="{FF2B5EF4-FFF2-40B4-BE49-F238E27FC236}">
              <a16:creationId xmlns:a16="http://schemas.microsoft.com/office/drawing/2014/main" id="{E011D3C3-A664-40DA-89C3-660BE7F1370E}"/>
            </a:ext>
          </a:extLst>
        </xdr:cNvPr>
        <xdr:cNvSpPr/>
      </xdr:nvSpPr>
      <xdr:spPr>
        <a:xfrm>
          <a:off x="18345150" y="9867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64</xdr:row>
      <xdr:rowOff>76200</xdr:rowOff>
    </xdr:to>
    <xdr:cxnSp macro="">
      <xdr:nvCxnSpPr>
        <xdr:cNvPr id="481" name="直線コネクタ 480">
          <a:extLst>
            <a:ext uri="{FF2B5EF4-FFF2-40B4-BE49-F238E27FC236}">
              <a16:creationId xmlns:a16="http://schemas.microsoft.com/office/drawing/2014/main" id="{20BBE4F1-BE90-4324-9E91-27824BEBED4F}"/>
            </a:ext>
          </a:extLst>
        </xdr:cNvPr>
        <xdr:cNvCxnSpPr/>
      </xdr:nvCxnSpPr>
      <xdr:spPr>
        <a:xfrm>
          <a:off x="18392775" y="9906000"/>
          <a:ext cx="809625"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482" name="楕円 481">
          <a:extLst>
            <a:ext uri="{FF2B5EF4-FFF2-40B4-BE49-F238E27FC236}">
              <a16:creationId xmlns:a16="http://schemas.microsoft.com/office/drawing/2014/main" id="{10F27232-7AFA-4D62-9024-BCF529CE4906}"/>
            </a:ext>
          </a:extLst>
        </xdr:cNvPr>
        <xdr:cNvSpPr/>
      </xdr:nvSpPr>
      <xdr:spPr>
        <a:xfrm>
          <a:off x="17554575" y="914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114300</xdr:rowOff>
    </xdr:from>
    <xdr:to>
      <xdr:col>107</xdr:col>
      <xdr:colOff>50800</xdr:colOff>
      <xdr:row>61</xdr:row>
      <xdr:rowOff>19050</xdr:rowOff>
    </xdr:to>
    <xdr:cxnSp macro="">
      <xdr:nvCxnSpPr>
        <xdr:cNvPr id="483" name="直線コネクタ 482">
          <a:extLst>
            <a:ext uri="{FF2B5EF4-FFF2-40B4-BE49-F238E27FC236}">
              <a16:creationId xmlns:a16="http://schemas.microsoft.com/office/drawing/2014/main" id="{3DD908F1-9A80-4801-8134-29688AF70559}"/>
            </a:ext>
          </a:extLst>
        </xdr:cNvPr>
        <xdr:cNvCxnSpPr/>
      </xdr:nvCxnSpPr>
      <xdr:spPr>
        <a:xfrm>
          <a:off x="17602200" y="9191625"/>
          <a:ext cx="790575"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63500</xdr:rowOff>
    </xdr:from>
    <xdr:to>
      <xdr:col>98</xdr:col>
      <xdr:colOff>38100</xdr:colOff>
      <xdr:row>56</xdr:row>
      <xdr:rowOff>165100</xdr:rowOff>
    </xdr:to>
    <xdr:sp macro="" textlink="">
      <xdr:nvSpPr>
        <xdr:cNvPr id="484" name="楕円 483">
          <a:extLst>
            <a:ext uri="{FF2B5EF4-FFF2-40B4-BE49-F238E27FC236}">
              <a16:creationId xmlns:a16="http://schemas.microsoft.com/office/drawing/2014/main" id="{AC571A88-A8FC-4223-9059-D7B383EAC75B}"/>
            </a:ext>
          </a:extLst>
        </xdr:cNvPr>
        <xdr:cNvSpPr/>
      </xdr:nvSpPr>
      <xdr:spPr>
        <a:xfrm>
          <a:off x="16754475" y="9144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114300</xdr:rowOff>
    </xdr:from>
    <xdr:to>
      <xdr:col>102</xdr:col>
      <xdr:colOff>114300</xdr:colOff>
      <xdr:row>56</xdr:row>
      <xdr:rowOff>114300</xdr:rowOff>
    </xdr:to>
    <xdr:cxnSp macro="">
      <xdr:nvCxnSpPr>
        <xdr:cNvPr id="485" name="直線コネクタ 484">
          <a:extLst>
            <a:ext uri="{FF2B5EF4-FFF2-40B4-BE49-F238E27FC236}">
              <a16:creationId xmlns:a16="http://schemas.microsoft.com/office/drawing/2014/main" id="{5ADD0027-8055-42FE-9E91-6A50C03E380E}"/>
            </a:ext>
          </a:extLst>
        </xdr:cNvPr>
        <xdr:cNvCxnSpPr/>
      </xdr:nvCxnSpPr>
      <xdr:spPr>
        <a:xfrm>
          <a:off x="16802100" y="9191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143527</xdr:rowOff>
    </xdr:from>
    <xdr:ext cx="469744" cy="259045"/>
    <xdr:sp macro="" textlink="">
      <xdr:nvSpPr>
        <xdr:cNvPr id="486" name="n_1mainValue【学校施設】&#10;一人当たり面積">
          <a:extLst>
            <a:ext uri="{FF2B5EF4-FFF2-40B4-BE49-F238E27FC236}">
              <a16:creationId xmlns:a16="http://schemas.microsoft.com/office/drawing/2014/main" id="{7B16A43A-E97B-4EF0-AF6C-97D1F6F1B5EB}"/>
            </a:ext>
          </a:extLst>
        </xdr:cNvPr>
        <xdr:cNvSpPr txBox="1"/>
      </xdr:nvSpPr>
      <xdr:spPr>
        <a:xfrm>
          <a:off x="18983402"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487" name="n_2mainValue【学校施設】&#10;一人当たり面積">
          <a:extLst>
            <a:ext uri="{FF2B5EF4-FFF2-40B4-BE49-F238E27FC236}">
              <a16:creationId xmlns:a16="http://schemas.microsoft.com/office/drawing/2014/main" id="{A96A3334-64F2-4C18-AF0C-C6B3907F2909}"/>
            </a:ext>
          </a:extLst>
        </xdr:cNvPr>
        <xdr:cNvSpPr txBox="1"/>
      </xdr:nvSpPr>
      <xdr:spPr>
        <a:xfrm>
          <a:off x="18183302"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488" name="n_3mainValue【学校施設】&#10;一人当たり面積">
          <a:extLst>
            <a:ext uri="{FF2B5EF4-FFF2-40B4-BE49-F238E27FC236}">
              <a16:creationId xmlns:a16="http://schemas.microsoft.com/office/drawing/2014/main" id="{F672103E-E498-4106-8575-EC31049FA031}"/>
            </a:ext>
          </a:extLst>
        </xdr:cNvPr>
        <xdr:cNvSpPr txBox="1"/>
      </xdr:nvSpPr>
      <xdr:spPr>
        <a:xfrm>
          <a:off x="17383202"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10177</xdr:rowOff>
    </xdr:from>
    <xdr:ext cx="469744" cy="259045"/>
    <xdr:sp macro="" textlink="">
      <xdr:nvSpPr>
        <xdr:cNvPr id="489" name="n_4mainValue【学校施設】&#10;一人当たり面積">
          <a:extLst>
            <a:ext uri="{FF2B5EF4-FFF2-40B4-BE49-F238E27FC236}">
              <a16:creationId xmlns:a16="http://schemas.microsoft.com/office/drawing/2014/main" id="{BCEADE46-65A4-48F0-87A9-66E6FDC1F207}"/>
            </a:ext>
          </a:extLst>
        </xdr:cNvPr>
        <xdr:cNvSpPr txBox="1"/>
      </xdr:nvSpPr>
      <xdr:spPr>
        <a:xfrm>
          <a:off x="16592627"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A2D23E15-5CF3-45EE-9A15-54AEF524871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1" name="正方形/長方形 490">
          <a:extLst>
            <a:ext uri="{FF2B5EF4-FFF2-40B4-BE49-F238E27FC236}">
              <a16:creationId xmlns:a16="http://schemas.microsoft.com/office/drawing/2014/main" id="{C190B63C-7571-4F0C-8ACF-D3A4B8060953}"/>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2" name="正方形/長方形 491">
          <a:extLst>
            <a:ext uri="{FF2B5EF4-FFF2-40B4-BE49-F238E27FC236}">
              <a16:creationId xmlns:a16="http://schemas.microsoft.com/office/drawing/2014/main" id="{41AD837B-2291-4207-941F-DFE007A8F1A1}"/>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EEAD1FE9-A66D-4918-A16B-599CC8C99772}"/>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8F7820C8-B171-4CBF-AD3C-F90343F37AD8}"/>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F8CEB03E-CCBD-4F76-B074-4BEF77DE7545}"/>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290D2C55-1EDD-40AC-BBF1-AADCAEBEA446}"/>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7" name="直線コネクタ 496">
          <a:extLst>
            <a:ext uri="{FF2B5EF4-FFF2-40B4-BE49-F238E27FC236}">
              <a16:creationId xmlns:a16="http://schemas.microsoft.com/office/drawing/2014/main" id="{0372294C-A5BD-4AD3-892C-D7E4EE4C5626}"/>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8" name="テキスト ボックス 497">
          <a:extLst>
            <a:ext uri="{FF2B5EF4-FFF2-40B4-BE49-F238E27FC236}">
              <a16:creationId xmlns:a16="http://schemas.microsoft.com/office/drawing/2014/main" id="{AAF8769B-3658-4D4D-87B0-DB97336BD2F7}"/>
            </a:ext>
          </a:extLst>
        </xdr:cNvPr>
        <xdr:cNvSpPr txBox="1"/>
      </xdr:nvSpPr>
      <xdr:spPr>
        <a:xfrm>
          <a:off x="10845966"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9" name="直線コネクタ 498">
          <a:extLst>
            <a:ext uri="{FF2B5EF4-FFF2-40B4-BE49-F238E27FC236}">
              <a16:creationId xmlns:a16="http://schemas.microsoft.com/office/drawing/2014/main" id="{C8805165-1416-4EBB-8F24-CF50176B6D47}"/>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0" name="テキスト ボックス 499">
          <a:extLst>
            <a:ext uri="{FF2B5EF4-FFF2-40B4-BE49-F238E27FC236}">
              <a16:creationId xmlns:a16="http://schemas.microsoft.com/office/drawing/2014/main" id="{ABC8BF91-F6A4-4846-85B8-77F02B036F05}"/>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1" name="直線コネクタ 500">
          <a:extLst>
            <a:ext uri="{FF2B5EF4-FFF2-40B4-BE49-F238E27FC236}">
              <a16:creationId xmlns:a16="http://schemas.microsoft.com/office/drawing/2014/main" id="{08D80019-484B-4B78-B353-8CAC67E99327}"/>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2" name="テキスト ボックス 501">
          <a:extLst>
            <a:ext uri="{FF2B5EF4-FFF2-40B4-BE49-F238E27FC236}">
              <a16:creationId xmlns:a16="http://schemas.microsoft.com/office/drawing/2014/main" id="{647332F3-C072-4B33-88C9-78C92EEFE39C}"/>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3" name="直線コネクタ 502">
          <a:extLst>
            <a:ext uri="{FF2B5EF4-FFF2-40B4-BE49-F238E27FC236}">
              <a16:creationId xmlns:a16="http://schemas.microsoft.com/office/drawing/2014/main" id="{95A3E2D4-5811-4488-AC06-25EDD6D899A6}"/>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4" name="テキスト ボックス 503">
          <a:extLst>
            <a:ext uri="{FF2B5EF4-FFF2-40B4-BE49-F238E27FC236}">
              <a16:creationId xmlns:a16="http://schemas.microsoft.com/office/drawing/2014/main" id="{FB0B7877-5374-4D76-AC6F-00EB9EDD2E9A}"/>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a:extLst>
            <a:ext uri="{FF2B5EF4-FFF2-40B4-BE49-F238E27FC236}">
              <a16:creationId xmlns:a16="http://schemas.microsoft.com/office/drawing/2014/main" id="{864E553C-16AD-42A8-97B9-2425EED94EF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6" name="テキスト ボックス 505">
          <a:extLst>
            <a:ext uri="{FF2B5EF4-FFF2-40B4-BE49-F238E27FC236}">
              <a16:creationId xmlns:a16="http://schemas.microsoft.com/office/drawing/2014/main" id="{9C6441DA-3DAF-4427-890A-79A03E03503E}"/>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図書館】&#10;有形固定資産減価償却率グラフ枠">
          <a:extLst>
            <a:ext uri="{FF2B5EF4-FFF2-40B4-BE49-F238E27FC236}">
              <a16:creationId xmlns:a16="http://schemas.microsoft.com/office/drawing/2014/main" id="{87A682FC-3464-4CFB-A046-D390EC08329D}"/>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730A2CAE-4C15-40E8-8D31-66A770656254}"/>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E3F10B86-023F-45EC-8FE6-8FB83209B339}"/>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27FB4E50-DB6C-4246-B122-2589F4D3F7EF}"/>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8F1EE8C5-9757-4663-BD11-D32B3597889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57CE852B-640D-40A9-BEEF-591552C925C6}"/>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71882</xdr:rowOff>
    </xdr:from>
    <xdr:to>
      <xdr:col>85</xdr:col>
      <xdr:colOff>177800</xdr:colOff>
      <xdr:row>80</xdr:row>
      <xdr:rowOff>2032</xdr:rowOff>
    </xdr:to>
    <xdr:sp macro="" textlink="">
      <xdr:nvSpPr>
        <xdr:cNvPr id="513" name="楕円 512">
          <a:extLst>
            <a:ext uri="{FF2B5EF4-FFF2-40B4-BE49-F238E27FC236}">
              <a16:creationId xmlns:a16="http://schemas.microsoft.com/office/drawing/2014/main" id="{ACC40CA1-BFF2-4E81-A386-FAABA7191561}"/>
            </a:ext>
          </a:extLst>
        </xdr:cNvPr>
        <xdr:cNvSpPr/>
      </xdr:nvSpPr>
      <xdr:spPr>
        <a:xfrm>
          <a:off x="14649450" y="12870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145559</xdr:rowOff>
    </xdr:from>
    <xdr:ext cx="405111" cy="259045"/>
    <xdr:sp macro="" textlink="">
      <xdr:nvSpPr>
        <xdr:cNvPr id="514" name="【図書館】&#10;有形固定資産減価償却率該当値テキスト">
          <a:extLst>
            <a:ext uri="{FF2B5EF4-FFF2-40B4-BE49-F238E27FC236}">
              <a16:creationId xmlns:a16="http://schemas.microsoft.com/office/drawing/2014/main" id="{5E240A45-CCD9-48C0-AA76-4848BA4F5B3A}"/>
            </a:ext>
          </a:extLst>
        </xdr:cNvPr>
        <xdr:cNvSpPr txBox="1"/>
      </xdr:nvSpPr>
      <xdr:spPr>
        <a:xfrm>
          <a:off x="14744700" y="127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26163</xdr:rowOff>
    </xdr:from>
    <xdr:to>
      <xdr:col>81</xdr:col>
      <xdr:colOff>101600</xdr:colOff>
      <xdr:row>79</xdr:row>
      <xdr:rowOff>127763</xdr:rowOff>
    </xdr:to>
    <xdr:sp macro="" textlink="">
      <xdr:nvSpPr>
        <xdr:cNvPr id="515" name="楕円 514">
          <a:extLst>
            <a:ext uri="{FF2B5EF4-FFF2-40B4-BE49-F238E27FC236}">
              <a16:creationId xmlns:a16="http://schemas.microsoft.com/office/drawing/2014/main" id="{915E164C-5DE0-4F5B-9BC6-35B2B90865EE}"/>
            </a:ext>
          </a:extLst>
        </xdr:cNvPr>
        <xdr:cNvSpPr/>
      </xdr:nvSpPr>
      <xdr:spPr>
        <a:xfrm>
          <a:off x="13887450" y="128309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76963</xdr:rowOff>
    </xdr:from>
    <xdr:to>
      <xdr:col>85</xdr:col>
      <xdr:colOff>127000</xdr:colOff>
      <xdr:row>79</xdr:row>
      <xdr:rowOff>122682</xdr:rowOff>
    </xdr:to>
    <xdr:cxnSp macro="">
      <xdr:nvCxnSpPr>
        <xdr:cNvPr id="516" name="直線コネクタ 515">
          <a:extLst>
            <a:ext uri="{FF2B5EF4-FFF2-40B4-BE49-F238E27FC236}">
              <a16:creationId xmlns:a16="http://schemas.microsoft.com/office/drawing/2014/main" id="{7AFB30C4-9457-4D15-B6CC-400BC56BFCF1}"/>
            </a:ext>
          </a:extLst>
        </xdr:cNvPr>
        <xdr:cNvCxnSpPr/>
      </xdr:nvCxnSpPr>
      <xdr:spPr>
        <a:xfrm>
          <a:off x="13935075" y="12878563"/>
          <a:ext cx="762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126746</xdr:rowOff>
    </xdr:from>
    <xdr:to>
      <xdr:col>76</xdr:col>
      <xdr:colOff>165100</xdr:colOff>
      <xdr:row>79</xdr:row>
      <xdr:rowOff>56896</xdr:rowOff>
    </xdr:to>
    <xdr:sp macro="" textlink="">
      <xdr:nvSpPr>
        <xdr:cNvPr id="517" name="楕円 516">
          <a:extLst>
            <a:ext uri="{FF2B5EF4-FFF2-40B4-BE49-F238E27FC236}">
              <a16:creationId xmlns:a16="http://schemas.microsoft.com/office/drawing/2014/main" id="{D1A0D337-62AD-4469-B77C-F2F8CFD25C9E}"/>
            </a:ext>
          </a:extLst>
        </xdr:cNvPr>
        <xdr:cNvSpPr/>
      </xdr:nvSpPr>
      <xdr:spPr>
        <a:xfrm>
          <a:off x="13096875" y="12763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xdr:rowOff>
    </xdr:from>
    <xdr:to>
      <xdr:col>81</xdr:col>
      <xdr:colOff>50800</xdr:colOff>
      <xdr:row>79</xdr:row>
      <xdr:rowOff>76963</xdr:rowOff>
    </xdr:to>
    <xdr:cxnSp macro="">
      <xdr:nvCxnSpPr>
        <xdr:cNvPr id="518" name="直線コネクタ 517">
          <a:extLst>
            <a:ext uri="{FF2B5EF4-FFF2-40B4-BE49-F238E27FC236}">
              <a16:creationId xmlns:a16="http://schemas.microsoft.com/office/drawing/2014/main" id="{3AB613A5-01E7-4AF4-B13A-0E6D1D712DC6}"/>
            </a:ext>
          </a:extLst>
        </xdr:cNvPr>
        <xdr:cNvCxnSpPr/>
      </xdr:nvCxnSpPr>
      <xdr:spPr>
        <a:xfrm>
          <a:off x="13144500" y="12810871"/>
          <a:ext cx="790575"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81026</xdr:rowOff>
    </xdr:from>
    <xdr:to>
      <xdr:col>72</xdr:col>
      <xdr:colOff>38100</xdr:colOff>
      <xdr:row>79</xdr:row>
      <xdr:rowOff>11176</xdr:rowOff>
    </xdr:to>
    <xdr:sp macro="" textlink="">
      <xdr:nvSpPr>
        <xdr:cNvPr id="519" name="楕円 518">
          <a:extLst>
            <a:ext uri="{FF2B5EF4-FFF2-40B4-BE49-F238E27FC236}">
              <a16:creationId xmlns:a16="http://schemas.microsoft.com/office/drawing/2014/main" id="{E01BDA7E-B360-4FAB-9D96-4DA14FC19444}"/>
            </a:ext>
          </a:extLst>
        </xdr:cNvPr>
        <xdr:cNvSpPr/>
      </xdr:nvSpPr>
      <xdr:spPr>
        <a:xfrm>
          <a:off x="12296775" y="127238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131826</xdr:rowOff>
    </xdr:from>
    <xdr:to>
      <xdr:col>76</xdr:col>
      <xdr:colOff>114300</xdr:colOff>
      <xdr:row>79</xdr:row>
      <xdr:rowOff>6096</xdr:rowOff>
    </xdr:to>
    <xdr:cxnSp macro="">
      <xdr:nvCxnSpPr>
        <xdr:cNvPr id="520" name="直線コネクタ 519">
          <a:extLst>
            <a:ext uri="{FF2B5EF4-FFF2-40B4-BE49-F238E27FC236}">
              <a16:creationId xmlns:a16="http://schemas.microsoft.com/office/drawing/2014/main" id="{07A7D1BC-9FAA-4451-801F-1EF0294AA72D}"/>
            </a:ext>
          </a:extLst>
        </xdr:cNvPr>
        <xdr:cNvCxnSpPr/>
      </xdr:nvCxnSpPr>
      <xdr:spPr>
        <a:xfrm>
          <a:off x="12344400" y="12771501"/>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35306</xdr:rowOff>
    </xdr:from>
    <xdr:to>
      <xdr:col>67</xdr:col>
      <xdr:colOff>101600</xdr:colOff>
      <xdr:row>86</xdr:row>
      <xdr:rowOff>136906</xdr:rowOff>
    </xdr:to>
    <xdr:sp macro="" textlink="">
      <xdr:nvSpPr>
        <xdr:cNvPr id="521" name="楕円 520">
          <a:extLst>
            <a:ext uri="{FF2B5EF4-FFF2-40B4-BE49-F238E27FC236}">
              <a16:creationId xmlns:a16="http://schemas.microsoft.com/office/drawing/2014/main" id="{4662952A-DCAD-433C-9AEF-4AD159057478}"/>
            </a:ext>
          </a:extLst>
        </xdr:cNvPr>
        <xdr:cNvSpPr/>
      </xdr:nvSpPr>
      <xdr:spPr>
        <a:xfrm>
          <a:off x="11487150" y="139703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131826</xdr:rowOff>
    </xdr:from>
    <xdr:to>
      <xdr:col>71</xdr:col>
      <xdr:colOff>177800</xdr:colOff>
      <xdr:row>86</xdr:row>
      <xdr:rowOff>86106</xdr:rowOff>
    </xdr:to>
    <xdr:cxnSp macro="">
      <xdr:nvCxnSpPr>
        <xdr:cNvPr id="522" name="直線コネクタ 521">
          <a:extLst>
            <a:ext uri="{FF2B5EF4-FFF2-40B4-BE49-F238E27FC236}">
              <a16:creationId xmlns:a16="http://schemas.microsoft.com/office/drawing/2014/main" id="{1E892185-5340-46FD-B608-DC54BDF6C27E}"/>
            </a:ext>
          </a:extLst>
        </xdr:cNvPr>
        <xdr:cNvCxnSpPr/>
      </xdr:nvCxnSpPr>
      <xdr:spPr>
        <a:xfrm flipV="1">
          <a:off x="11534775" y="12771501"/>
          <a:ext cx="809625" cy="12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144290</xdr:rowOff>
    </xdr:from>
    <xdr:ext cx="405111" cy="259045"/>
    <xdr:sp macro="" textlink="">
      <xdr:nvSpPr>
        <xdr:cNvPr id="523" name="n_1mainValue【図書館】&#10;有形固定資産減価償却率">
          <a:extLst>
            <a:ext uri="{FF2B5EF4-FFF2-40B4-BE49-F238E27FC236}">
              <a16:creationId xmlns:a16="http://schemas.microsoft.com/office/drawing/2014/main" id="{9048EA65-2D42-4E6E-95E7-883FDA150766}"/>
            </a:ext>
          </a:extLst>
        </xdr:cNvPr>
        <xdr:cNvSpPr txBox="1"/>
      </xdr:nvSpPr>
      <xdr:spPr>
        <a:xfrm>
          <a:off x="13745219" y="1261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73423</xdr:rowOff>
    </xdr:from>
    <xdr:ext cx="405111" cy="259045"/>
    <xdr:sp macro="" textlink="">
      <xdr:nvSpPr>
        <xdr:cNvPr id="524" name="n_2mainValue【図書館】&#10;有形固定資産減価償却率">
          <a:extLst>
            <a:ext uri="{FF2B5EF4-FFF2-40B4-BE49-F238E27FC236}">
              <a16:creationId xmlns:a16="http://schemas.microsoft.com/office/drawing/2014/main" id="{8B3709FF-E1E7-4158-ACC2-2EA6FA468610}"/>
            </a:ext>
          </a:extLst>
        </xdr:cNvPr>
        <xdr:cNvSpPr txBox="1"/>
      </xdr:nvSpPr>
      <xdr:spPr>
        <a:xfrm>
          <a:off x="12964169" y="1255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27703</xdr:rowOff>
    </xdr:from>
    <xdr:ext cx="405111" cy="259045"/>
    <xdr:sp macro="" textlink="">
      <xdr:nvSpPr>
        <xdr:cNvPr id="525" name="n_3mainValue【図書館】&#10;有形固定資産減価償却率">
          <a:extLst>
            <a:ext uri="{FF2B5EF4-FFF2-40B4-BE49-F238E27FC236}">
              <a16:creationId xmlns:a16="http://schemas.microsoft.com/office/drawing/2014/main" id="{9D64BD2A-94A0-4AC4-ADFF-70B91A33FF0D}"/>
            </a:ext>
          </a:extLst>
        </xdr:cNvPr>
        <xdr:cNvSpPr txBox="1"/>
      </xdr:nvSpPr>
      <xdr:spPr>
        <a:xfrm>
          <a:off x="12164069" y="1250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153433</xdr:rowOff>
    </xdr:from>
    <xdr:ext cx="405111" cy="259045"/>
    <xdr:sp macro="" textlink="">
      <xdr:nvSpPr>
        <xdr:cNvPr id="526" name="n_4mainValue【図書館】&#10;有形固定資産減価償却率">
          <a:extLst>
            <a:ext uri="{FF2B5EF4-FFF2-40B4-BE49-F238E27FC236}">
              <a16:creationId xmlns:a16="http://schemas.microsoft.com/office/drawing/2014/main" id="{BFC73DF2-68AD-4594-90C7-2CCCA7E86B83}"/>
            </a:ext>
          </a:extLst>
        </xdr:cNvPr>
        <xdr:cNvSpPr txBox="1"/>
      </xdr:nvSpPr>
      <xdr:spPr>
        <a:xfrm>
          <a:off x="11354444" y="1376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01B2055C-2F13-4441-8AA1-D272361210A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8" name="正方形/長方形 527">
          <a:extLst>
            <a:ext uri="{FF2B5EF4-FFF2-40B4-BE49-F238E27FC236}">
              <a16:creationId xmlns:a16="http://schemas.microsoft.com/office/drawing/2014/main" id="{FED3D42F-FD68-4B4B-B4A5-89E210A01DEA}"/>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9" name="正方形/長方形 528">
          <a:extLst>
            <a:ext uri="{FF2B5EF4-FFF2-40B4-BE49-F238E27FC236}">
              <a16:creationId xmlns:a16="http://schemas.microsoft.com/office/drawing/2014/main" id="{DFF57514-1067-4A8A-880E-031927074358}"/>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E93F7E14-80E7-4C64-B2C1-BC6C0E42CC54}"/>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1" name="テキスト ボックス 530">
          <a:extLst>
            <a:ext uri="{FF2B5EF4-FFF2-40B4-BE49-F238E27FC236}">
              <a16:creationId xmlns:a16="http://schemas.microsoft.com/office/drawing/2014/main" id="{EDB93EF8-6E8D-445A-8C5B-EBF8ADF9F15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2" name="直線コネクタ 531">
          <a:extLst>
            <a:ext uri="{FF2B5EF4-FFF2-40B4-BE49-F238E27FC236}">
              <a16:creationId xmlns:a16="http://schemas.microsoft.com/office/drawing/2014/main" id="{8207BBB8-F787-4E75-90A0-2216C728B741}"/>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B30D5709-8EBD-4BFE-A507-FBC3320864E8}"/>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4" name="直線コネクタ 533">
          <a:extLst>
            <a:ext uri="{FF2B5EF4-FFF2-40B4-BE49-F238E27FC236}">
              <a16:creationId xmlns:a16="http://schemas.microsoft.com/office/drawing/2014/main" id="{CEB156F6-80EE-412B-9B77-40F74781AAF2}"/>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5" name="テキスト ボックス 534">
          <a:extLst>
            <a:ext uri="{FF2B5EF4-FFF2-40B4-BE49-F238E27FC236}">
              <a16:creationId xmlns:a16="http://schemas.microsoft.com/office/drawing/2014/main" id="{352D29BE-6E4B-49C1-8BD3-61C0BEAC44ED}"/>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B4D1071A-14A6-422A-98AC-84909B264199}"/>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C7E63B1A-D227-4B5F-AD7B-70FE729BB81B}"/>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図書館】&#10;一人当たり面積グラフ枠">
          <a:extLst>
            <a:ext uri="{FF2B5EF4-FFF2-40B4-BE49-F238E27FC236}">
              <a16:creationId xmlns:a16="http://schemas.microsoft.com/office/drawing/2014/main" id="{1902DFF6-5841-4E83-9347-A3BD278D8BC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5422B9FA-A555-4EA3-A4C8-4B054C244E3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D39449D-BD83-497E-9759-9B178E3A4F89}"/>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2982162A-C1DD-4876-9463-DC7BA9FD5F5A}"/>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7E6991A2-F5C1-41F2-BA11-19BEF7ED469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D12EE7FE-1F3B-4403-B369-FFE257CD3ADF}"/>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44" name="楕円 543">
          <a:extLst>
            <a:ext uri="{FF2B5EF4-FFF2-40B4-BE49-F238E27FC236}">
              <a16:creationId xmlns:a16="http://schemas.microsoft.com/office/drawing/2014/main" id="{7B053493-CD4A-487F-8575-FA709B27361C}"/>
            </a:ext>
          </a:extLst>
        </xdr:cNvPr>
        <xdr:cNvSpPr/>
      </xdr:nvSpPr>
      <xdr:spPr>
        <a:xfrm>
          <a:off x="19897725"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60977</xdr:rowOff>
    </xdr:from>
    <xdr:ext cx="469744" cy="259045"/>
    <xdr:sp macro="" textlink="">
      <xdr:nvSpPr>
        <xdr:cNvPr id="545" name="【図書館】&#10;一人当たり面積該当値テキスト">
          <a:extLst>
            <a:ext uri="{FF2B5EF4-FFF2-40B4-BE49-F238E27FC236}">
              <a16:creationId xmlns:a16="http://schemas.microsoft.com/office/drawing/2014/main" id="{2ACA53B1-1D22-49DF-A40B-F16C1B693139}"/>
            </a:ext>
          </a:extLst>
        </xdr:cNvPr>
        <xdr:cNvSpPr txBox="1"/>
      </xdr:nvSpPr>
      <xdr:spPr>
        <a:xfrm>
          <a:off x="20002500" y="131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46" name="楕円 545">
          <a:extLst>
            <a:ext uri="{FF2B5EF4-FFF2-40B4-BE49-F238E27FC236}">
              <a16:creationId xmlns:a16="http://schemas.microsoft.com/office/drawing/2014/main" id="{37A22C2D-D1A2-4619-BD06-7F3316437D32}"/>
            </a:ext>
          </a:extLst>
        </xdr:cNvPr>
        <xdr:cNvSpPr/>
      </xdr:nvSpPr>
      <xdr:spPr>
        <a:xfrm>
          <a:off x="19154775" y="1328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47" name="直線コネクタ 546">
          <a:extLst>
            <a:ext uri="{FF2B5EF4-FFF2-40B4-BE49-F238E27FC236}">
              <a16:creationId xmlns:a16="http://schemas.microsoft.com/office/drawing/2014/main" id="{73C1FA02-3587-4BAC-A6CB-F8FEEC2CA98D}"/>
            </a:ext>
          </a:extLst>
        </xdr:cNvPr>
        <xdr:cNvCxnSpPr/>
      </xdr:nvCxnSpPr>
      <xdr:spPr>
        <a:xfrm>
          <a:off x="19202400" y="133254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48" name="楕円 547">
          <a:extLst>
            <a:ext uri="{FF2B5EF4-FFF2-40B4-BE49-F238E27FC236}">
              <a16:creationId xmlns:a16="http://schemas.microsoft.com/office/drawing/2014/main" id="{CCEE8BDC-78EE-4207-9E53-6431D68825AD}"/>
            </a:ext>
          </a:extLst>
        </xdr:cNvPr>
        <xdr:cNvSpPr/>
      </xdr:nvSpPr>
      <xdr:spPr>
        <a:xfrm>
          <a:off x="18345150"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49" name="直線コネクタ 548">
          <a:extLst>
            <a:ext uri="{FF2B5EF4-FFF2-40B4-BE49-F238E27FC236}">
              <a16:creationId xmlns:a16="http://schemas.microsoft.com/office/drawing/2014/main" id="{9B414B7E-E6E5-467E-BF39-E8FE8F4274BE}"/>
            </a:ext>
          </a:extLst>
        </xdr:cNvPr>
        <xdr:cNvCxnSpPr/>
      </xdr:nvCxnSpPr>
      <xdr:spPr>
        <a:xfrm>
          <a:off x="18392775" y="1332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550" name="楕円 549">
          <a:extLst>
            <a:ext uri="{FF2B5EF4-FFF2-40B4-BE49-F238E27FC236}">
              <a16:creationId xmlns:a16="http://schemas.microsoft.com/office/drawing/2014/main" id="{AFD07805-590E-4877-9F72-17168F52E7FD}"/>
            </a:ext>
          </a:extLst>
        </xdr:cNvPr>
        <xdr:cNvSpPr/>
      </xdr:nvSpPr>
      <xdr:spPr>
        <a:xfrm>
          <a:off x="17554575" y="13287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551" name="直線コネクタ 550">
          <a:extLst>
            <a:ext uri="{FF2B5EF4-FFF2-40B4-BE49-F238E27FC236}">
              <a16:creationId xmlns:a16="http://schemas.microsoft.com/office/drawing/2014/main" id="{2F9A9349-E57E-4F8B-8048-627D3311C4A6}"/>
            </a:ext>
          </a:extLst>
        </xdr:cNvPr>
        <xdr:cNvCxnSpPr/>
      </xdr:nvCxnSpPr>
      <xdr:spPr>
        <a:xfrm>
          <a:off x="17602200" y="133254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552" name="楕円 551">
          <a:extLst>
            <a:ext uri="{FF2B5EF4-FFF2-40B4-BE49-F238E27FC236}">
              <a16:creationId xmlns:a16="http://schemas.microsoft.com/office/drawing/2014/main" id="{66EC1F46-BAFA-43EE-A385-1E0977B383DF}"/>
            </a:ext>
          </a:extLst>
        </xdr:cNvPr>
        <xdr:cNvSpPr/>
      </xdr:nvSpPr>
      <xdr:spPr>
        <a:xfrm>
          <a:off x="16754475" y="1328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553" name="直線コネクタ 552">
          <a:extLst>
            <a:ext uri="{FF2B5EF4-FFF2-40B4-BE49-F238E27FC236}">
              <a16:creationId xmlns:a16="http://schemas.microsoft.com/office/drawing/2014/main" id="{4F3BE78E-E4A8-42B6-93D6-98B48787D557}"/>
            </a:ext>
          </a:extLst>
        </xdr:cNvPr>
        <xdr:cNvCxnSpPr/>
      </xdr:nvCxnSpPr>
      <xdr:spPr>
        <a:xfrm>
          <a:off x="16802100" y="13325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54" name="n_1mainValue【図書館】&#10;一人当たり面積">
          <a:extLst>
            <a:ext uri="{FF2B5EF4-FFF2-40B4-BE49-F238E27FC236}">
              <a16:creationId xmlns:a16="http://schemas.microsoft.com/office/drawing/2014/main" id="{115AF66A-B937-4F1F-8DC6-DD53290F413E}"/>
            </a:ext>
          </a:extLst>
        </xdr:cNvPr>
        <xdr:cNvSpPr txBox="1"/>
      </xdr:nvSpPr>
      <xdr:spPr>
        <a:xfrm>
          <a:off x="189834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55" name="n_2mainValue【図書館】&#10;一人当たり面積">
          <a:extLst>
            <a:ext uri="{FF2B5EF4-FFF2-40B4-BE49-F238E27FC236}">
              <a16:creationId xmlns:a16="http://schemas.microsoft.com/office/drawing/2014/main" id="{CD23A14C-8CE5-49F7-B3A6-89762680C7E4}"/>
            </a:ext>
          </a:extLst>
        </xdr:cNvPr>
        <xdr:cNvSpPr txBox="1"/>
      </xdr:nvSpPr>
      <xdr:spPr>
        <a:xfrm>
          <a:off x="181833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556" name="n_3mainValue【図書館】&#10;一人当たり面積">
          <a:extLst>
            <a:ext uri="{FF2B5EF4-FFF2-40B4-BE49-F238E27FC236}">
              <a16:creationId xmlns:a16="http://schemas.microsoft.com/office/drawing/2014/main" id="{69EFE286-6CD5-4954-B388-E43819B29358}"/>
            </a:ext>
          </a:extLst>
        </xdr:cNvPr>
        <xdr:cNvSpPr txBox="1"/>
      </xdr:nvSpPr>
      <xdr:spPr>
        <a:xfrm>
          <a:off x="173832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557" name="n_4mainValue【図書館】&#10;一人当たり面積">
          <a:extLst>
            <a:ext uri="{FF2B5EF4-FFF2-40B4-BE49-F238E27FC236}">
              <a16:creationId xmlns:a16="http://schemas.microsoft.com/office/drawing/2014/main" id="{88DBF2EF-9449-4F74-A0EA-DC3E9FC47257}"/>
            </a:ext>
          </a:extLst>
        </xdr:cNvPr>
        <xdr:cNvSpPr txBox="1"/>
      </xdr:nvSpPr>
      <xdr:spPr>
        <a:xfrm>
          <a:off x="16592627"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76CF5AA3-47A9-4709-9B04-C117DF255F9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9" name="正方形/長方形 558">
          <a:extLst>
            <a:ext uri="{FF2B5EF4-FFF2-40B4-BE49-F238E27FC236}">
              <a16:creationId xmlns:a16="http://schemas.microsoft.com/office/drawing/2014/main" id="{FD3F28A9-5CF7-4CC4-9851-4B22DA3A50CD}"/>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0" name="正方形/長方形 559">
          <a:extLst>
            <a:ext uri="{FF2B5EF4-FFF2-40B4-BE49-F238E27FC236}">
              <a16:creationId xmlns:a16="http://schemas.microsoft.com/office/drawing/2014/main" id="{03980261-443E-40A2-A6C0-C22129459ECA}"/>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3CDEA433-2C85-4479-94E0-8C14B94B84F3}"/>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1C395465-CB43-4094-B893-CEC63FA88830}"/>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59293FE0-F2D3-4200-987B-E958303091C0}"/>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a:extLst>
            <a:ext uri="{FF2B5EF4-FFF2-40B4-BE49-F238E27FC236}">
              <a16:creationId xmlns:a16="http://schemas.microsoft.com/office/drawing/2014/main" id="{EAFF9993-3613-4259-8754-12CE8EFE53EF}"/>
            </a:ext>
          </a:extLst>
        </xdr:cNvPr>
        <xdr:cNvSpPr txBox="1"/>
      </xdr:nvSpPr>
      <xdr:spPr>
        <a:xfrm>
          <a:off x="10845966"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5" name="直線コネクタ 564">
          <a:extLst>
            <a:ext uri="{FF2B5EF4-FFF2-40B4-BE49-F238E27FC236}">
              <a16:creationId xmlns:a16="http://schemas.microsoft.com/office/drawing/2014/main" id="{42D96E06-8129-4AEA-B4A1-AC4A56A741A8}"/>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6" name="テキスト ボックス 565">
          <a:extLst>
            <a:ext uri="{FF2B5EF4-FFF2-40B4-BE49-F238E27FC236}">
              <a16:creationId xmlns:a16="http://schemas.microsoft.com/office/drawing/2014/main" id="{B486E00C-BD8A-4B8D-8B7B-0FDF5353F425}"/>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7" name="直線コネクタ 566">
          <a:extLst>
            <a:ext uri="{FF2B5EF4-FFF2-40B4-BE49-F238E27FC236}">
              <a16:creationId xmlns:a16="http://schemas.microsoft.com/office/drawing/2014/main" id="{AA0EBF72-E2E5-4697-9D1C-1A863BC57055}"/>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8" name="テキスト ボックス 567">
          <a:extLst>
            <a:ext uri="{FF2B5EF4-FFF2-40B4-BE49-F238E27FC236}">
              <a16:creationId xmlns:a16="http://schemas.microsoft.com/office/drawing/2014/main" id="{2F0F35A0-271B-4FC2-9EF0-CD4BD02C1D6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9" name="直線コネクタ 568">
          <a:extLst>
            <a:ext uri="{FF2B5EF4-FFF2-40B4-BE49-F238E27FC236}">
              <a16:creationId xmlns:a16="http://schemas.microsoft.com/office/drawing/2014/main" id="{157F27A8-BE47-4F62-A712-CD6212BF8963}"/>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0" name="テキスト ボックス 569">
          <a:extLst>
            <a:ext uri="{FF2B5EF4-FFF2-40B4-BE49-F238E27FC236}">
              <a16:creationId xmlns:a16="http://schemas.microsoft.com/office/drawing/2014/main" id="{24FF8529-55F0-40F8-9DA8-2FC947AC1AB1}"/>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1" name="直線コネクタ 570">
          <a:extLst>
            <a:ext uri="{FF2B5EF4-FFF2-40B4-BE49-F238E27FC236}">
              <a16:creationId xmlns:a16="http://schemas.microsoft.com/office/drawing/2014/main" id="{016579C0-FC62-4259-8637-C85538017668}"/>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2" name="テキスト ボックス 571">
          <a:extLst>
            <a:ext uri="{FF2B5EF4-FFF2-40B4-BE49-F238E27FC236}">
              <a16:creationId xmlns:a16="http://schemas.microsoft.com/office/drawing/2014/main" id="{CFA0B015-3AE6-4858-842C-0239F725417F}"/>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3" name="直線コネクタ 572">
          <a:extLst>
            <a:ext uri="{FF2B5EF4-FFF2-40B4-BE49-F238E27FC236}">
              <a16:creationId xmlns:a16="http://schemas.microsoft.com/office/drawing/2014/main" id="{AD0340C5-113C-46B3-A955-55DF95E7BD2F}"/>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4" name="テキスト ボックス 573">
          <a:extLst>
            <a:ext uri="{FF2B5EF4-FFF2-40B4-BE49-F238E27FC236}">
              <a16:creationId xmlns:a16="http://schemas.microsoft.com/office/drawing/2014/main" id="{AB22330F-FE05-44C8-A789-03456923DEF3}"/>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E3B2E4D9-0A97-44AF-ADD7-D2B86426437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6" name="テキスト ボックス 575">
          <a:extLst>
            <a:ext uri="{FF2B5EF4-FFF2-40B4-BE49-F238E27FC236}">
              <a16:creationId xmlns:a16="http://schemas.microsoft.com/office/drawing/2014/main" id="{EEAE001B-9E5C-4134-B9F1-ABB4F67B27EC}"/>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博物館】&#10;有形固定資産減価償却率グラフ枠">
          <a:extLst>
            <a:ext uri="{FF2B5EF4-FFF2-40B4-BE49-F238E27FC236}">
              <a16:creationId xmlns:a16="http://schemas.microsoft.com/office/drawing/2014/main" id="{0A32F223-8986-4CCC-B54B-FEA686CFDB9C}"/>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DE6113A-783E-47A2-B7D1-ABD0307C15A6}"/>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87178242-1500-48C4-A195-3A1E5D38428C}"/>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B3B7F78-CF04-48F1-ADA3-880DB987C73B}"/>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742C9032-B777-4D51-9754-B69EB3834C1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5CD2196-76B6-47A5-85FD-1320E882A4A3}"/>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40639</xdr:rowOff>
    </xdr:from>
    <xdr:to>
      <xdr:col>85</xdr:col>
      <xdr:colOff>177800</xdr:colOff>
      <xdr:row>108</xdr:row>
      <xdr:rowOff>142239</xdr:rowOff>
    </xdr:to>
    <xdr:sp macro="" textlink="">
      <xdr:nvSpPr>
        <xdr:cNvPr id="583" name="楕円 582">
          <a:extLst>
            <a:ext uri="{FF2B5EF4-FFF2-40B4-BE49-F238E27FC236}">
              <a16:creationId xmlns:a16="http://schemas.microsoft.com/office/drawing/2014/main" id="{ADFF0300-0383-428F-A9A3-F5378D69FB0F}"/>
            </a:ext>
          </a:extLst>
        </xdr:cNvPr>
        <xdr:cNvSpPr/>
      </xdr:nvSpPr>
      <xdr:spPr>
        <a:xfrm>
          <a:off x="14649450" y="176999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114316</xdr:rowOff>
    </xdr:from>
    <xdr:ext cx="405111" cy="259045"/>
    <xdr:sp macro="" textlink="">
      <xdr:nvSpPr>
        <xdr:cNvPr id="584" name="【博物館】&#10;有形固定資産減価償却率該当値テキスト">
          <a:extLst>
            <a:ext uri="{FF2B5EF4-FFF2-40B4-BE49-F238E27FC236}">
              <a16:creationId xmlns:a16="http://schemas.microsoft.com/office/drawing/2014/main" id="{25826A20-ED7F-41B2-9C86-C89476D69B1F}"/>
            </a:ext>
          </a:extLst>
        </xdr:cNvPr>
        <xdr:cNvSpPr txBox="1"/>
      </xdr:nvSpPr>
      <xdr:spPr>
        <a:xfrm>
          <a:off x="14744700"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585" name="楕円 584">
          <a:extLst>
            <a:ext uri="{FF2B5EF4-FFF2-40B4-BE49-F238E27FC236}">
              <a16:creationId xmlns:a16="http://schemas.microsoft.com/office/drawing/2014/main" id="{83C01A9A-72F4-42F5-98ED-52FD01C0A47B}"/>
            </a:ext>
          </a:extLst>
        </xdr:cNvPr>
        <xdr:cNvSpPr/>
      </xdr:nvSpPr>
      <xdr:spPr>
        <a:xfrm>
          <a:off x="13887450" y="1749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108</xdr:row>
      <xdr:rowOff>91439</xdr:rowOff>
    </xdr:to>
    <xdr:cxnSp macro="">
      <xdr:nvCxnSpPr>
        <xdr:cNvPr id="586" name="直線コネクタ 585">
          <a:extLst>
            <a:ext uri="{FF2B5EF4-FFF2-40B4-BE49-F238E27FC236}">
              <a16:creationId xmlns:a16="http://schemas.microsoft.com/office/drawing/2014/main" id="{01CD657C-356D-43C4-A2C1-06AE7BA6E7AC}"/>
            </a:ext>
          </a:extLst>
        </xdr:cNvPr>
        <xdr:cNvCxnSpPr/>
      </xdr:nvCxnSpPr>
      <xdr:spPr>
        <a:xfrm>
          <a:off x="13935075" y="17545050"/>
          <a:ext cx="762000" cy="2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587" name="楕円 586">
          <a:extLst>
            <a:ext uri="{FF2B5EF4-FFF2-40B4-BE49-F238E27FC236}">
              <a16:creationId xmlns:a16="http://schemas.microsoft.com/office/drawing/2014/main" id="{A09B06C1-5F6A-430E-84E4-FABFEC541E87}"/>
            </a:ext>
          </a:extLst>
        </xdr:cNvPr>
        <xdr:cNvSpPr/>
      </xdr:nvSpPr>
      <xdr:spPr>
        <a:xfrm>
          <a:off x="13096875" y="167138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137161</xdr:rowOff>
    </xdr:from>
    <xdr:to>
      <xdr:col>81</xdr:col>
      <xdr:colOff>50800</xdr:colOff>
      <xdr:row>107</xdr:row>
      <xdr:rowOff>57150</xdr:rowOff>
    </xdr:to>
    <xdr:cxnSp macro="">
      <xdr:nvCxnSpPr>
        <xdr:cNvPr id="588" name="直線コネクタ 587">
          <a:extLst>
            <a:ext uri="{FF2B5EF4-FFF2-40B4-BE49-F238E27FC236}">
              <a16:creationId xmlns:a16="http://schemas.microsoft.com/office/drawing/2014/main" id="{A265EB5C-BACB-4711-BDFC-14CCA811AB9D}"/>
            </a:ext>
          </a:extLst>
        </xdr:cNvPr>
        <xdr:cNvCxnSpPr/>
      </xdr:nvCxnSpPr>
      <xdr:spPr>
        <a:xfrm>
          <a:off x="13144500" y="16770986"/>
          <a:ext cx="790575" cy="77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589" name="楕円 588">
          <a:extLst>
            <a:ext uri="{FF2B5EF4-FFF2-40B4-BE49-F238E27FC236}">
              <a16:creationId xmlns:a16="http://schemas.microsoft.com/office/drawing/2014/main" id="{5C0FCE5A-EAF0-4371-A3EF-E39B23A21614}"/>
            </a:ext>
          </a:extLst>
        </xdr:cNvPr>
        <xdr:cNvSpPr/>
      </xdr:nvSpPr>
      <xdr:spPr>
        <a:xfrm>
          <a:off x="12296775" y="165950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137161</xdr:rowOff>
    </xdr:to>
    <xdr:cxnSp macro="">
      <xdr:nvCxnSpPr>
        <xdr:cNvPr id="590" name="直線コネクタ 589">
          <a:extLst>
            <a:ext uri="{FF2B5EF4-FFF2-40B4-BE49-F238E27FC236}">
              <a16:creationId xmlns:a16="http://schemas.microsoft.com/office/drawing/2014/main" id="{8203EA81-CD40-40F9-A357-B896C0250CE7}"/>
            </a:ext>
          </a:extLst>
        </xdr:cNvPr>
        <xdr:cNvCxnSpPr/>
      </xdr:nvCxnSpPr>
      <xdr:spPr>
        <a:xfrm>
          <a:off x="12344400" y="16642714"/>
          <a:ext cx="800100" cy="1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21589</xdr:rowOff>
    </xdr:from>
    <xdr:to>
      <xdr:col>67</xdr:col>
      <xdr:colOff>101600</xdr:colOff>
      <xdr:row>101</xdr:row>
      <xdr:rowOff>123189</xdr:rowOff>
    </xdr:to>
    <xdr:sp macro="" textlink="">
      <xdr:nvSpPr>
        <xdr:cNvPr id="591" name="楕円 590">
          <a:extLst>
            <a:ext uri="{FF2B5EF4-FFF2-40B4-BE49-F238E27FC236}">
              <a16:creationId xmlns:a16="http://schemas.microsoft.com/office/drawing/2014/main" id="{59CE3E57-BCDA-486F-AFE5-DF0994EE047A}"/>
            </a:ext>
          </a:extLst>
        </xdr:cNvPr>
        <xdr:cNvSpPr/>
      </xdr:nvSpPr>
      <xdr:spPr>
        <a:xfrm>
          <a:off x="11487150" y="164807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72389</xdr:rowOff>
    </xdr:from>
    <xdr:to>
      <xdr:col>71</xdr:col>
      <xdr:colOff>177800</xdr:colOff>
      <xdr:row>102</xdr:row>
      <xdr:rowOff>15239</xdr:rowOff>
    </xdr:to>
    <xdr:cxnSp macro="">
      <xdr:nvCxnSpPr>
        <xdr:cNvPr id="592" name="直線コネクタ 591">
          <a:extLst>
            <a:ext uri="{FF2B5EF4-FFF2-40B4-BE49-F238E27FC236}">
              <a16:creationId xmlns:a16="http://schemas.microsoft.com/office/drawing/2014/main" id="{3F6C076B-FAF5-44FD-9B43-DE744777E639}"/>
            </a:ext>
          </a:extLst>
        </xdr:cNvPr>
        <xdr:cNvCxnSpPr/>
      </xdr:nvCxnSpPr>
      <xdr:spPr>
        <a:xfrm>
          <a:off x="11534775" y="16528414"/>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593" name="n_1mainValue【博物館】&#10;有形固定資産減価償却率">
          <a:extLst>
            <a:ext uri="{FF2B5EF4-FFF2-40B4-BE49-F238E27FC236}">
              <a16:creationId xmlns:a16="http://schemas.microsoft.com/office/drawing/2014/main" id="{1EEFCB10-F341-4B95-8C1F-77BC46C95F89}"/>
            </a:ext>
          </a:extLst>
        </xdr:cNvPr>
        <xdr:cNvSpPr txBox="1"/>
      </xdr:nvSpPr>
      <xdr:spPr>
        <a:xfrm>
          <a:off x="13745219" y="1726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594" name="n_2mainValue【博物館】&#10;有形固定資産減価償却率">
          <a:extLst>
            <a:ext uri="{FF2B5EF4-FFF2-40B4-BE49-F238E27FC236}">
              <a16:creationId xmlns:a16="http://schemas.microsoft.com/office/drawing/2014/main" id="{D6F7681F-83DE-4A1F-89CC-E1B126AADFB4}"/>
            </a:ext>
          </a:extLst>
        </xdr:cNvPr>
        <xdr:cNvSpPr txBox="1"/>
      </xdr:nvSpPr>
      <xdr:spPr>
        <a:xfrm>
          <a:off x="12964169" y="1648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595" name="n_3mainValue【博物館】&#10;有形固定資産減価償却率">
          <a:extLst>
            <a:ext uri="{FF2B5EF4-FFF2-40B4-BE49-F238E27FC236}">
              <a16:creationId xmlns:a16="http://schemas.microsoft.com/office/drawing/2014/main" id="{2F1E5DE8-D49D-49DE-A406-8F6CAC28AC1B}"/>
            </a:ext>
          </a:extLst>
        </xdr:cNvPr>
        <xdr:cNvSpPr txBox="1"/>
      </xdr:nvSpPr>
      <xdr:spPr>
        <a:xfrm>
          <a:off x="12164069" y="1637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596" name="n_4mainValue【博物館】&#10;有形固定資産減価償却率">
          <a:extLst>
            <a:ext uri="{FF2B5EF4-FFF2-40B4-BE49-F238E27FC236}">
              <a16:creationId xmlns:a16="http://schemas.microsoft.com/office/drawing/2014/main" id="{438D5DFE-1FC7-4D3A-AA83-45CA09AAE096}"/>
            </a:ext>
          </a:extLst>
        </xdr:cNvPr>
        <xdr:cNvSpPr txBox="1"/>
      </xdr:nvSpPr>
      <xdr:spPr>
        <a:xfrm>
          <a:off x="11354444" y="1625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4B5537DB-6234-4148-A665-7E409EB1907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8" name="正方形/長方形 597">
          <a:extLst>
            <a:ext uri="{FF2B5EF4-FFF2-40B4-BE49-F238E27FC236}">
              <a16:creationId xmlns:a16="http://schemas.microsoft.com/office/drawing/2014/main" id="{F90D4D67-8F39-4376-BE25-269F8110D376}"/>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9" name="正方形/長方形 598">
          <a:extLst>
            <a:ext uri="{FF2B5EF4-FFF2-40B4-BE49-F238E27FC236}">
              <a16:creationId xmlns:a16="http://schemas.microsoft.com/office/drawing/2014/main" id="{F1A916FC-2B0E-4E65-A683-A7CEF1D6C4CD}"/>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606756C7-6B92-41E1-AEA1-7C46D685A29D}"/>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C83719B7-F82E-4507-B06D-24E6EA164DAE}"/>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FCCCEF6B-3FDC-4452-9494-C7CE8021CFA9}"/>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566110E5-E08D-41DD-A240-59CED400A7DE}"/>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486A5173-FA7F-4395-AC97-BA59B9AC7C19}"/>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B6C67135-4905-4AB4-9884-9FBE41D7DBD6}"/>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a:extLst>
            <a:ext uri="{FF2B5EF4-FFF2-40B4-BE49-F238E27FC236}">
              <a16:creationId xmlns:a16="http://schemas.microsoft.com/office/drawing/2014/main" id="{FAC3B15F-A824-4891-8985-2CA3433BD448}"/>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a:extLst>
            <a:ext uri="{FF2B5EF4-FFF2-40B4-BE49-F238E27FC236}">
              <a16:creationId xmlns:a16="http://schemas.microsoft.com/office/drawing/2014/main" id="{2A77677F-62BC-4DCC-988C-6E49B195826A}"/>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29217DC3-F35A-4F00-8BD4-D7A9D772D91B}"/>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B8119F8A-0E0A-430A-BCE9-FACAFF97F6C9}"/>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博物館】&#10;一人当たり面積グラフ枠">
          <a:extLst>
            <a:ext uri="{FF2B5EF4-FFF2-40B4-BE49-F238E27FC236}">
              <a16:creationId xmlns:a16="http://schemas.microsoft.com/office/drawing/2014/main" id="{155BDEB0-A904-4853-BABE-960BD55573A1}"/>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6EBB0B1-AFF8-42C7-B2E9-03884441A8CE}"/>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684E28C2-19E4-44E2-9B1C-FD5BEF16B17D}"/>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9CA0835-237C-44A1-B2D5-FBB47EA36951}"/>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74AC542E-CA7B-4F26-8F1D-8715A2EC7303}"/>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49639160-00EA-434B-818A-834DED5B25F4}"/>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16" name="楕円 615">
          <a:extLst>
            <a:ext uri="{FF2B5EF4-FFF2-40B4-BE49-F238E27FC236}">
              <a16:creationId xmlns:a16="http://schemas.microsoft.com/office/drawing/2014/main" id="{C264707A-5EBC-463A-92CC-7BA92A4E4A0C}"/>
            </a:ext>
          </a:extLst>
        </xdr:cNvPr>
        <xdr:cNvSpPr/>
      </xdr:nvSpPr>
      <xdr:spPr>
        <a:xfrm>
          <a:off x="19897725"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137177</xdr:rowOff>
    </xdr:from>
    <xdr:ext cx="469744" cy="259045"/>
    <xdr:sp macro="" textlink="">
      <xdr:nvSpPr>
        <xdr:cNvPr id="617" name="【博物館】&#10;一人当たり面積該当値テキスト">
          <a:extLst>
            <a:ext uri="{FF2B5EF4-FFF2-40B4-BE49-F238E27FC236}">
              <a16:creationId xmlns:a16="http://schemas.microsoft.com/office/drawing/2014/main" id="{27C3095E-1B7C-420C-B00B-AE4CF760793F}"/>
            </a:ext>
          </a:extLst>
        </xdr:cNvPr>
        <xdr:cNvSpPr txBox="1"/>
      </xdr:nvSpPr>
      <xdr:spPr>
        <a:xfrm>
          <a:off x="20002500"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18" name="楕円 617">
          <a:extLst>
            <a:ext uri="{FF2B5EF4-FFF2-40B4-BE49-F238E27FC236}">
              <a16:creationId xmlns:a16="http://schemas.microsoft.com/office/drawing/2014/main" id="{17BB5651-111A-4AFB-8429-C2C575FC3443}"/>
            </a:ext>
          </a:extLst>
        </xdr:cNvPr>
        <xdr:cNvSpPr/>
      </xdr:nvSpPr>
      <xdr:spPr>
        <a:xfrm>
          <a:off x="191547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619" name="直線コネクタ 618">
          <a:extLst>
            <a:ext uri="{FF2B5EF4-FFF2-40B4-BE49-F238E27FC236}">
              <a16:creationId xmlns:a16="http://schemas.microsoft.com/office/drawing/2014/main" id="{59865AB9-7164-4FCF-AC7B-7E4DEA587F45}"/>
            </a:ext>
          </a:extLst>
        </xdr:cNvPr>
        <xdr:cNvCxnSpPr/>
      </xdr:nvCxnSpPr>
      <xdr:spPr>
        <a:xfrm>
          <a:off x="19202400" y="17430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620" name="楕円 619">
          <a:extLst>
            <a:ext uri="{FF2B5EF4-FFF2-40B4-BE49-F238E27FC236}">
              <a16:creationId xmlns:a16="http://schemas.microsoft.com/office/drawing/2014/main" id="{DFF0F0AA-9085-4177-8683-ABD823590032}"/>
            </a:ext>
          </a:extLst>
        </xdr:cNvPr>
        <xdr:cNvSpPr/>
      </xdr:nvSpPr>
      <xdr:spPr>
        <a:xfrm>
          <a:off x="18345150"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621" name="直線コネクタ 620">
          <a:extLst>
            <a:ext uri="{FF2B5EF4-FFF2-40B4-BE49-F238E27FC236}">
              <a16:creationId xmlns:a16="http://schemas.microsoft.com/office/drawing/2014/main" id="{E059527C-415B-4A81-9863-24FE0757C48E}"/>
            </a:ext>
          </a:extLst>
        </xdr:cNvPr>
        <xdr:cNvCxnSpPr/>
      </xdr:nvCxnSpPr>
      <xdr:spPr>
        <a:xfrm>
          <a:off x="18392775" y="17430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622" name="楕円 621">
          <a:extLst>
            <a:ext uri="{FF2B5EF4-FFF2-40B4-BE49-F238E27FC236}">
              <a16:creationId xmlns:a16="http://schemas.microsoft.com/office/drawing/2014/main" id="{7AB49B76-431C-4E5C-B4B3-7BBA89142B59}"/>
            </a:ext>
          </a:extLst>
        </xdr:cNvPr>
        <xdr:cNvSpPr/>
      </xdr:nvSpPr>
      <xdr:spPr>
        <a:xfrm>
          <a:off x="17554575" y="16621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106</xdr:row>
      <xdr:rowOff>114300</xdr:rowOff>
    </xdr:to>
    <xdr:cxnSp macro="">
      <xdr:nvCxnSpPr>
        <xdr:cNvPr id="623" name="直線コネクタ 622">
          <a:extLst>
            <a:ext uri="{FF2B5EF4-FFF2-40B4-BE49-F238E27FC236}">
              <a16:creationId xmlns:a16="http://schemas.microsoft.com/office/drawing/2014/main" id="{3129F0BF-1847-44E2-B6D0-7BA70C165F29}"/>
            </a:ext>
          </a:extLst>
        </xdr:cNvPr>
        <xdr:cNvCxnSpPr/>
      </xdr:nvCxnSpPr>
      <xdr:spPr>
        <a:xfrm>
          <a:off x="17602200" y="16668750"/>
          <a:ext cx="790575"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624" name="楕円 623">
          <a:extLst>
            <a:ext uri="{FF2B5EF4-FFF2-40B4-BE49-F238E27FC236}">
              <a16:creationId xmlns:a16="http://schemas.microsoft.com/office/drawing/2014/main" id="{B5BF68B4-55AF-4B40-8ACD-9640DFB33F6D}"/>
            </a:ext>
          </a:extLst>
        </xdr:cNvPr>
        <xdr:cNvSpPr/>
      </xdr:nvSpPr>
      <xdr:spPr>
        <a:xfrm>
          <a:off x="16754475" y="16621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38100</xdr:rowOff>
    </xdr:from>
    <xdr:to>
      <xdr:col>102</xdr:col>
      <xdr:colOff>114300</xdr:colOff>
      <xdr:row>102</xdr:row>
      <xdr:rowOff>38100</xdr:rowOff>
    </xdr:to>
    <xdr:cxnSp macro="">
      <xdr:nvCxnSpPr>
        <xdr:cNvPr id="625" name="直線コネクタ 624">
          <a:extLst>
            <a:ext uri="{FF2B5EF4-FFF2-40B4-BE49-F238E27FC236}">
              <a16:creationId xmlns:a16="http://schemas.microsoft.com/office/drawing/2014/main" id="{B1C5B793-A6C4-4ECB-A45B-80F2E2EB1166}"/>
            </a:ext>
          </a:extLst>
        </xdr:cNvPr>
        <xdr:cNvCxnSpPr/>
      </xdr:nvCxnSpPr>
      <xdr:spPr>
        <a:xfrm>
          <a:off x="16802100" y="16668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10177</xdr:rowOff>
    </xdr:from>
    <xdr:ext cx="469744" cy="259045"/>
    <xdr:sp macro="" textlink="">
      <xdr:nvSpPr>
        <xdr:cNvPr id="626" name="n_1mainValue【博物館】&#10;一人当たり面積">
          <a:extLst>
            <a:ext uri="{FF2B5EF4-FFF2-40B4-BE49-F238E27FC236}">
              <a16:creationId xmlns:a16="http://schemas.microsoft.com/office/drawing/2014/main" id="{8D61EE5D-B8A4-4548-B531-48F610AD31C9}"/>
            </a:ext>
          </a:extLst>
        </xdr:cNvPr>
        <xdr:cNvSpPr txBox="1"/>
      </xdr:nvSpPr>
      <xdr:spPr>
        <a:xfrm>
          <a:off x="18983402"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10177</xdr:rowOff>
    </xdr:from>
    <xdr:ext cx="469744" cy="259045"/>
    <xdr:sp macro="" textlink="">
      <xdr:nvSpPr>
        <xdr:cNvPr id="627" name="n_2mainValue【博物館】&#10;一人当たり面積">
          <a:extLst>
            <a:ext uri="{FF2B5EF4-FFF2-40B4-BE49-F238E27FC236}">
              <a16:creationId xmlns:a16="http://schemas.microsoft.com/office/drawing/2014/main" id="{250EEBEC-47D2-45D7-AFDD-BF5B43671939}"/>
            </a:ext>
          </a:extLst>
        </xdr:cNvPr>
        <xdr:cNvSpPr txBox="1"/>
      </xdr:nvSpPr>
      <xdr:spPr>
        <a:xfrm>
          <a:off x="18183302"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628" name="n_3mainValue【博物館】&#10;一人当たり面積">
          <a:extLst>
            <a:ext uri="{FF2B5EF4-FFF2-40B4-BE49-F238E27FC236}">
              <a16:creationId xmlns:a16="http://schemas.microsoft.com/office/drawing/2014/main" id="{92350D92-2538-44B0-9ED2-0A80589CB602}"/>
            </a:ext>
          </a:extLst>
        </xdr:cNvPr>
        <xdr:cNvSpPr txBox="1"/>
      </xdr:nvSpPr>
      <xdr:spPr>
        <a:xfrm>
          <a:off x="17383202" y="163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629" name="n_4mainValue【博物館】&#10;一人当たり面積">
          <a:extLst>
            <a:ext uri="{FF2B5EF4-FFF2-40B4-BE49-F238E27FC236}">
              <a16:creationId xmlns:a16="http://schemas.microsoft.com/office/drawing/2014/main" id="{D3B3EB37-21E5-44D1-89B7-B9C3EB142400}"/>
            </a:ext>
          </a:extLst>
        </xdr:cNvPr>
        <xdr:cNvSpPr txBox="1"/>
      </xdr:nvSpPr>
      <xdr:spPr>
        <a:xfrm>
          <a:off x="16592627" y="163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1634FEC5-C2F2-4749-8BB8-A0B0DB0224C6}"/>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8E38C877-235C-476B-A2BD-09B4B93A562F}"/>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CA4B73F9-1769-4F6D-B0F5-1AA235E0F0D3}"/>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・都では、平成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年３月に「第二次　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か年維持更新計画」を策定し、学校施設等主要な施設について計画的な維持・更新に取り組んできた。また、例えば橋梁については平成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年３月に策定した「橋梁の管理に関する中長期計画」により、令和</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年度までの計画に基づき長寿命化等を図っており、公営住宅については平成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年３月に策定した「東京都住宅マスタープラン」により不燃化・耐震化など震災に対する高度な防災機能や低</a:t>
          </a:r>
          <a:r>
            <a:rPr kumimoji="1" lang="en-US" altLang="ja-JP" sz="1150">
              <a:latin typeface="ＭＳ Ｐゴシック" panose="020B0600070205080204" pitchFamily="50" charset="-128"/>
              <a:ea typeface="ＭＳ Ｐゴシック" panose="020B0600070205080204" pitchFamily="50" charset="-128"/>
            </a:rPr>
            <a:t>CO2</a:t>
          </a:r>
          <a:r>
            <a:rPr kumimoji="1" lang="ja-JP" altLang="en-US" sz="1150">
              <a:latin typeface="ＭＳ Ｐゴシック" panose="020B0600070205080204" pitchFamily="50" charset="-128"/>
              <a:ea typeface="ＭＳ Ｐゴシック" panose="020B0600070205080204" pitchFamily="50" charset="-128"/>
            </a:rPr>
            <a:t>といった優れた環境性能の住宅形成を目指して、令和</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年度を目標に住宅の維持・更新を進めている。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・一方で都道府県平均よりも数値が高くなっている空港は、昭和</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年に供用開始した八丈島空港をはじめ順次整備してきたが、建設後経過年数</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年以上の空港が全体の約</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％を占めていることから、平成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年４月に「空港維持管理・更新計画」を策定して定期的な点検を行い、結果を踏まえ適切な補修等を行っていくこととしている。また、図書館の有形固定資産減価償却率については平成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82.1</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26.1</a:t>
          </a:r>
          <a:r>
            <a:rPr kumimoji="1" lang="ja-JP" altLang="en-US" sz="1150">
              <a:latin typeface="ＭＳ Ｐゴシック" panose="020B0600070205080204" pitchFamily="50" charset="-128"/>
              <a:ea typeface="ＭＳ Ｐゴシック" panose="020B0600070205080204" pitchFamily="50" charset="-128"/>
            </a:rPr>
            <a:t>％へと大きく減少したが、これは２館ある都立図書館のうち多摩図書館について、経年による施設劣化や収蔵庫・閲覧スペースの不足が生じていたことから平成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年１月に移転改築を行ったことが主な要因となっている。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・また、道路については、都では取替法を採用しているため、減価償却費が発生せず、償却率が</a:t>
          </a:r>
          <a:r>
            <a:rPr kumimoji="1" lang="en-US" altLang="ja-JP" sz="1150">
              <a:latin typeface="ＭＳ Ｐゴシック" panose="020B0600070205080204" pitchFamily="50" charset="-128"/>
              <a:ea typeface="ＭＳ Ｐゴシック" panose="020B0600070205080204" pitchFamily="50" charset="-128"/>
            </a:rPr>
            <a:t>0%</a:t>
          </a:r>
          <a:r>
            <a:rPr kumimoji="1" lang="ja-JP" altLang="en-US" sz="1150">
              <a:latin typeface="ＭＳ Ｐゴシック" panose="020B0600070205080204" pitchFamily="50" charset="-128"/>
              <a:ea typeface="ＭＳ Ｐゴシック" panose="020B0600070205080204" pitchFamily="50" charset="-128"/>
            </a:rPr>
            <a:t>となっている。なお、多くの施設類型において平成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451F33-E099-4FB3-9450-2041FD0F8F94}"/>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51A9D8-D4C2-4C3E-86DE-1D604D637BA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CC71D3-FE38-450F-B089-CD3A90F7726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7DBF9C-1F33-48B1-A740-EC284C57A29C}"/>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AA927D-A316-4E87-B9FF-DC3540044818}"/>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301384-B60E-437B-A1AD-EA27B02A69FE}"/>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891353-F873-4540-8953-8852FD54F81D}"/>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9B1FCC-2C86-4D7E-A2C3-9F88A9C7742A}"/>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22E6E8-476C-4390-AD5C-859749F1AAAB}"/>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EC272-DCC5-49F2-A00D-32FFEB43E51A}"/>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4373D2-F70B-4962-A52D-49B195ED11F7}"/>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EECC3E-9B46-4158-B094-7467392731F0}"/>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4BF713-99D3-4D38-9FD1-0E9FA1B2E939}"/>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0C45DC-1F18-4BFE-AC7A-3CAF0C42135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7BC605-E1C5-4026-918A-C74749A02A7A}"/>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550B4C-C251-4B52-8C3D-06C496AE0AF4}"/>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E852D0A7-DF09-4389-89D9-6FBF7119FCC1}"/>
            </a:ext>
          </a:extLst>
        </xdr:cNvPr>
        <xdr:cNvSpPr/>
      </xdr:nvSpPr>
      <xdr:spPr>
        <a:xfrm>
          <a:off x="9972675" y="847725"/>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378175-18D8-4316-99B1-368D7E16014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25146FEA-376D-4970-8FA6-4C0CFF08D7D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7320E7A9-D3B6-4737-8B14-ECAED5EA008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4716938D-9E1C-4E6C-933B-58E8ACE53D08}"/>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B7F091CB-72DA-4667-A29F-D34F88C2AC95}"/>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3D6F606A-4F1D-4188-A717-8CD9535D2CA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5DD10A1C-CE2A-467E-9B6B-548A4B123A95}"/>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83ECA4DB-1CD5-4983-8C18-06B75BBADE74}"/>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76786528-96AC-4594-8796-8252ADC3B1F6}"/>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A7980762-3D7A-4764-923A-451AE778F1E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F3664658-1755-4268-A054-0A40E48C8E77}"/>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79B1DFB3-09AE-4000-9EBB-FCC4AE85378B}"/>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F9952572-E487-482E-B761-8C69C6C88E5D}"/>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75DF8EAB-43E5-4C23-BA19-BAC5D302F85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AE83E914-43F8-4AD9-A87D-32657E3E4AE3}"/>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4" name="テキスト ボックス 33">
          <a:extLst>
            <a:ext uri="{FF2B5EF4-FFF2-40B4-BE49-F238E27FC236}">
              <a16:creationId xmlns:a16="http://schemas.microsoft.com/office/drawing/2014/main" id="{3053FD8E-F000-4DBB-A871-4D6689B9EF4D}"/>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5" name="直線コネクタ 34">
          <a:extLst>
            <a:ext uri="{FF2B5EF4-FFF2-40B4-BE49-F238E27FC236}">
              <a16:creationId xmlns:a16="http://schemas.microsoft.com/office/drawing/2014/main" id="{7235FD2A-E114-4BF0-B611-7EBFB3C95740}"/>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6" name="テキスト ボックス 35">
          <a:extLst>
            <a:ext uri="{FF2B5EF4-FFF2-40B4-BE49-F238E27FC236}">
              <a16:creationId xmlns:a16="http://schemas.microsoft.com/office/drawing/2014/main" id="{55467AB0-AEE8-4BD3-B034-2ECDE9C5CF8B}"/>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7" name="直線コネクタ 36">
          <a:extLst>
            <a:ext uri="{FF2B5EF4-FFF2-40B4-BE49-F238E27FC236}">
              <a16:creationId xmlns:a16="http://schemas.microsoft.com/office/drawing/2014/main" id="{FEDA4C22-FAD6-4D2D-B01A-6FD562D3B0BF}"/>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8" name="テキスト ボックス 37">
          <a:extLst>
            <a:ext uri="{FF2B5EF4-FFF2-40B4-BE49-F238E27FC236}">
              <a16:creationId xmlns:a16="http://schemas.microsoft.com/office/drawing/2014/main" id="{0A3CD97C-9C8C-444D-B362-40BBD70FFAE2}"/>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39" name="直線コネクタ 38">
          <a:extLst>
            <a:ext uri="{FF2B5EF4-FFF2-40B4-BE49-F238E27FC236}">
              <a16:creationId xmlns:a16="http://schemas.microsoft.com/office/drawing/2014/main" id="{E7C4FDF7-3DF3-4ADD-91C8-CD7351ABEDFD}"/>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0" name="テキスト ボックス 39">
          <a:extLst>
            <a:ext uri="{FF2B5EF4-FFF2-40B4-BE49-F238E27FC236}">
              <a16:creationId xmlns:a16="http://schemas.microsoft.com/office/drawing/2014/main" id="{87D947B8-9E5D-45E0-9293-02639D9519B1}"/>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1" name="直線コネクタ 40">
          <a:extLst>
            <a:ext uri="{FF2B5EF4-FFF2-40B4-BE49-F238E27FC236}">
              <a16:creationId xmlns:a16="http://schemas.microsoft.com/office/drawing/2014/main" id="{189E59E8-6D6C-409A-B5C9-EB86C58DC30D}"/>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2" name="テキスト ボックス 41">
          <a:extLst>
            <a:ext uri="{FF2B5EF4-FFF2-40B4-BE49-F238E27FC236}">
              <a16:creationId xmlns:a16="http://schemas.microsoft.com/office/drawing/2014/main" id="{A18C8F20-8B73-47B7-8C79-2B5EA3ED1BFC}"/>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3" name="直線コネクタ 42">
          <a:extLst>
            <a:ext uri="{FF2B5EF4-FFF2-40B4-BE49-F238E27FC236}">
              <a16:creationId xmlns:a16="http://schemas.microsoft.com/office/drawing/2014/main" id="{E79932AB-848F-401E-8829-369032ABDC10}"/>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4" name="テキスト ボックス 43">
          <a:extLst>
            <a:ext uri="{FF2B5EF4-FFF2-40B4-BE49-F238E27FC236}">
              <a16:creationId xmlns:a16="http://schemas.microsoft.com/office/drawing/2014/main" id="{D2F0B353-9AAF-430E-B6E6-E419862C5AF9}"/>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5" name="【体育館・プール】&#10;有形固定資産減価償却率グラフ枠">
          <a:extLst>
            <a:ext uri="{FF2B5EF4-FFF2-40B4-BE49-F238E27FC236}">
              <a16:creationId xmlns:a16="http://schemas.microsoft.com/office/drawing/2014/main" id="{F0CA010E-AA4B-4CD2-BDC4-7C39B03E3AAD}"/>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6" name="テキスト ボックス 45">
          <a:extLst>
            <a:ext uri="{FF2B5EF4-FFF2-40B4-BE49-F238E27FC236}">
              <a16:creationId xmlns:a16="http://schemas.microsoft.com/office/drawing/2014/main" id="{2C3F2948-305F-4BAB-84DC-67A22D392E86}"/>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7" name="テキスト ボックス 46">
          <a:extLst>
            <a:ext uri="{FF2B5EF4-FFF2-40B4-BE49-F238E27FC236}">
              <a16:creationId xmlns:a16="http://schemas.microsoft.com/office/drawing/2014/main" id="{3781DAA8-9AFF-4C6F-BC15-3F6FA7AC72B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8" name="テキスト ボックス 47">
          <a:extLst>
            <a:ext uri="{FF2B5EF4-FFF2-40B4-BE49-F238E27FC236}">
              <a16:creationId xmlns:a16="http://schemas.microsoft.com/office/drawing/2014/main" id="{7A35EA2E-FCD0-4A1D-BF67-4650DCB2767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9" name="テキスト ボックス 48">
          <a:extLst>
            <a:ext uri="{FF2B5EF4-FFF2-40B4-BE49-F238E27FC236}">
              <a16:creationId xmlns:a16="http://schemas.microsoft.com/office/drawing/2014/main" id="{D2DC2498-7C7B-4DA6-A74F-7A15F23840B6}"/>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0" name="テキスト ボックス 49">
          <a:extLst>
            <a:ext uri="{FF2B5EF4-FFF2-40B4-BE49-F238E27FC236}">
              <a16:creationId xmlns:a16="http://schemas.microsoft.com/office/drawing/2014/main" id="{B45CC996-93CB-4B8A-851A-065E829942FA}"/>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91694</xdr:rowOff>
    </xdr:from>
    <xdr:to>
      <xdr:col>24</xdr:col>
      <xdr:colOff>114300</xdr:colOff>
      <xdr:row>34</xdr:row>
      <xdr:rowOff>21844</xdr:rowOff>
    </xdr:to>
    <xdr:sp macro="" textlink="">
      <xdr:nvSpPr>
        <xdr:cNvPr id="51" name="楕円 50">
          <a:extLst>
            <a:ext uri="{FF2B5EF4-FFF2-40B4-BE49-F238E27FC236}">
              <a16:creationId xmlns:a16="http://schemas.microsoft.com/office/drawing/2014/main" id="{7657E7FD-0B72-40DA-912E-0C8C3F984512}"/>
            </a:ext>
          </a:extLst>
        </xdr:cNvPr>
        <xdr:cNvSpPr/>
      </xdr:nvSpPr>
      <xdr:spPr>
        <a:xfrm>
          <a:off x="4124325" y="54415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165371</xdr:rowOff>
    </xdr:from>
    <xdr:ext cx="405111" cy="259045"/>
    <xdr:sp macro="" textlink="">
      <xdr:nvSpPr>
        <xdr:cNvPr id="52" name="【体育館・プール】&#10;有形固定資産減価償却率該当値テキスト">
          <a:extLst>
            <a:ext uri="{FF2B5EF4-FFF2-40B4-BE49-F238E27FC236}">
              <a16:creationId xmlns:a16="http://schemas.microsoft.com/office/drawing/2014/main" id="{1B68DCE8-80DE-4051-817B-7E2ECCE8F58B}"/>
            </a:ext>
          </a:extLst>
        </xdr:cNvPr>
        <xdr:cNvSpPr txBox="1"/>
      </xdr:nvSpPr>
      <xdr:spPr>
        <a:xfrm>
          <a:off x="4229100" y="53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41402</xdr:rowOff>
    </xdr:from>
    <xdr:to>
      <xdr:col>20</xdr:col>
      <xdr:colOff>38100</xdr:colOff>
      <xdr:row>39</xdr:row>
      <xdr:rowOff>143002</xdr:rowOff>
    </xdr:to>
    <xdr:sp macro="" textlink="">
      <xdr:nvSpPr>
        <xdr:cNvPr id="53" name="楕円 52">
          <a:extLst>
            <a:ext uri="{FF2B5EF4-FFF2-40B4-BE49-F238E27FC236}">
              <a16:creationId xmlns:a16="http://schemas.microsoft.com/office/drawing/2014/main" id="{90E141CD-2F28-43F7-8069-CA7E524E59F3}"/>
            </a:ext>
          </a:extLst>
        </xdr:cNvPr>
        <xdr:cNvSpPr/>
      </xdr:nvSpPr>
      <xdr:spPr>
        <a:xfrm>
          <a:off x="3381375" y="63691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142494</xdr:rowOff>
    </xdr:from>
    <xdr:to>
      <xdr:col>24</xdr:col>
      <xdr:colOff>63500</xdr:colOff>
      <xdr:row>39</xdr:row>
      <xdr:rowOff>92202</xdr:rowOff>
    </xdr:to>
    <xdr:cxnSp macro="">
      <xdr:nvCxnSpPr>
        <xdr:cNvPr id="54" name="直線コネクタ 53">
          <a:extLst>
            <a:ext uri="{FF2B5EF4-FFF2-40B4-BE49-F238E27FC236}">
              <a16:creationId xmlns:a16="http://schemas.microsoft.com/office/drawing/2014/main" id="{8C9F46CD-DB7F-45F6-8FDA-883DBDC17E20}"/>
            </a:ext>
          </a:extLst>
        </xdr:cNvPr>
        <xdr:cNvCxnSpPr/>
      </xdr:nvCxnSpPr>
      <xdr:spPr>
        <a:xfrm flipV="1">
          <a:off x="3429000" y="5498719"/>
          <a:ext cx="752475" cy="9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55" name="楕円 54">
          <a:extLst>
            <a:ext uri="{FF2B5EF4-FFF2-40B4-BE49-F238E27FC236}">
              <a16:creationId xmlns:a16="http://schemas.microsoft.com/office/drawing/2014/main" id="{EC272713-EE01-41C8-BB70-41D0A9FA3420}"/>
            </a:ext>
          </a:extLst>
        </xdr:cNvPr>
        <xdr:cNvSpPr/>
      </xdr:nvSpPr>
      <xdr:spPr>
        <a:xfrm>
          <a:off x="2571750" y="60133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39</xdr:row>
      <xdr:rowOff>92202</xdr:rowOff>
    </xdr:to>
    <xdr:cxnSp macro="">
      <xdr:nvCxnSpPr>
        <xdr:cNvPr id="56" name="直線コネクタ 55">
          <a:extLst>
            <a:ext uri="{FF2B5EF4-FFF2-40B4-BE49-F238E27FC236}">
              <a16:creationId xmlns:a16="http://schemas.microsoft.com/office/drawing/2014/main" id="{1FFAF2EC-D099-41EB-80A2-5290D8BD8D74}"/>
            </a:ext>
          </a:extLst>
        </xdr:cNvPr>
        <xdr:cNvCxnSpPr/>
      </xdr:nvCxnSpPr>
      <xdr:spPr>
        <a:xfrm>
          <a:off x="2619375" y="6060948"/>
          <a:ext cx="809625"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155702</xdr:rowOff>
    </xdr:from>
    <xdr:to>
      <xdr:col>10</xdr:col>
      <xdr:colOff>165100</xdr:colOff>
      <xdr:row>42</xdr:row>
      <xdr:rowOff>85852</xdr:rowOff>
    </xdr:to>
    <xdr:sp macro="" textlink="">
      <xdr:nvSpPr>
        <xdr:cNvPr id="57" name="楕円 56">
          <a:extLst>
            <a:ext uri="{FF2B5EF4-FFF2-40B4-BE49-F238E27FC236}">
              <a16:creationId xmlns:a16="http://schemas.microsoft.com/office/drawing/2014/main" id="{51058BCA-467A-4A20-89C1-7BCD920B714D}"/>
            </a:ext>
          </a:extLst>
        </xdr:cNvPr>
        <xdr:cNvSpPr/>
      </xdr:nvSpPr>
      <xdr:spPr>
        <a:xfrm>
          <a:off x="1781175" y="6807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42</xdr:row>
      <xdr:rowOff>35052</xdr:rowOff>
    </xdr:to>
    <xdr:cxnSp macro="">
      <xdr:nvCxnSpPr>
        <xdr:cNvPr id="58" name="直線コネクタ 57">
          <a:extLst>
            <a:ext uri="{FF2B5EF4-FFF2-40B4-BE49-F238E27FC236}">
              <a16:creationId xmlns:a16="http://schemas.microsoft.com/office/drawing/2014/main" id="{8A5E3C6E-45BE-4605-A1B2-6EB977A3CDD3}"/>
            </a:ext>
          </a:extLst>
        </xdr:cNvPr>
        <xdr:cNvCxnSpPr/>
      </xdr:nvCxnSpPr>
      <xdr:spPr>
        <a:xfrm flipV="1">
          <a:off x="1828800" y="6060948"/>
          <a:ext cx="790575" cy="7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77978</xdr:rowOff>
    </xdr:from>
    <xdr:to>
      <xdr:col>6</xdr:col>
      <xdr:colOff>38100</xdr:colOff>
      <xdr:row>42</xdr:row>
      <xdr:rowOff>8128</xdr:rowOff>
    </xdr:to>
    <xdr:sp macro="" textlink="">
      <xdr:nvSpPr>
        <xdr:cNvPr id="59" name="楕円 58">
          <a:extLst>
            <a:ext uri="{FF2B5EF4-FFF2-40B4-BE49-F238E27FC236}">
              <a16:creationId xmlns:a16="http://schemas.microsoft.com/office/drawing/2014/main" id="{20922459-4883-4657-9481-F62A95609F92}"/>
            </a:ext>
          </a:extLst>
        </xdr:cNvPr>
        <xdr:cNvSpPr/>
      </xdr:nvSpPr>
      <xdr:spPr>
        <a:xfrm>
          <a:off x="981075" y="6726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128778</xdr:rowOff>
    </xdr:from>
    <xdr:to>
      <xdr:col>10</xdr:col>
      <xdr:colOff>114300</xdr:colOff>
      <xdr:row>42</xdr:row>
      <xdr:rowOff>35052</xdr:rowOff>
    </xdr:to>
    <xdr:cxnSp macro="">
      <xdr:nvCxnSpPr>
        <xdr:cNvPr id="60" name="直線コネクタ 59">
          <a:extLst>
            <a:ext uri="{FF2B5EF4-FFF2-40B4-BE49-F238E27FC236}">
              <a16:creationId xmlns:a16="http://schemas.microsoft.com/office/drawing/2014/main" id="{6B3670C7-F935-4226-8B09-1FD4631B8365}"/>
            </a:ext>
          </a:extLst>
        </xdr:cNvPr>
        <xdr:cNvCxnSpPr/>
      </xdr:nvCxnSpPr>
      <xdr:spPr>
        <a:xfrm>
          <a:off x="1028700" y="6774053"/>
          <a:ext cx="8001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159529</xdr:rowOff>
    </xdr:from>
    <xdr:ext cx="405111" cy="259045"/>
    <xdr:sp macro="" textlink="">
      <xdr:nvSpPr>
        <xdr:cNvPr id="61" name="n_1mainValue【体育館・プール】&#10;有形固定資産減価償却率">
          <a:extLst>
            <a:ext uri="{FF2B5EF4-FFF2-40B4-BE49-F238E27FC236}">
              <a16:creationId xmlns:a16="http://schemas.microsoft.com/office/drawing/2014/main" id="{804B3B2C-ADEA-42CE-B3FB-1F1E2EE4CF4B}"/>
            </a:ext>
          </a:extLst>
        </xdr:cNvPr>
        <xdr:cNvSpPr txBox="1"/>
      </xdr:nvSpPr>
      <xdr:spPr>
        <a:xfrm>
          <a:off x="3239144" y="616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127525</xdr:rowOff>
    </xdr:from>
    <xdr:ext cx="405111" cy="259045"/>
    <xdr:sp macro="" textlink="">
      <xdr:nvSpPr>
        <xdr:cNvPr id="62" name="n_2mainValue【体育館・プール】&#10;有形固定資産減価償却率">
          <a:extLst>
            <a:ext uri="{FF2B5EF4-FFF2-40B4-BE49-F238E27FC236}">
              <a16:creationId xmlns:a16="http://schemas.microsoft.com/office/drawing/2014/main" id="{C0E02A18-6648-4FC1-AA23-7C26AC8A6450}"/>
            </a:ext>
          </a:extLst>
        </xdr:cNvPr>
        <xdr:cNvSpPr txBox="1"/>
      </xdr:nvSpPr>
      <xdr:spPr>
        <a:xfrm>
          <a:off x="2439044" y="580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102379</xdr:rowOff>
    </xdr:from>
    <xdr:ext cx="405111" cy="259045"/>
    <xdr:sp macro="" textlink="">
      <xdr:nvSpPr>
        <xdr:cNvPr id="63" name="n_3mainValue【体育館・プール】&#10;有形固定資産減価償却率">
          <a:extLst>
            <a:ext uri="{FF2B5EF4-FFF2-40B4-BE49-F238E27FC236}">
              <a16:creationId xmlns:a16="http://schemas.microsoft.com/office/drawing/2014/main" id="{C11CA89C-326B-40C3-B086-B6CBB17B8CFC}"/>
            </a:ext>
          </a:extLst>
        </xdr:cNvPr>
        <xdr:cNvSpPr txBox="1"/>
      </xdr:nvSpPr>
      <xdr:spPr>
        <a:xfrm>
          <a:off x="1648469"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24655</xdr:rowOff>
    </xdr:from>
    <xdr:ext cx="405111" cy="259045"/>
    <xdr:sp macro="" textlink="">
      <xdr:nvSpPr>
        <xdr:cNvPr id="64" name="n_4mainValue【体育館・プール】&#10;有形固定資産減価償却率">
          <a:extLst>
            <a:ext uri="{FF2B5EF4-FFF2-40B4-BE49-F238E27FC236}">
              <a16:creationId xmlns:a16="http://schemas.microsoft.com/office/drawing/2014/main" id="{5D3C4781-1071-4D93-B8E1-500B5609B8F3}"/>
            </a:ext>
          </a:extLst>
        </xdr:cNvPr>
        <xdr:cNvSpPr txBox="1"/>
      </xdr:nvSpPr>
      <xdr:spPr>
        <a:xfrm>
          <a:off x="848369"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5" name="正方形/長方形 64">
          <a:extLst>
            <a:ext uri="{FF2B5EF4-FFF2-40B4-BE49-F238E27FC236}">
              <a16:creationId xmlns:a16="http://schemas.microsoft.com/office/drawing/2014/main" id="{4EDF9CA8-0C28-46AF-819A-34D02CE9551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6" name="正方形/長方形 65">
          <a:extLst>
            <a:ext uri="{FF2B5EF4-FFF2-40B4-BE49-F238E27FC236}">
              <a16:creationId xmlns:a16="http://schemas.microsoft.com/office/drawing/2014/main" id="{43F1CA09-C782-448B-964A-E800EF455678}"/>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7" name="正方形/長方形 66">
          <a:extLst>
            <a:ext uri="{FF2B5EF4-FFF2-40B4-BE49-F238E27FC236}">
              <a16:creationId xmlns:a16="http://schemas.microsoft.com/office/drawing/2014/main" id="{7891654A-D9CD-48EC-A55D-762064250EDE}"/>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8" name="正方形/長方形 67">
          <a:extLst>
            <a:ext uri="{FF2B5EF4-FFF2-40B4-BE49-F238E27FC236}">
              <a16:creationId xmlns:a16="http://schemas.microsoft.com/office/drawing/2014/main" id="{7AA91B61-94C8-442C-9A67-FFAEFB5C9D67}"/>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9" name="テキスト ボックス 68">
          <a:extLst>
            <a:ext uri="{FF2B5EF4-FFF2-40B4-BE49-F238E27FC236}">
              <a16:creationId xmlns:a16="http://schemas.microsoft.com/office/drawing/2014/main" id="{AA956BBB-34A0-4760-BF49-1672A6F05762}"/>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0" name="直線コネクタ 69">
          <a:extLst>
            <a:ext uri="{FF2B5EF4-FFF2-40B4-BE49-F238E27FC236}">
              <a16:creationId xmlns:a16="http://schemas.microsoft.com/office/drawing/2014/main" id="{28F2AA99-5BF6-4051-AD09-0F9692375745}"/>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1" name="テキスト ボックス 70">
          <a:extLst>
            <a:ext uri="{FF2B5EF4-FFF2-40B4-BE49-F238E27FC236}">
              <a16:creationId xmlns:a16="http://schemas.microsoft.com/office/drawing/2014/main" id="{BEB65EE4-BE94-419C-9904-963B3C47F189}"/>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72" name="直線コネクタ 71">
          <a:extLst>
            <a:ext uri="{FF2B5EF4-FFF2-40B4-BE49-F238E27FC236}">
              <a16:creationId xmlns:a16="http://schemas.microsoft.com/office/drawing/2014/main" id="{9C1D34CB-C8A3-46E8-827C-328E7F7974A1}"/>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3" name="テキスト ボックス 72">
          <a:extLst>
            <a:ext uri="{FF2B5EF4-FFF2-40B4-BE49-F238E27FC236}">
              <a16:creationId xmlns:a16="http://schemas.microsoft.com/office/drawing/2014/main" id="{DB4F744D-ECE1-468A-9BB0-5F9032E444D9}"/>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74" name="直線コネクタ 73">
          <a:extLst>
            <a:ext uri="{FF2B5EF4-FFF2-40B4-BE49-F238E27FC236}">
              <a16:creationId xmlns:a16="http://schemas.microsoft.com/office/drawing/2014/main" id="{D05920BC-D2EF-4058-9CEE-A984B6CE36DE}"/>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75" name="テキスト ボックス 74">
          <a:extLst>
            <a:ext uri="{FF2B5EF4-FFF2-40B4-BE49-F238E27FC236}">
              <a16:creationId xmlns:a16="http://schemas.microsoft.com/office/drawing/2014/main" id="{A06C5647-A34B-42F6-8864-262F7FA2417A}"/>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6" name="直線コネクタ 75">
          <a:extLst>
            <a:ext uri="{FF2B5EF4-FFF2-40B4-BE49-F238E27FC236}">
              <a16:creationId xmlns:a16="http://schemas.microsoft.com/office/drawing/2014/main" id="{65736C4C-A6E7-435F-9212-379C681A8C4E}"/>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7" name="テキスト ボックス 76">
          <a:extLst>
            <a:ext uri="{FF2B5EF4-FFF2-40B4-BE49-F238E27FC236}">
              <a16:creationId xmlns:a16="http://schemas.microsoft.com/office/drawing/2014/main" id="{4C5209D6-8ABC-4D50-99E7-8096B58541D2}"/>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8" name="直線コネクタ 77">
          <a:extLst>
            <a:ext uri="{FF2B5EF4-FFF2-40B4-BE49-F238E27FC236}">
              <a16:creationId xmlns:a16="http://schemas.microsoft.com/office/drawing/2014/main" id="{19ABC111-4D11-482F-9468-6EE7C5763E9F}"/>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79" name="テキスト ボックス 78">
          <a:extLst>
            <a:ext uri="{FF2B5EF4-FFF2-40B4-BE49-F238E27FC236}">
              <a16:creationId xmlns:a16="http://schemas.microsoft.com/office/drawing/2014/main" id="{9687BCF1-5CFF-4976-B480-5A6322757699}"/>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0" name="直線コネクタ 79">
          <a:extLst>
            <a:ext uri="{FF2B5EF4-FFF2-40B4-BE49-F238E27FC236}">
              <a16:creationId xmlns:a16="http://schemas.microsoft.com/office/drawing/2014/main" id="{BEC28C10-69D5-4DC0-912A-02559BDB678E}"/>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1" name="テキスト ボックス 80">
          <a:extLst>
            <a:ext uri="{FF2B5EF4-FFF2-40B4-BE49-F238E27FC236}">
              <a16:creationId xmlns:a16="http://schemas.microsoft.com/office/drawing/2014/main" id="{1FCCD2BD-2883-43D6-B131-BA3FAE23C140}"/>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2" name="直線コネクタ 81">
          <a:extLst>
            <a:ext uri="{FF2B5EF4-FFF2-40B4-BE49-F238E27FC236}">
              <a16:creationId xmlns:a16="http://schemas.microsoft.com/office/drawing/2014/main" id="{B9F32CBE-5EF3-442C-B173-405575437752}"/>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3" name="テキスト ボックス 82">
          <a:extLst>
            <a:ext uri="{FF2B5EF4-FFF2-40B4-BE49-F238E27FC236}">
              <a16:creationId xmlns:a16="http://schemas.microsoft.com/office/drawing/2014/main" id="{9E5C131C-2DED-42B5-801D-82F5E30AC58E}"/>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4" name="直線コネクタ 83">
          <a:extLst>
            <a:ext uri="{FF2B5EF4-FFF2-40B4-BE49-F238E27FC236}">
              <a16:creationId xmlns:a16="http://schemas.microsoft.com/office/drawing/2014/main" id="{15D9E11E-F1DF-402F-AED4-5E6361080432}"/>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5" name="テキスト ボックス 84">
          <a:extLst>
            <a:ext uri="{FF2B5EF4-FFF2-40B4-BE49-F238E27FC236}">
              <a16:creationId xmlns:a16="http://schemas.microsoft.com/office/drawing/2014/main" id="{BC95F56A-14CF-418E-9861-F80B4B68B14F}"/>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6" name="【体育館・プール】&#10;一人当たり面積グラフ枠">
          <a:extLst>
            <a:ext uri="{FF2B5EF4-FFF2-40B4-BE49-F238E27FC236}">
              <a16:creationId xmlns:a16="http://schemas.microsoft.com/office/drawing/2014/main" id="{02B15758-DF66-4523-8FEA-045FD8F014E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7" name="テキスト ボックス 86">
          <a:extLst>
            <a:ext uri="{FF2B5EF4-FFF2-40B4-BE49-F238E27FC236}">
              <a16:creationId xmlns:a16="http://schemas.microsoft.com/office/drawing/2014/main" id="{92374AC4-D96D-445F-A1C8-CB4FD977543C}"/>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8" name="テキスト ボックス 87">
          <a:extLst>
            <a:ext uri="{FF2B5EF4-FFF2-40B4-BE49-F238E27FC236}">
              <a16:creationId xmlns:a16="http://schemas.microsoft.com/office/drawing/2014/main" id="{C918B0A2-AEE9-4A32-B03A-EB801F3CAA05}"/>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9" name="テキスト ボックス 88">
          <a:extLst>
            <a:ext uri="{FF2B5EF4-FFF2-40B4-BE49-F238E27FC236}">
              <a16:creationId xmlns:a16="http://schemas.microsoft.com/office/drawing/2014/main" id="{D435F0E5-57E2-4338-9D2F-1F4CA3222151}"/>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0" name="テキスト ボックス 89">
          <a:extLst>
            <a:ext uri="{FF2B5EF4-FFF2-40B4-BE49-F238E27FC236}">
              <a16:creationId xmlns:a16="http://schemas.microsoft.com/office/drawing/2014/main" id="{C8CBFD34-47A0-45F9-8740-95677CF9291E}"/>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1" name="テキスト ボックス 90">
          <a:extLst>
            <a:ext uri="{FF2B5EF4-FFF2-40B4-BE49-F238E27FC236}">
              <a16:creationId xmlns:a16="http://schemas.microsoft.com/office/drawing/2014/main" id="{A15BB1A1-1B90-40FB-80A7-6BCD04671CD5}"/>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60778</xdr:rowOff>
    </xdr:from>
    <xdr:to>
      <xdr:col>55</xdr:col>
      <xdr:colOff>50800</xdr:colOff>
      <xdr:row>33</xdr:row>
      <xdr:rowOff>162378</xdr:rowOff>
    </xdr:to>
    <xdr:sp macro="" textlink="">
      <xdr:nvSpPr>
        <xdr:cNvPr id="92" name="楕円 91">
          <a:extLst>
            <a:ext uri="{FF2B5EF4-FFF2-40B4-BE49-F238E27FC236}">
              <a16:creationId xmlns:a16="http://schemas.microsoft.com/office/drawing/2014/main" id="{ED7F26D9-61E8-4791-A698-5DE758620589}"/>
            </a:ext>
          </a:extLst>
        </xdr:cNvPr>
        <xdr:cNvSpPr/>
      </xdr:nvSpPr>
      <xdr:spPr>
        <a:xfrm>
          <a:off x="9401175" y="541700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134455</xdr:rowOff>
    </xdr:from>
    <xdr:ext cx="469744" cy="259045"/>
    <xdr:sp macro="" textlink="">
      <xdr:nvSpPr>
        <xdr:cNvPr id="93" name="【体育館・プール】&#10;一人当たり面積該当値テキスト">
          <a:extLst>
            <a:ext uri="{FF2B5EF4-FFF2-40B4-BE49-F238E27FC236}">
              <a16:creationId xmlns:a16="http://schemas.microsoft.com/office/drawing/2014/main" id="{5DE45CB1-FCAC-4893-82F4-E0E256C06D0A}"/>
            </a:ext>
          </a:extLst>
        </xdr:cNvPr>
        <xdr:cNvSpPr txBox="1"/>
      </xdr:nvSpPr>
      <xdr:spPr>
        <a:xfrm>
          <a:off x="9477375" y="53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94" name="楕円 93">
          <a:extLst>
            <a:ext uri="{FF2B5EF4-FFF2-40B4-BE49-F238E27FC236}">
              <a16:creationId xmlns:a16="http://schemas.microsoft.com/office/drawing/2014/main" id="{E9B32994-DBCD-4401-8771-77D8A4CDCD84}"/>
            </a:ext>
          </a:extLst>
        </xdr:cNvPr>
        <xdr:cNvSpPr/>
      </xdr:nvSpPr>
      <xdr:spPr>
        <a:xfrm>
          <a:off x="8639175" y="6237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111578</xdr:rowOff>
    </xdr:from>
    <xdr:to>
      <xdr:col>55</xdr:col>
      <xdr:colOff>0</xdr:colOff>
      <xdr:row>38</xdr:row>
      <xdr:rowOff>125185</xdr:rowOff>
    </xdr:to>
    <xdr:cxnSp macro="">
      <xdr:nvCxnSpPr>
        <xdr:cNvPr id="95" name="直線コネクタ 94">
          <a:extLst>
            <a:ext uri="{FF2B5EF4-FFF2-40B4-BE49-F238E27FC236}">
              <a16:creationId xmlns:a16="http://schemas.microsoft.com/office/drawing/2014/main" id="{A2798FC8-DA91-4DF6-835B-8F1EDED67974}"/>
            </a:ext>
          </a:extLst>
        </xdr:cNvPr>
        <xdr:cNvCxnSpPr/>
      </xdr:nvCxnSpPr>
      <xdr:spPr>
        <a:xfrm flipV="1">
          <a:off x="8686800" y="5464628"/>
          <a:ext cx="742950" cy="8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96" name="楕円 95">
          <a:extLst>
            <a:ext uri="{FF2B5EF4-FFF2-40B4-BE49-F238E27FC236}">
              <a16:creationId xmlns:a16="http://schemas.microsoft.com/office/drawing/2014/main" id="{E2BAEC5C-0DEA-4B95-BAA5-3A6A950BCAAA}"/>
            </a:ext>
          </a:extLst>
        </xdr:cNvPr>
        <xdr:cNvSpPr/>
      </xdr:nvSpPr>
      <xdr:spPr>
        <a:xfrm>
          <a:off x="7839075" y="6237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125185</xdr:rowOff>
    </xdr:to>
    <xdr:cxnSp macro="">
      <xdr:nvCxnSpPr>
        <xdr:cNvPr id="97" name="直線コネクタ 96">
          <a:extLst>
            <a:ext uri="{FF2B5EF4-FFF2-40B4-BE49-F238E27FC236}">
              <a16:creationId xmlns:a16="http://schemas.microsoft.com/office/drawing/2014/main" id="{C229674B-7440-431A-AC6E-1C1D6ACA6D27}"/>
            </a:ext>
          </a:extLst>
        </xdr:cNvPr>
        <xdr:cNvCxnSpPr/>
      </xdr:nvCxnSpPr>
      <xdr:spPr>
        <a:xfrm>
          <a:off x="7886700" y="62846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104322</xdr:rowOff>
    </xdr:from>
    <xdr:to>
      <xdr:col>41</xdr:col>
      <xdr:colOff>101600</xdr:colOff>
      <xdr:row>42</xdr:row>
      <xdr:rowOff>34472</xdr:rowOff>
    </xdr:to>
    <xdr:sp macro="" textlink="">
      <xdr:nvSpPr>
        <xdr:cNvPr id="98" name="楕円 97">
          <a:extLst>
            <a:ext uri="{FF2B5EF4-FFF2-40B4-BE49-F238E27FC236}">
              <a16:creationId xmlns:a16="http://schemas.microsoft.com/office/drawing/2014/main" id="{80247F1A-FA75-4C8B-99D7-0EE61721C11E}"/>
            </a:ext>
          </a:extLst>
        </xdr:cNvPr>
        <xdr:cNvSpPr/>
      </xdr:nvSpPr>
      <xdr:spPr>
        <a:xfrm>
          <a:off x="7029450" y="67559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41</xdr:row>
      <xdr:rowOff>155122</xdr:rowOff>
    </xdr:to>
    <xdr:cxnSp macro="">
      <xdr:nvCxnSpPr>
        <xdr:cNvPr id="99" name="直線コネクタ 98">
          <a:extLst>
            <a:ext uri="{FF2B5EF4-FFF2-40B4-BE49-F238E27FC236}">
              <a16:creationId xmlns:a16="http://schemas.microsoft.com/office/drawing/2014/main" id="{DE82B8B8-63B1-4524-BC8B-D7D64293AF8F}"/>
            </a:ext>
          </a:extLst>
        </xdr:cNvPr>
        <xdr:cNvCxnSpPr/>
      </xdr:nvCxnSpPr>
      <xdr:spPr>
        <a:xfrm flipV="1">
          <a:off x="7077075" y="6284685"/>
          <a:ext cx="809625" cy="5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166915</xdr:rowOff>
    </xdr:from>
    <xdr:to>
      <xdr:col>36</xdr:col>
      <xdr:colOff>165100</xdr:colOff>
      <xdr:row>41</xdr:row>
      <xdr:rowOff>97065</xdr:rowOff>
    </xdr:to>
    <xdr:sp macro="" textlink="">
      <xdr:nvSpPr>
        <xdr:cNvPr id="100" name="楕円 99">
          <a:extLst>
            <a:ext uri="{FF2B5EF4-FFF2-40B4-BE49-F238E27FC236}">
              <a16:creationId xmlns:a16="http://schemas.microsoft.com/office/drawing/2014/main" id="{B8FB1ABE-91CC-4F9F-8F6D-81F37C229B01}"/>
            </a:ext>
          </a:extLst>
        </xdr:cNvPr>
        <xdr:cNvSpPr/>
      </xdr:nvSpPr>
      <xdr:spPr>
        <a:xfrm>
          <a:off x="6238875" y="6650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46265</xdr:rowOff>
    </xdr:from>
    <xdr:to>
      <xdr:col>41</xdr:col>
      <xdr:colOff>50800</xdr:colOff>
      <xdr:row>41</xdr:row>
      <xdr:rowOff>155122</xdr:rowOff>
    </xdr:to>
    <xdr:cxnSp macro="">
      <xdr:nvCxnSpPr>
        <xdr:cNvPr id="101" name="直線コネクタ 100">
          <a:extLst>
            <a:ext uri="{FF2B5EF4-FFF2-40B4-BE49-F238E27FC236}">
              <a16:creationId xmlns:a16="http://schemas.microsoft.com/office/drawing/2014/main" id="{5288C5F7-7A84-47DD-9258-D08EDF08D4BC}"/>
            </a:ext>
          </a:extLst>
        </xdr:cNvPr>
        <xdr:cNvCxnSpPr/>
      </xdr:nvCxnSpPr>
      <xdr:spPr>
        <a:xfrm>
          <a:off x="6286500" y="6697890"/>
          <a:ext cx="79057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21063</xdr:rowOff>
    </xdr:from>
    <xdr:ext cx="469744" cy="259045"/>
    <xdr:sp macro="" textlink="">
      <xdr:nvSpPr>
        <xdr:cNvPr id="102" name="n_1mainValue【体育館・プール】&#10;一人当たり面積">
          <a:extLst>
            <a:ext uri="{FF2B5EF4-FFF2-40B4-BE49-F238E27FC236}">
              <a16:creationId xmlns:a16="http://schemas.microsoft.com/office/drawing/2014/main" id="{7416053A-8023-4408-9285-AA033DD05171}"/>
            </a:ext>
          </a:extLst>
        </xdr:cNvPr>
        <xdr:cNvSpPr txBox="1"/>
      </xdr:nvSpPr>
      <xdr:spPr>
        <a:xfrm>
          <a:off x="845827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03" name="n_2mainValue【体育館・プール】&#10;一人当たり面積">
          <a:extLst>
            <a:ext uri="{FF2B5EF4-FFF2-40B4-BE49-F238E27FC236}">
              <a16:creationId xmlns:a16="http://schemas.microsoft.com/office/drawing/2014/main" id="{95F2F2AF-2BD6-4B57-B064-9A32894EFFC4}"/>
            </a:ext>
          </a:extLst>
        </xdr:cNvPr>
        <xdr:cNvSpPr txBox="1"/>
      </xdr:nvSpPr>
      <xdr:spPr>
        <a:xfrm>
          <a:off x="76772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50999</xdr:rowOff>
    </xdr:from>
    <xdr:ext cx="469744" cy="259045"/>
    <xdr:sp macro="" textlink="">
      <xdr:nvSpPr>
        <xdr:cNvPr id="104" name="n_3mainValue【体育館・プール】&#10;一人当たり面積">
          <a:extLst>
            <a:ext uri="{FF2B5EF4-FFF2-40B4-BE49-F238E27FC236}">
              <a16:creationId xmlns:a16="http://schemas.microsoft.com/office/drawing/2014/main" id="{A6D4F605-3133-4265-8487-85577AF4E803}"/>
            </a:ext>
          </a:extLst>
        </xdr:cNvPr>
        <xdr:cNvSpPr txBox="1"/>
      </xdr:nvSpPr>
      <xdr:spPr>
        <a:xfrm>
          <a:off x="6867602" y="65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113592</xdr:rowOff>
    </xdr:from>
    <xdr:ext cx="469744" cy="259045"/>
    <xdr:sp macro="" textlink="">
      <xdr:nvSpPr>
        <xdr:cNvPr id="105" name="n_4mainValue【体育館・プール】&#10;一人当たり面積">
          <a:extLst>
            <a:ext uri="{FF2B5EF4-FFF2-40B4-BE49-F238E27FC236}">
              <a16:creationId xmlns:a16="http://schemas.microsoft.com/office/drawing/2014/main" id="{B844D958-228B-4B6E-A9FC-FACB6F8B95C0}"/>
            </a:ext>
          </a:extLst>
        </xdr:cNvPr>
        <xdr:cNvSpPr txBox="1"/>
      </xdr:nvSpPr>
      <xdr:spPr>
        <a:xfrm>
          <a:off x="6067502" y="64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6" name="正方形/長方形 105">
          <a:extLst>
            <a:ext uri="{FF2B5EF4-FFF2-40B4-BE49-F238E27FC236}">
              <a16:creationId xmlns:a16="http://schemas.microsoft.com/office/drawing/2014/main" id="{C4AC1EFF-7C6C-4520-9089-CA04248E740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7" name="正方形/長方形 106">
          <a:extLst>
            <a:ext uri="{FF2B5EF4-FFF2-40B4-BE49-F238E27FC236}">
              <a16:creationId xmlns:a16="http://schemas.microsoft.com/office/drawing/2014/main" id="{3688F09A-23BB-4DC1-8E67-0B849613D9A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8" name="正方形/長方形 107">
          <a:extLst>
            <a:ext uri="{FF2B5EF4-FFF2-40B4-BE49-F238E27FC236}">
              <a16:creationId xmlns:a16="http://schemas.microsoft.com/office/drawing/2014/main" id="{3588F2B8-155E-461D-A5CC-036F823A1E14}"/>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9" name="正方形/長方形 108">
          <a:extLst>
            <a:ext uri="{FF2B5EF4-FFF2-40B4-BE49-F238E27FC236}">
              <a16:creationId xmlns:a16="http://schemas.microsoft.com/office/drawing/2014/main" id="{A1CE5704-DE67-44E8-9DEF-DF0EA351A1B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0" name="テキスト ボックス 109">
          <a:extLst>
            <a:ext uri="{FF2B5EF4-FFF2-40B4-BE49-F238E27FC236}">
              <a16:creationId xmlns:a16="http://schemas.microsoft.com/office/drawing/2014/main" id="{B91FC186-F5B2-45E2-BFFF-07499E15964C}"/>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1" name="直線コネクタ 110">
          <a:extLst>
            <a:ext uri="{FF2B5EF4-FFF2-40B4-BE49-F238E27FC236}">
              <a16:creationId xmlns:a16="http://schemas.microsoft.com/office/drawing/2014/main" id="{36FD8CAE-E6F0-4572-983F-9C4FE62B5050}"/>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2" name="テキスト ボックス 111">
          <a:extLst>
            <a:ext uri="{FF2B5EF4-FFF2-40B4-BE49-F238E27FC236}">
              <a16:creationId xmlns:a16="http://schemas.microsoft.com/office/drawing/2014/main" id="{5167FB3D-D4F2-408B-B315-B6F2A44EA21D}"/>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3" name="直線コネクタ 112">
          <a:extLst>
            <a:ext uri="{FF2B5EF4-FFF2-40B4-BE49-F238E27FC236}">
              <a16:creationId xmlns:a16="http://schemas.microsoft.com/office/drawing/2014/main" id="{4299B689-47C3-41E9-8525-F661EF2FD11A}"/>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4" name="テキスト ボックス 113">
          <a:extLst>
            <a:ext uri="{FF2B5EF4-FFF2-40B4-BE49-F238E27FC236}">
              <a16:creationId xmlns:a16="http://schemas.microsoft.com/office/drawing/2014/main" id="{A2131D20-58ED-48B6-BF6C-FE709640E4B9}"/>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5" name="直線コネクタ 114">
          <a:extLst>
            <a:ext uri="{FF2B5EF4-FFF2-40B4-BE49-F238E27FC236}">
              <a16:creationId xmlns:a16="http://schemas.microsoft.com/office/drawing/2014/main" id="{3501A807-C53D-4C2D-B34A-1D0EA7E91245}"/>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6" name="テキスト ボックス 115">
          <a:extLst>
            <a:ext uri="{FF2B5EF4-FFF2-40B4-BE49-F238E27FC236}">
              <a16:creationId xmlns:a16="http://schemas.microsoft.com/office/drawing/2014/main" id="{80DEA0B6-C161-4541-90E8-62843BC11D4E}"/>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7" name="直線コネクタ 116">
          <a:extLst>
            <a:ext uri="{FF2B5EF4-FFF2-40B4-BE49-F238E27FC236}">
              <a16:creationId xmlns:a16="http://schemas.microsoft.com/office/drawing/2014/main" id="{D11529F6-2E9E-4300-9822-453E705C180E}"/>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8" name="テキスト ボックス 117">
          <a:extLst>
            <a:ext uri="{FF2B5EF4-FFF2-40B4-BE49-F238E27FC236}">
              <a16:creationId xmlns:a16="http://schemas.microsoft.com/office/drawing/2014/main" id="{157EEFC6-16A5-4C41-BE1A-660C25B490A7}"/>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9" name="直線コネクタ 118">
          <a:extLst>
            <a:ext uri="{FF2B5EF4-FFF2-40B4-BE49-F238E27FC236}">
              <a16:creationId xmlns:a16="http://schemas.microsoft.com/office/drawing/2014/main" id="{1CB04513-C92A-444F-863E-1F939CDADF0B}"/>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0" name="テキスト ボックス 119">
          <a:extLst>
            <a:ext uri="{FF2B5EF4-FFF2-40B4-BE49-F238E27FC236}">
              <a16:creationId xmlns:a16="http://schemas.microsoft.com/office/drawing/2014/main" id="{97684BB4-E61E-444E-A70D-1E54766462AF}"/>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9CAF4293-8A05-403E-8795-3D8F28549980}"/>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a:extLst>
            <a:ext uri="{FF2B5EF4-FFF2-40B4-BE49-F238E27FC236}">
              <a16:creationId xmlns:a16="http://schemas.microsoft.com/office/drawing/2014/main" id="{2FE0081A-5CA6-49C4-B104-A2661CD6169F}"/>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陸上競技場・野球場・球技場】&#10;有形固定資産減価償却率グラフ枠">
          <a:extLst>
            <a:ext uri="{FF2B5EF4-FFF2-40B4-BE49-F238E27FC236}">
              <a16:creationId xmlns:a16="http://schemas.microsoft.com/office/drawing/2014/main" id="{0A7CFBA5-63A8-4494-BC0C-57C760DE641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F1A124EB-CA63-4CAB-902D-98702E247AA2}"/>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7F484E71-0157-43AA-AAFC-4458C5D174B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ACA26FE1-6505-48C5-AAC5-34B94C23043E}"/>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8C719D29-9335-495A-A13C-1B1A272B214C}"/>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657EB009-B1B1-48DA-93D5-BFA0E0254CA4}"/>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29" name="楕円 128">
          <a:extLst>
            <a:ext uri="{FF2B5EF4-FFF2-40B4-BE49-F238E27FC236}">
              <a16:creationId xmlns:a16="http://schemas.microsoft.com/office/drawing/2014/main" id="{1D709D4E-D7DF-44B0-AF8A-9531D23D9E2B}"/>
            </a:ext>
          </a:extLst>
        </xdr:cNvPr>
        <xdr:cNvSpPr/>
      </xdr:nvSpPr>
      <xdr:spPr>
        <a:xfrm>
          <a:off x="4124325" y="95044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2303</xdr:rowOff>
    </xdr:from>
    <xdr:ext cx="405111" cy="259045"/>
    <xdr:sp macro="" textlink="">
      <xdr:nvSpPr>
        <xdr:cNvPr id="130" name="【陸上競技場・野球場・球技場】&#10;有形固定資産減価償却率該当値テキスト">
          <a:extLst>
            <a:ext uri="{FF2B5EF4-FFF2-40B4-BE49-F238E27FC236}">
              <a16:creationId xmlns:a16="http://schemas.microsoft.com/office/drawing/2014/main" id="{4A619FED-D00A-4B01-AA3A-50E1438003B0}"/>
            </a:ext>
          </a:extLst>
        </xdr:cNvPr>
        <xdr:cNvSpPr txBox="1"/>
      </xdr:nvSpPr>
      <xdr:spPr>
        <a:xfrm>
          <a:off x="4229100" y="940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56642</xdr:rowOff>
    </xdr:from>
    <xdr:to>
      <xdr:col>20</xdr:col>
      <xdr:colOff>38100</xdr:colOff>
      <xdr:row>63</xdr:row>
      <xdr:rowOff>158242</xdr:rowOff>
    </xdr:to>
    <xdr:sp macro="" textlink="">
      <xdr:nvSpPr>
        <xdr:cNvPr id="131" name="楕円 130">
          <a:extLst>
            <a:ext uri="{FF2B5EF4-FFF2-40B4-BE49-F238E27FC236}">
              <a16:creationId xmlns:a16="http://schemas.microsoft.com/office/drawing/2014/main" id="{CAFC9CCF-3680-4934-8A0D-1F6E0C29C557}"/>
            </a:ext>
          </a:extLst>
        </xdr:cNvPr>
        <xdr:cNvSpPr/>
      </xdr:nvSpPr>
      <xdr:spPr>
        <a:xfrm>
          <a:off x="3381375" y="102674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63</xdr:row>
      <xdr:rowOff>107442</xdr:rowOff>
    </xdr:to>
    <xdr:cxnSp macro="">
      <xdr:nvCxnSpPr>
        <xdr:cNvPr id="132" name="直線コネクタ 131">
          <a:extLst>
            <a:ext uri="{FF2B5EF4-FFF2-40B4-BE49-F238E27FC236}">
              <a16:creationId xmlns:a16="http://schemas.microsoft.com/office/drawing/2014/main" id="{279A89CF-BE6B-4F2C-A4CD-57A84B31E8AB}"/>
            </a:ext>
          </a:extLst>
        </xdr:cNvPr>
        <xdr:cNvCxnSpPr/>
      </xdr:nvCxnSpPr>
      <xdr:spPr>
        <a:xfrm flipV="1">
          <a:off x="3429000" y="9552051"/>
          <a:ext cx="752475" cy="7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xdr:rowOff>
    </xdr:from>
    <xdr:to>
      <xdr:col>15</xdr:col>
      <xdr:colOff>101600</xdr:colOff>
      <xdr:row>60</xdr:row>
      <xdr:rowOff>105664</xdr:rowOff>
    </xdr:to>
    <xdr:sp macro="" textlink="">
      <xdr:nvSpPr>
        <xdr:cNvPr id="133" name="楕円 132">
          <a:extLst>
            <a:ext uri="{FF2B5EF4-FFF2-40B4-BE49-F238E27FC236}">
              <a16:creationId xmlns:a16="http://schemas.microsoft.com/office/drawing/2014/main" id="{975A9B0D-0489-4F58-91B1-16451FC3C3D2}"/>
            </a:ext>
          </a:extLst>
        </xdr:cNvPr>
        <xdr:cNvSpPr/>
      </xdr:nvSpPr>
      <xdr:spPr>
        <a:xfrm>
          <a:off x="2571750" y="97322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54864</xdr:rowOff>
    </xdr:from>
    <xdr:to>
      <xdr:col>19</xdr:col>
      <xdr:colOff>177800</xdr:colOff>
      <xdr:row>63</xdr:row>
      <xdr:rowOff>107442</xdr:rowOff>
    </xdr:to>
    <xdr:cxnSp macro="">
      <xdr:nvCxnSpPr>
        <xdr:cNvPr id="134" name="直線コネクタ 133">
          <a:extLst>
            <a:ext uri="{FF2B5EF4-FFF2-40B4-BE49-F238E27FC236}">
              <a16:creationId xmlns:a16="http://schemas.microsoft.com/office/drawing/2014/main" id="{676D2A6D-B00E-4577-AF2D-DA1F157D7A61}"/>
            </a:ext>
          </a:extLst>
        </xdr:cNvPr>
        <xdr:cNvCxnSpPr/>
      </xdr:nvCxnSpPr>
      <xdr:spPr>
        <a:xfrm>
          <a:off x="2619375" y="9779889"/>
          <a:ext cx="809625" cy="5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164084</xdr:rowOff>
    </xdr:from>
    <xdr:to>
      <xdr:col>10</xdr:col>
      <xdr:colOff>165100</xdr:colOff>
      <xdr:row>55</xdr:row>
      <xdr:rowOff>94234</xdr:rowOff>
    </xdr:to>
    <xdr:sp macro="" textlink="">
      <xdr:nvSpPr>
        <xdr:cNvPr id="135" name="楕円 134">
          <a:extLst>
            <a:ext uri="{FF2B5EF4-FFF2-40B4-BE49-F238E27FC236}">
              <a16:creationId xmlns:a16="http://schemas.microsoft.com/office/drawing/2014/main" id="{D9A0D725-0D80-4884-A4DF-C4CB335DD587}"/>
            </a:ext>
          </a:extLst>
        </xdr:cNvPr>
        <xdr:cNvSpPr/>
      </xdr:nvSpPr>
      <xdr:spPr>
        <a:xfrm>
          <a:off x="1781175" y="89143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43434</xdr:rowOff>
    </xdr:from>
    <xdr:to>
      <xdr:col>15</xdr:col>
      <xdr:colOff>50800</xdr:colOff>
      <xdr:row>60</xdr:row>
      <xdr:rowOff>54864</xdr:rowOff>
    </xdr:to>
    <xdr:cxnSp macro="">
      <xdr:nvCxnSpPr>
        <xdr:cNvPr id="136" name="直線コネクタ 135">
          <a:extLst>
            <a:ext uri="{FF2B5EF4-FFF2-40B4-BE49-F238E27FC236}">
              <a16:creationId xmlns:a16="http://schemas.microsoft.com/office/drawing/2014/main" id="{25D15C6F-BCE1-4BC5-967F-A8E324011F7B}"/>
            </a:ext>
          </a:extLst>
        </xdr:cNvPr>
        <xdr:cNvCxnSpPr/>
      </xdr:nvCxnSpPr>
      <xdr:spPr>
        <a:xfrm>
          <a:off x="1828800" y="8962009"/>
          <a:ext cx="790575" cy="8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154940</xdr:rowOff>
    </xdr:from>
    <xdr:to>
      <xdr:col>6</xdr:col>
      <xdr:colOff>38100</xdr:colOff>
      <xdr:row>55</xdr:row>
      <xdr:rowOff>85090</xdr:rowOff>
    </xdr:to>
    <xdr:sp macro="" textlink="">
      <xdr:nvSpPr>
        <xdr:cNvPr id="137" name="楕円 136">
          <a:extLst>
            <a:ext uri="{FF2B5EF4-FFF2-40B4-BE49-F238E27FC236}">
              <a16:creationId xmlns:a16="http://schemas.microsoft.com/office/drawing/2014/main" id="{D17F786C-DF3B-4215-A63B-43DC43BF8612}"/>
            </a:ext>
          </a:extLst>
        </xdr:cNvPr>
        <xdr:cNvSpPr/>
      </xdr:nvSpPr>
      <xdr:spPr>
        <a:xfrm>
          <a:off x="981075" y="8908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34290</xdr:rowOff>
    </xdr:from>
    <xdr:to>
      <xdr:col>10</xdr:col>
      <xdr:colOff>114300</xdr:colOff>
      <xdr:row>55</xdr:row>
      <xdr:rowOff>43434</xdr:rowOff>
    </xdr:to>
    <xdr:cxnSp macro="">
      <xdr:nvCxnSpPr>
        <xdr:cNvPr id="138" name="直線コネクタ 137">
          <a:extLst>
            <a:ext uri="{FF2B5EF4-FFF2-40B4-BE49-F238E27FC236}">
              <a16:creationId xmlns:a16="http://schemas.microsoft.com/office/drawing/2014/main" id="{D79E0A99-6E8C-4F11-B67D-843A4ACE008D}"/>
            </a:ext>
          </a:extLst>
        </xdr:cNvPr>
        <xdr:cNvCxnSpPr/>
      </xdr:nvCxnSpPr>
      <xdr:spPr>
        <a:xfrm>
          <a:off x="1028700" y="8946515"/>
          <a:ext cx="8001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3319</xdr:rowOff>
    </xdr:from>
    <xdr:ext cx="405111" cy="259045"/>
    <xdr:sp macro="" textlink="">
      <xdr:nvSpPr>
        <xdr:cNvPr id="139" name="n_1mainValue【陸上競技場・野球場・球技場】&#10;有形固定資産減価償却率">
          <a:extLst>
            <a:ext uri="{FF2B5EF4-FFF2-40B4-BE49-F238E27FC236}">
              <a16:creationId xmlns:a16="http://schemas.microsoft.com/office/drawing/2014/main" id="{F677ABDD-6AF1-439F-BB3F-B23F0D622B7D}"/>
            </a:ext>
          </a:extLst>
        </xdr:cNvPr>
        <xdr:cNvSpPr txBox="1"/>
      </xdr:nvSpPr>
      <xdr:spPr>
        <a:xfrm>
          <a:off x="3239144" y="1005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122191</xdr:rowOff>
    </xdr:from>
    <xdr:ext cx="405111" cy="259045"/>
    <xdr:sp macro="" textlink="">
      <xdr:nvSpPr>
        <xdr:cNvPr id="140" name="n_2mainValue【陸上競技場・野球場・球技場】&#10;有形固定資産減価償却率">
          <a:extLst>
            <a:ext uri="{FF2B5EF4-FFF2-40B4-BE49-F238E27FC236}">
              <a16:creationId xmlns:a16="http://schemas.microsoft.com/office/drawing/2014/main" id="{EB924143-751C-4A0E-A14B-C66AED47904C}"/>
            </a:ext>
          </a:extLst>
        </xdr:cNvPr>
        <xdr:cNvSpPr txBox="1"/>
      </xdr:nvSpPr>
      <xdr:spPr>
        <a:xfrm>
          <a:off x="2439044" y="952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110761</xdr:rowOff>
    </xdr:from>
    <xdr:ext cx="405111" cy="259045"/>
    <xdr:sp macro="" textlink="">
      <xdr:nvSpPr>
        <xdr:cNvPr id="141" name="n_3mainValue【陸上競技場・野球場・球技場】&#10;有形固定資産減価償却率">
          <a:extLst>
            <a:ext uri="{FF2B5EF4-FFF2-40B4-BE49-F238E27FC236}">
              <a16:creationId xmlns:a16="http://schemas.microsoft.com/office/drawing/2014/main" id="{D27B67E5-C53E-4750-9CB1-0ACAB971F8F5}"/>
            </a:ext>
          </a:extLst>
        </xdr:cNvPr>
        <xdr:cNvSpPr txBox="1"/>
      </xdr:nvSpPr>
      <xdr:spPr>
        <a:xfrm>
          <a:off x="1648469" y="869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101617</xdr:rowOff>
    </xdr:from>
    <xdr:ext cx="405111" cy="259045"/>
    <xdr:sp macro="" textlink="">
      <xdr:nvSpPr>
        <xdr:cNvPr id="142" name="n_4mainValue【陸上競技場・野球場・球技場】&#10;有形固定資産減価償却率">
          <a:extLst>
            <a:ext uri="{FF2B5EF4-FFF2-40B4-BE49-F238E27FC236}">
              <a16:creationId xmlns:a16="http://schemas.microsoft.com/office/drawing/2014/main" id="{69C86405-9BB4-4F48-B083-C8C0FD068BEE}"/>
            </a:ext>
          </a:extLst>
        </xdr:cNvPr>
        <xdr:cNvSpPr txBox="1"/>
      </xdr:nvSpPr>
      <xdr:spPr>
        <a:xfrm>
          <a:off x="848369" y="869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AF8CAE39-26EA-4482-B407-7E5DE0A0A65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a:extLst>
            <a:ext uri="{FF2B5EF4-FFF2-40B4-BE49-F238E27FC236}">
              <a16:creationId xmlns:a16="http://schemas.microsoft.com/office/drawing/2014/main" id="{1B8FE2E4-550D-4B88-BA6F-8BBAD6BC15BE}"/>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a:extLst>
            <a:ext uri="{FF2B5EF4-FFF2-40B4-BE49-F238E27FC236}">
              <a16:creationId xmlns:a16="http://schemas.microsoft.com/office/drawing/2014/main" id="{BE4C5841-1C2D-4501-BB6A-27850E485C46}"/>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47D16085-70B7-41ED-8751-11F75FF04B1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7" name="テキスト ボックス 146">
          <a:extLst>
            <a:ext uri="{FF2B5EF4-FFF2-40B4-BE49-F238E27FC236}">
              <a16:creationId xmlns:a16="http://schemas.microsoft.com/office/drawing/2014/main" id="{ABA59514-0B1E-4B28-BDB9-09EDD3DD13E8}"/>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8" name="直線コネクタ 147">
          <a:extLst>
            <a:ext uri="{FF2B5EF4-FFF2-40B4-BE49-F238E27FC236}">
              <a16:creationId xmlns:a16="http://schemas.microsoft.com/office/drawing/2014/main" id="{0A7E2198-F79C-4E5D-9B2E-FFA5E246CDBF}"/>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E4BA42D-92DF-41A7-B8B8-E8E5B44FBFE5}"/>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50" name="直線コネクタ 149">
          <a:extLst>
            <a:ext uri="{FF2B5EF4-FFF2-40B4-BE49-F238E27FC236}">
              <a16:creationId xmlns:a16="http://schemas.microsoft.com/office/drawing/2014/main" id="{91EC2DD2-B964-47BC-A34E-BA5B6AFE10C9}"/>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51" name="テキスト ボックス 150">
          <a:extLst>
            <a:ext uri="{FF2B5EF4-FFF2-40B4-BE49-F238E27FC236}">
              <a16:creationId xmlns:a16="http://schemas.microsoft.com/office/drawing/2014/main" id="{9E7B38CF-737B-4708-AE55-82E73C3C5B11}"/>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2" name="直線コネクタ 151">
          <a:extLst>
            <a:ext uri="{FF2B5EF4-FFF2-40B4-BE49-F238E27FC236}">
              <a16:creationId xmlns:a16="http://schemas.microsoft.com/office/drawing/2014/main" id="{0E70AF9F-FD66-4CBB-97C4-7B9EE1B212D4}"/>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53" name="テキスト ボックス 152">
          <a:extLst>
            <a:ext uri="{FF2B5EF4-FFF2-40B4-BE49-F238E27FC236}">
              <a16:creationId xmlns:a16="http://schemas.microsoft.com/office/drawing/2014/main" id="{8912992F-7973-4DF0-A9A0-FCBA76C8563D}"/>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4" name="直線コネクタ 153">
          <a:extLst>
            <a:ext uri="{FF2B5EF4-FFF2-40B4-BE49-F238E27FC236}">
              <a16:creationId xmlns:a16="http://schemas.microsoft.com/office/drawing/2014/main" id="{9AF44589-2407-4E43-A2C4-65C2C93B3B72}"/>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55" name="テキスト ボックス 154">
          <a:extLst>
            <a:ext uri="{FF2B5EF4-FFF2-40B4-BE49-F238E27FC236}">
              <a16:creationId xmlns:a16="http://schemas.microsoft.com/office/drawing/2014/main" id="{2C570761-BA6F-4630-9099-33B68CF05FF5}"/>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6" name="直線コネクタ 155">
          <a:extLst>
            <a:ext uri="{FF2B5EF4-FFF2-40B4-BE49-F238E27FC236}">
              <a16:creationId xmlns:a16="http://schemas.microsoft.com/office/drawing/2014/main" id="{F25206C5-F7B7-4375-9CA1-B0F3E6B0D257}"/>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CD488815-B0D5-4899-BC7F-5E47ACF1100F}"/>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a:extLst>
            <a:ext uri="{FF2B5EF4-FFF2-40B4-BE49-F238E27FC236}">
              <a16:creationId xmlns:a16="http://schemas.microsoft.com/office/drawing/2014/main" id="{AD03396A-BB1B-462B-B503-472371C5118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31EF44DE-3FB4-475D-9288-9D22C00886B3}"/>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陸上競技場・野球場・球技場】&#10;一人当たり面積グラフ枠">
          <a:extLst>
            <a:ext uri="{FF2B5EF4-FFF2-40B4-BE49-F238E27FC236}">
              <a16:creationId xmlns:a16="http://schemas.microsoft.com/office/drawing/2014/main" id="{8094A043-8B09-4208-A7F8-55EB6C6CFF6C}"/>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E2927A3-2C6F-4C6E-B928-30738F36DB5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55F55AF-FFF9-41FA-B3C6-3F25C108078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B72AEFF-A30A-4AA4-8B46-C4F72900D933}"/>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1E6A853-F34F-4DD7-B7DD-1EE869B0402A}"/>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0626DB4-DB21-4DE4-AD8B-95D6251F7BE5}"/>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66" name="楕円 165">
          <a:extLst>
            <a:ext uri="{FF2B5EF4-FFF2-40B4-BE49-F238E27FC236}">
              <a16:creationId xmlns:a16="http://schemas.microsoft.com/office/drawing/2014/main" id="{5AFC5D73-6AD9-4456-8CA4-170F66AC964A}"/>
            </a:ext>
          </a:extLst>
        </xdr:cNvPr>
        <xdr:cNvSpPr/>
      </xdr:nvSpPr>
      <xdr:spPr>
        <a:xfrm>
          <a:off x="9401175" y="97262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68597</xdr:rowOff>
    </xdr:from>
    <xdr:ext cx="469744" cy="259045"/>
    <xdr:sp macro="" textlink="">
      <xdr:nvSpPr>
        <xdr:cNvPr id="167" name="【陸上競技場・野球場・球技場】&#10;一人当たり面積該当値テキスト">
          <a:extLst>
            <a:ext uri="{FF2B5EF4-FFF2-40B4-BE49-F238E27FC236}">
              <a16:creationId xmlns:a16="http://schemas.microsoft.com/office/drawing/2014/main" id="{DDC96391-EA8D-4720-AE32-8BA5201C40DC}"/>
            </a:ext>
          </a:extLst>
        </xdr:cNvPr>
        <xdr:cNvSpPr txBox="1"/>
      </xdr:nvSpPr>
      <xdr:spPr>
        <a:xfrm>
          <a:off x="9477375" y="9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40640</xdr:rowOff>
    </xdr:from>
    <xdr:to>
      <xdr:col>50</xdr:col>
      <xdr:colOff>165100</xdr:colOff>
      <xdr:row>56</xdr:row>
      <xdr:rowOff>142240</xdr:rowOff>
    </xdr:to>
    <xdr:sp macro="" textlink="">
      <xdr:nvSpPr>
        <xdr:cNvPr id="168" name="楕円 167">
          <a:extLst>
            <a:ext uri="{FF2B5EF4-FFF2-40B4-BE49-F238E27FC236}">
              <a16:creationId xmlns:a16="http://schemas.microsoft.com/office/drawing/2014/main" id="{F328BFD4-3614-48CD-8A45-8759BD70CC1E}"/>
            </a:ext>
          </a:extLst>
        </xdr:cNvPr>
        <xdr:cNvSpPr/>
      </xdr:nvSpPr>
      <xdr:spPr>
        <a:xfrm>
          <a:off x="8639175" y="9117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91440</xdr:rowOff>
    </xdr:from>
    <xdr:to>
      <xdr:col>55</xdr:col>
      <xdr:colOff>0</xdr:colOff>
      <xdr:row>60</xdr:row>
      <xdr:rowOff>45720</xdr:rowOff>
    </xdr:to>
    <xdr:cxnSp macro="">
      <xdr:nvCxnSpPr>
        <xdr:cNvPr id="169" name="直線コネクタ 168">
          <a:extLst>
            <a:ext uri="{FF2B5EF4-FFF2-40B4-BE49-F238E27FC236}">
              <a16:creationId xmlns:a16="http://schemas.microsoft.com/office/drawing/2014/main" id="{33254F9F-8F25-4ACA-9EA8-5F6D670992EC}"/>
            </a:ext>
          </a:extLst>
        </xdr:cNvPr>
        <xdr:cNvCxnSpPr/>
      </xdr:nvCxnSpPr>
      <xdr:spPr>
        <a:xfrm>
          <a:off x="8686800" y="9165590"/>
          <a:ext cx="742950" cy="6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70" name="楕円 169">
          <a:extLst>
            <a:ext uri="{FF2B5EF4-FFF2-40B4-BE49-F238E27FC236}">
              <a16:creationId xmlns:a16="http://schemas.microsoft.com/office/drawing/2014/main" id="{E3D1A74A-3B8F-4DD2-A5E1-5404B8ED8CE2}"/>
            </a:ext>
          </a:extLst>
        </xdr:cNvPr>
        <xdr:cNvSpPr/>
      </xdr:nvSpPr>
      <xdr:spPr>
        <a:xfrm>
          <a:off x="7839075" y="97656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91440</xdr:rowOff>
    </xdr:from>
    <xdr:to>
      <xdr:col>50</xdr:col>
      <xdr:colOff>114300</xdr:colOff>
      <xdr:row>60</xdr:row>
      <xdr:rowOff>91440</xdr:rowOff>
    </xdr:to>
    <xdr:cxnSp macro="">
      <xdr:nvCxnSpPr>
        <xdr:cNvPr id="171" name="直線コネクタ 170">
          <a:extLst>
            <a:ext uri="{FF2B5EF4-FFF2-40B4-BE49-F238E27FC236}">
              <a16:creationId xmlns:a16="http://schemas.microsoft.com/office/drawing/2014/main" id="{823241F8-429C-4A9E-BB62-82DCA679606A}"/>
            </a:ext>
          </a:extLst>
        </xdr:cNvPr>
        <xdr:cNvCxnSpPr/>
      </xdr:nvCxnSpPr>
      <xdr:spPr>
        <a:xfrm flipV="1">
          <a:off x="7886700" y="9165590"/>
          <a:ext cx="8001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172" name="楕円 171">
          <a:extLst>
            <a:ext uri="{FF2B5EF4-FFF2-40B4-BE49-F238E27FC236}">
              <a16:creationId xmlns:a16="http://schemas.microsoft.com/office/drawing/2014/main" id="{AE5AB0F0-4778-4733-89A6-A5863B38EF7D}"/>
            </a:ext>
          </a:extLst>
        </xdr:cNvPr>
        <xdr:cNvSpPr/>
      </xdr:nvSpPr>
      <xdr:spPr>
        <a:xfrm>
          <a:off x="7029450" y="10334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91440</xdr:rowOff>
    </xdr:from>
    <xdr:to>
      <xdr:col>45</xdr:col>
      <xdr:colOff>177800</xdr:colOff>
      <xdr:row>64</xdr:row>
      <xdr:rowOff>0</xdr:rowOff>
    </xdr:to>
    <xdr:cxnSp macro="">
      <xdr:nvCxnSpPr>
        <xdr:cNvPr id="173" name="直線コネクタ 172">
          <a:extLst>
            <a:ext uri="{FF2B5EF4-FFF2-40B4-BE49-F238E27FC236}">
              <a16:creationId xmlns:a16="http://schemas.microsoft.com/office/drawing/2014/main" id="{A639737E-55EF-42D7-BFE9-A33019A4F2DF}"/>
            </a:ext>
          </a:extLst>
        </xdr:cNvPr>
        <xdr:cNvCxnSpPr/>
      </xdr:nvCxnSpPr>
      <xdr:spPr>
        <a:xfrm flipV="1">
          <a:off x="7077075" y="9813290"/>
          <a:ext cx="809625" cy="5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174" name="楕円 173">
          <a:extLst>
            <a:ext uri="{FF2B5EF4-FFF2-40B4-BE49-F238E27FC236}">
              <a16:creationId xmlns:a16="http://schemas.microsoft.com/office/drawing/2014/main" id="{9F914A2C-9BA9-4FB3-BBA7-DA9FBC85ECDA}"/>
            </a:ext>
          </a:extLst>
        </xdr:cNvPr>
        <xdr:cNvSpPr/>
      </xdr:nvSpPr>
      <xdr:spPr>
        <a:xfrm>
          <a:off x="6238875" y="10203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64</xdr:row>
      <xdr:rowOff>0</xdr:rowOff>
    </xdr:to>
    <xdr:cxnSp macro="">
      <xdr:nvCxnSpPr>
        <xdr:cNvPr id="175" name="直線コネクタ 174">
          <a:extLst>
            <a:ext uri="{FF2B5EF4-FFF2-40B4-BE49-F238E27FC236}">
              <a16:creationId xmlns:a16="http://schemas.microsoft.com/office/drawing/2014/main" id="{07265C0C-3094-4A1F-B423-0BAB092AA76D}"/>
            </a:ext>
          </a:extLst>
        </xdr:cNvPr>
        <xdr:cNvCxnSpPr/>
      </xdr:nvCxnSpPr>
      <xdr:spPr>
        <a:xfrm>
          <a:off x="6286500" y="10241915"/>
          <a:ext cx="790575"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158767</xdr:rowOff>
    </xdr:from>
    <xdr:ext cx="469744" cy="259045"/>
    <xdr:sp macro="" textlink="">
      <xdr:nvSpPr>
        <xdr:cNvPr id="176" name="n_1mainValue【陸上競技場・野球場・球技場】&#10;一人当たり面積">
          <a:extLst>
            <a:ext uri="{FF2B5EF4-FFF2-40B4-BE49-F238E27FC236}">
              <a16:creationId xmlns:a16="http://schemas.microsoft.com/office/drawing/2014/main" id="{7DE5118B-C7B6-4544-9EA6-565CD2AF4758}"/>
            </a:ext>
          </a:extLst>
        </xdr:cNvPr>
        <xdr:cNvSpPr txBox="1"/>
      </xdr:nvSpPr>
      <xdr:spPr>
        <a:xfrm>
          <a:off x="8458277" y="891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177" name="n_2mainValue【陸上競技場・野球場・球技場】&#10;一人当たり面積">
          <a:extLst>
            <a:ext uri="{FF2B5EF4-FFF2-40B4-BE49-F238E27FC236}">
              <a16:creationId xmlns:a16="http://schemas.microsoft.com/office/drawing/2014/main" id="{7C4070FD-F7B4-49CC-A772-8CE3E669592D}"/>
            </a:ext>
          </a:extLst>
        </xdr:cNvPr>
        <xdr:cNvSpPr txBox="1"/>
      </xdr:nvSpPr>
      <xdr:spPr>
        <a:xfrm>
          <a:off x="7677227" y="956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67327</xdr:rowOff>
    </xdr:from>
    <xdr:ext cx="469744" cy="259045"/>
    <xdr:sp macro="" textlink="">
      <xdr:nvSpPr>
        <xdr:cNvPr id="178" name="n_3mainValue【陸上競技場・野球場・球技場】&#10;一人当たり面積">
          <a:extLst>
            <a:ext uri="{FF2B5EF4-FFF2-40B4-BE49-F238E27FC236}">
              <a16:creationId xmlns:a16="http://schemas.microsoft.com/office/drawing/2014/main" id="{68CC0DE0-7364-4AAF-A276-BA98880FE8C6}"/>
            </a:ext>
          </a:extLst>
        </xdr:cNvPr>
        <xdr:cNvSpPr txBox="1"/>
      </xdr:nvSpPr>
      <xdr:spPr>
        <a:xfrm>
          <a:off x="6867602"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101617</xdr:rowOff>
    </xdr:from>
    <xdr:ext cx="469744" cy="259045"/>
    <xdr:sp macro="" textlink="">
      <xdr:nvSpPr>
        <xdr:cNvPr id="179" name="n_4mainValue【陸上競技場・野球場・球技場】&#10;一人当たり面積">
          <a:extLst>
            <a:ext uri="{FF2B5EF4-FFF2-40B4-BE49-F238E27FC236}">
              <a16:creationId xmlns:a16="http://schemas.microsoft.com/office/drawing/2014/main" id="{1B2147A5-1A14-4E46-A75A-E9ECE6526F14}"/>
            </a:ext>
          </a:extLst>
        </xdr:cNvPr>
        <xdr:cNvSpPr txBox="1"/>
      </xdr:nvSpPr>
      <xdr:spPr>
        <a:xfrm>
          <a:off x="6067502" y="99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0" name="正方形/長方形 179">
          <a:extLst>
            <a:ext uri="{FF2B5EF4-FFF2-40B4-BE49-F238E27FC236}">
              <a16:creationId xmlns:a16="http://schemas.microsoft.com/office/drawing/2014/main" id="{46856DF8-243B-40B1-9D31-5F3E470E76A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1" name="正方形/長方形 180">
          <a:extLst>
            <a:ext uri="{FF2B5EF4-FFF2-40B4-BE49-F238E27FC236}">
              <a16:creationId xmlns:a16="http://schemas.microsoft.com/office/drawing/2014/main" id="{7307F572-3DAC-4237-81C1-D0DF3BCFDFA1}"/>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2" name="正方形/長方形 181">
          <a:extLst>
            <a:ext uri="{FF2B5EF4-FFF2-40B4-BE49-F238E27FC236}">
              <a16:creationId xmlns:a16="http://schemas.microsoft.com/office/drawing/2014/main" id="{92402B20-CCC1-42B7-A1AF-23EB674952B3}"/>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a:extLst>
            <a:ext uri="{FF2B5EF4-FFF2-40B4-BE49-F238E27FC236}">
              <a16:creationId xmlns:a16="http://schemas.microsoft.com/office/drawing/2014/main" id="{9693E1C4-2C02-4C4B-B902-5C6EE3646336}"/>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a:extLst>
            <a:ext uri="{FF2B5EF4-FFF2-40B4-BE49-F238E27FC236}">
              <a16:creationId xmlns:a16="http://schemas.microsoft.com/office/drawing/2014/main" id="{1ACA6FBE-16A9-48B7-AB3A-4F22544E143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a:extLst>
            <a:ext uri="{FF2B5EF4-FFF2-40B4-BE49-F238E27FC236}">
              <a16:creationId xmlns:a16="http://schemas.microsoft.com/office/drawing/2014/main" id="{9317E7CB-DC84-4A30-A163-63006F57361D}"/>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a:extLst>
            <a:ext uri="{FF2B5EF4-FFF2-40B4-BE49-F238E27FC236}">
              <a16:creationId xmlns:a16="http://schemas.microsoft.com/office/drawing/2014/main" id="{7A6C5082-33F8-490F-BE1E-2B288429F0AF}"/>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7" name="直線コネクタ 186">
          <a:extLst>
            <a:ext uri="{FF2B5EF4-FFF2-40B4-BE49-F238E27FC236}">
              <a16:creationId xmlns:a16="http://schemas.microsoft.com/office/drawing/2014/main" id="{2B2DCCB0-E52D-4F94-AE9F-9730C0D9F707}"/>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8" name="テキスト ボックス 187">
          <a:extLst>
            <a:ext uri="{FF2B5EF4-FFF2-40B4-BE49-F238E27FC236}">
              <a16:creationId xmlns:a16="http://schemas.microsoft.com/office/drawing/2014/main" id="{D3181701-078A-4589-99E4-6E0C79DB3246}"/>
            </a:ext>
          </a:extLst>
        </xdr:cNvPr>
        <xdr:cNvSpPr txBox="1"/>
      </xdr:nvSpPr>
      <xdr:spPr>
        <a:xfrm>
          <a:off x="339891" y="139647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9" name="直線コネクタ 188">
          <a:extLst>
            <a:ext uri="{FF2B5EF4-FFF2-40B4-BE49-F238E27FC236}">
              <a16:creationId xmlns:a16="http://schemas.microsoft.com/office/drawing/2014/main" id="{F1427CA2-B454-4170-A885-E2F94FCDF206}"/>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0" name="テキスト ボックス 189">
          <a:extLst>
            <a:ext uri="{FF2B5EF4-FFF2-40B4-BE49-F238E27FC236}">
              <a16:creationId xmlns:a16="http://schemas.microsoft.com/office/drawing/2014/main" id="{79365650-3679-4073-96AC-9B9F15095403}"/>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1" name="直線コネクタ 190">
          <a:extLst>
            <a:ext uri="{FF2B5EF4-FFF2-40B4-BE49-F238E27FC236}">
              <a16:creationId xmlns:a16="http://schemas.microsoft.com/office/drawing/2014/main" id="{CC94CAA4-0441-445E-B3C4-AE3A54941DA8}"/>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92" name="テキスト ボックス 191">
          <a:extLst>
            <a:ext uri="{FF2B5EF4-FFF2-40B4-BE49-F238E27FC236}">
              <a16:creationId xmlns:a16="http://schemas.microsoft.com/office/drawing/2014/main" id="{33517864-D074-4C17-9E48-CC250E65E744}"/>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3" name="直線コネクタ 192">
          <a:extLst>
            <a:ext uri="{FF2B5EF4-FFF2-40B4-BE49-F238E27FC236}">
              <a16:creationId xmlns:a16="http://schemas.microsoft.com/office/drawing/2014/main" id="{E2F46400-D578-4670-89E7-7121ADC78141}"/>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4" name="テキスト ボックス 193">
          <a:extLst>
            <a:ext uri="{FF2B5EF4-FFF2-40B4-BE49-F238E27FC236}">
              <a16:creationId xmlns:a16="http://schemas.microsoft.com/office/drawing/2014/main" id="{A3D82929-0EC8-42DF-9B97-32918AEC6BF5}"/>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5" name="直線コネクタ 194">
          <a:extLst>
            <a:ext uri="{FF2B5EF4-FFF2-40B4-BE49-F238E27FC236}">
              <a16:creationId xmlns:a16="http://schemas.microsoft.com/office/drawing/2014/main" id="{AC19FE46-302B-4D88-9A37-22817902AD7D}"/>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6" name="テキスト ボックス 195">
          <a:extLst>
            <a:ext uri="{FF2B5EF4-FFF2-40B4-BE49-F238E27FC236}">
              <a16:creationId xmlns:a16="http://schemas.microsoft.com/office/drawing/2014/main" id="{D9C2E7C0-7B63-43D6-9FB2-350278C85D38}"/>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7" name="直線コネクタ 196">
          <a:extLst>
            <a:ext uri="{FF2B5EF4-FFF2-40B4-BE49-F238E27FC236}">
              <a16:creationId xmlns:a16="http://schemas.microsoft.com/office/drawing/2014/main" id="{C47DAE56-0AE1-4AC5-A5AB-09FA84B50A28}"/>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8" name="テキスト ボックス 197">
          <a:extLst>
            <a:ext uri="{FF2B5EF4-FFF2-40B4-BE49-F238E27FC236}">
              <a16:creationId xmlns:a16="http://schemas.microsoft.com/office/drawing/2014/main" id="{1596E4A1-7CF8-4725-AED7-EFAD010079CB}"/>
            </a:ext>
          </a:extLst>
        </xdr:cNvPr>
        <xdr:cNvSpPr txBox="1"/>
      </xdr:nvSpPr>
      <xdr:spPr>
        <a:xfrm>
          <a:off x="339891" y="124207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9" name="直線コネクタ 198">
          <a:extLst>
            <a:ext uri="{FF2B5EF4-FFF2-40B4-BE49-F238E27FC236}">
              <a16:creationId xmlns:a16="http://schemas.microsoft.com/office/drawing/2014/main" id="{6310573B-0B55-4E3D-9333-10D0B698BD5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0" name="テキスト ボックス 199">
          <a:extLst>
            <a:ext uri="{FF2B5EF4-FFF2-40B4-BE49-F238E27FC236}">
              <a16:creationId xmlns:a16="http://schemas.microsoft.com/office/drawing/2014/main" id="{5DCADFBB-BD2D-41E4-BC51-AAB443EB2BEC}"/>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1" name="【県民会館】&#10;有形固定資産減価償却率グラフ枠">
          <a:extLst>
            <a:ext uri="{FF2B5EF4-FFF2-40B4-BE49-F238E27FC236}">
              <a16:creationId xmlns:a16="http://schemas.microsoft.com/office/drawing/2014/main" id="{D9654867-1FF6-4200-A8D1-C5E56B75DE3A}"/>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DF5F336-A668-4B4B-8EC2-006572DA4C05}"/>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7C1E4E0-454A-4052-8BC7-0163C9A6E5C2}"/>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406C061-3283-4B3B-8CB3-096E0CDD1294}"/>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92E9D95-C8A7-4F57-AA9B-BE5D1DC2D4FD}"/>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F36F963-C174-4106-A694-237F7E19FEAA}"/>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207" name="楕円 206">
          <a:extLst>
            <a:ext uri="{FF2B5EF4-FFF2-40B4-BE49-F238E27FC236}">
              <a16:creationId xmlns:a16="http://schemas.microsoft.com/office/drawing/2014/main" id="{CE8584CF-6054-4DA1-B0E7-900C32FDC5FF}"/>
            </a:ext>
          </a:extLst>
        </xdr:cNvPr>
        <xdr:cNvSpPr/>
      </xdr:nvSpPr>
      <xdr:spPr>
        <a:xfrm>
          <a:off x="4124325" y="138371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134456</xdr:rowOff>
    </xdr:from>
    <xdr:ext cx="405111" cy="259045"/>
    <xdr:sp macro="" textlink="">
      <xdr:nvSpPr>
        <xdr:cNvPr id="208" name="【県民会館】&#10;有形固定資産減価償却率該当値テキスト">
          <a:extLst>
            <a:ext uri="{FF2B5EF4-FFF2-40B4-BE49-F238E27FC236}">
              <a16:creationId xmlns:a16="http://schemas.microsoft.com/office/drawing/2014/main" id="{3E9C6DAF-A21B-421B-967D-65DFBF8ABE70}"/>
            </a:ext>
          </a:extLst>
        </xdr:cNvPr>
        <xdr:cNvSpPr txBox="1"/>
      </xdr:nvSpPr>
      <xdr:spPr>
        <a:xfrm>
          <a:off x="4229100" y="1374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47171</xdr:rowOff>
    </xdr:from>
    <xdr:to>
      <xdr:col>20</xdr:col>
      <xdr:colOff>38100</xdr:colOff>
      <xdr:row>84</xdr:row>
      <xdr:rowOff>148771</xdr:rowOff>
    </xdr:to>
    <xdr:sp macro="" textlink="">
      <xdr:nvSpPr>
        <xdr:cNvPr id="209" name="楕円 208">
          <a:extLst>
            <a:ext uri="{FF2B5EF4-FFF2-40B4-BE49-F238E27FC236}">
              <a16:creationId xmlns:a16="http://schemas.microsoft.com/office/drawing/2014/main" id="{D3121006-7097-465C-A8F2-EB6A856F4AAA}"/>
            </a:ext>
          </a:extLst>
        </xdr:cNvPr>
        <xdr:cNvSpPr/>
      </xdr:nvSpPr>
      <xdr:spPr>
        <a:xfrm>
          <a:off x="3381375" y="136615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97971</xdr:rowOff>
    </xdr:from>
    <xdr:to>
      <xdr:col>24</xdr:col>
      <xdr:colOff>63500</xdr:colOff>
      <xdr:row>85</xdr:row>
      <xdr:rowOff>111579</xdr:rowOff>
    </xdr:to>
    <xdr:cxnSp macro="">
      <xdr:nvCxnSpPr>
        <xdr:cNvPr id="210" name="直線コネクタ 209">
          <a:extLst>
            <a:ext uri="{FF2B5EF4-FFF2-40B4-BE49-F238E27FC236}">
              <a16:creationId xmlns:a16="http://schemas.microsoft.com/office/drawing/2014/main" id="{0157B9A0-01CB-405B-B368-537524C6CEF0}"/>
            </a:ext>
          </a:extLst>
        </xdr:cNvPr>
        <xdr:cNvCxnSpPr/>
      </xdr:nvCxnSpPr>
      <xdr:spPr>
        <a:xfrm>
          <a:off x="3429000" y="13709196"/>
          <a:ext cx="752475" cy="1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161471</xdr:rowOff>
    </xdr:from>
    <xdr:to>
      <xdr:col>15</xdr:col>
      <xdr:colOff>101600</xdr:colOff>
      <xdr:row>79</xdr:row>
      <xdr:rowOff>91621</xdr:rowOff>
    </xdr:to>
    <xdr:sp macro="" textlink="">
      <xdr:nvSpPr>
        <xdr:cNvPr id="211" name="楕円 210">
          <a:extLst>
            <a:ext uri="{FF2B5EF4-FFF2-40B4-BE49-F238E27FC236}">
              <a16:creationId xmlns:a16="http://schemas.microsoft.com/office/drawing/2014/main" id="{71C87A71-F8CE-4EDB-B4D3-AAC11E982A7A}"/>
            </a:ext>
          </a:extLst>
        </xdr:cNvPr>
        <xdr:cNvSpPr/>
      </xdr:nvSpPr>
      <xdr:spPr>
        <a:xfrm>
          <a:off x="2571750" y="128043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40821</xdr:rowOff>
    </xdr:from>
    <xdr:to>
      <xdr:col>19</xdr:col>
      <xdr:colOff>177800</xdr:colOff>
      <xdr:row>84</xdr:row>
      <xdr:rowOff>97971</xdr:rowOff>
    </xdr:to>
    <xdr:cxnSp macro="">
      <xdr:nvCxnSpPr>
        <xdr:cNvPr id="212" name="直線コネクタ 211">
          <a:extLst>
            <a:ext uri="{FF2B5EF4-FFF2-40B4-BE49-F238E27FC236}">
              <a16:creationId xmlns:a16="http://schemas.microsoft.com/office/drawing/2014/main" id="{C3991218-DE1D-4F12-A0FA-B0495685F050}"/>
            </a:ext>
          </a:extLst>
        </xdr:cNvPr>
        <xdr:cNvCxnSpPr/>
      </xdr:nvCxnSpPr>
      <xdr:spPr>
        <a:xfrm>
          <a:off x="2619375" y="12842421"/>
          <a:ext cx="809625"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213" name="楕円 212">
          <a:extLst>
            <a:ext uri="{FF2B5EF4-FFF2-40B4-BE49-F238E27FC236}">
              <a16:creationId xmlns:a16="http://schemas.microsoft.com/office/drawing/2014/main" id="{C3A80CA9-424D-4A97-A234-1053EC6E5FB1}"/>
            </a:ext>
          </a:extLst>
        </xdr:cNvPr>
        <xdr:cNvSpPr/>
      </xdr:nvSpPr>
      <xdr:spPr>
        <a:xfrm>
          <a:off x="1781175" y="12639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79</xdr:row>
      <xdr:rowOff>40821</xdr:rowOff>
    </xdr:to>
    <xdr:cxnSp macro="">
      <xdr:nvCxnSpPr>
        <xdr:cNvPr id="214" name="直線コネクタ 213">
          <a:extLst>
            <a:ext uri="{FF2B5EF4-FFF2-40B4-BE49-F238E27FC236}">
              <a16:creationId xmlns:a16="http://schemas.microsoft.com/office/drawing/2014/main" id="{F95D1B72-95A3-4953-862E-0366C42139C1}"/>
            </a:ext>
          </a:extLst>
        </xdr:cNvPr>
        <xdr:cNvCxnSpPr/>
      </xdr:nvCxnSpPr>
      <xdr:spPr>
        <a:xfrm>
          <a:off x="1828800" y="12677775"/>
          <a:ext cx="790575"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156029</xdr:rowOff>
    </xdr:from>
    <xdr:to>
      <xdr:col>6</xdr:col>
      <xdr:colOff>38100</xdr:colOff>
      <xdr:row>77</xdr:row>
      <xdr:rowOff>86179</xdr:rowOff>
    </xdr:to>
    <xdr:sp macro="" textlink="">
      <xdr:nvSpPr>
        <xdr:cNvPr id="215" name="楕円 214">
          <a:extLst>
            <a:ext uri="{FF2B5EF4-FFF2-40B4-BE49-F238E27FC236}">
              <a16:creationId xmlns:a16="http://schemas.microsoft.com/office/drawing/2014/main" id="{BC5BBA92-7D7F-4248-A878-0CA57FC13D53}"/>
            </a:ext>
          </a:extLst>
        </xdr:cNvPr>
        <xdr:cNvSpPr/>
      </xdr:nvSpPr>
      <xdr:spPr>
        <a:xfrm>
          <a:off x="981075" y="1247502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35379</xdr:rowOff>
    </xdr:from>
    <xdr:to>
      <xdr:col>10</xdr:col>
      <xdr:colOff>114300</xdr:colOff>
      <xdr:row>78</xdr:row>
      <xdr:rowOff>38100</xdr:rowOff>
    </xdr:to>
    <xdr:cxnSp macro="">
      <xdr:nvCxnSpPr>
        <xdr:cNvPr id="216" name="直線コネクタ 215">
          <a:extLst>
            <a:ext uri="{FF2B5EF4-FFF2-40B4-BE49-F238E27FC236}">
              <a16:creationId xmlns:a16="http://schemas.microsoft.com/office/drawing/2014/main" id="{0F0ED447-4BD2-481A-9C43-E8815E237F68}"/>
            </a:ext>
          </a:extLst>
        </xdr:cNvPr>
        <xdr:cNvCxnSpPr/>
      </xdr:nvCxnSpPr>
      <xdr:spPr>
        <a:xfrm>
          <a:off x="1028700" y="12513129"/>
          <a:ext cx="8001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165298</xdr:rowOff>
    </xdr:from>
    <xdr:ext cx="405111" cy="259045"/>
    <xdr:sp macro="" textlink="">
      <xdr:nvSpPr>
        <xdr:cNvPr id="217" name="n_1mainValue【県民会館】&#10;有形固定資産減価償却率">
          <a:extLst>
            <a:ext uri="{FF2B5EF4-FFF2-40B4-BE49-F238E27FC236}">
              <a16:creationId xmlns:a16="http://schemas.microsoft.com/office/drawing/2014/main" id="{A653F96A-620E-427F-BB68-8BDD3CC4E5C5}"/>
            </a:ext>
          </a:extLst>
        </xdr:cNvPr>
        <xdr:cNvSpPr txBox="1"/>
      </xdr:nvSpPr>
      <xdr:spPr>
        <a:xfrm>
          <a:off x="3239144" y="13449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108148</xdr:rowOff>
    </xdr:from>
    <xdr:ext cx="405111" cy="259045"/>
    <xdr:sp macro="" textlink="">
      <xdr:nvSpPr>
        <xdr:cNvPr id="218" name="n_2mainValue【県民会館】&#10;有形固定資産減価償却率">
          <a:extLst>
            <a:ext uri="{FF2B5EF4-FFF2-40B4-BE49-F238E27FC236}">
              <a16:creationId xmlns:a16="http://schemas.microsoft.com/office/drawing/2014/main" id="{173EEEF4-80B2-4F71-8787-38CE86CB6C32}"/>
            </a:ext>
          </a:extLst>
        </xdr:cNvPr>
        <xdr:cNvSpPr txBox="1"/>
      </xdr:nvSpPr>
      <xdr:spPr>
        <a:xfrm>
          <a:off x="2439044" y="125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219" name="n_3mainValue【県民会館】&#10;有形固定資産減価償却率">
          <a:extLst>
            <a:ext uri="{FF2B5EF4-FFF2-40B4-BE49-F238E27FC236}">
              <a16:creationId xmlns:a16="http://schemas.microsoft.com/office/drawing/2014/main" id="{4E62ABA7-0BF8-4B77-92F1-937DEC36286A}"/>
            </a:ext>
          </a:extLst>
        </xdr:cNvPr>
        <xdr:cNvSpPr txBox="1"/>
      </xdr:nvSpPr>
      <xdr:spPr>
        <a:xfrm>
          <a:off x="1648469" y="1241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102705</xdr:rowOff>
    </xdr:from>
    <xdr:ext cx="405111" cy="259045"/>
    <xdr:sp macro="" textlink="">
      <xdr:nvSpPr>
        <xdr:cNvPr id="220" name="n_4mainValue【県民会館】&#10;有形固定資産減価償却率">
          <a:extLst>
            <a:ext uri="{FF2B5EF4-FFF2-40B4-BE49-F238E27FC236}">
              <a16:creationId xmlns:a16="http://schemas.microsoft.com/office/drawing/2014/main" id="{8AF6112A-7531-4BB5-8FEE-4ABB19BBC407}"/>
            </a:ext>
          </a:extLst>
        </xdr:cNvPr>
        <xdr:cNvSpPr txBox="1"/>
      </xdr:nvSpPr>
      <xdr:spPr>
        <a:xfrm>
          <a:off x="848369" y="1225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2AE99550-DBFB-48BA-AE8A-D0A26A5BA46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2" name="正方形/長方形 221">
          <a:extLst>
            <a:ext uri="{FF2B5EF4-FFF2-40B4-BE49-F238E27FC236}">
              <a16:creationId xmlns:a16="http://schemas.microsoft.com/office/drawing/2014/main" id="{40BDE606-A933-426C-8B20-EE7E7A989559}"/>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3" name="正方形/長方形 222">
          <a:extLst>
            <a:ext uri="{FF2B5EF4-FFF2-40B4-BE49-F238E27FC236}">
              <a16:creationId xmlns:a16="http://schemas.microsoft.com/office/drawing/2014/main" id="{804BD25E-74F2-472E-803F-5D3255A62D67}"/>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63AC0887-1506-429E-A772-25C9C3A0F06E}"/>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9FA6ABE0-3C0C-49CE-94B8-0F781DC7B7F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69A24A1D-1192-4335-A46F-A74641A1799C}"/>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59B6E336-F6C0-44BC-ACAA-03E55797760B}"/>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52F6B95A-FD93-4634-9294-C7D64098D8E0}"/>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6BF953A7-63FD-4173-AD5F-2EBB7A083D0E}"/>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7D5540BE-29DB-4D47-B1EC-4DA1784DAD79}"/>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F198B28E-5347-4A4F-93A9-0A5B596BA87F}"/>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6E6BE739-28F4-4593-AF07-CF8F0F174F5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7C67F4B0-BC5E-4EFE-8525-EE29B8FC0F41}"/>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県民会館】&#10;一人当たり面積グラフ枠">
          <a:extLst>
            <a:ext uri="{FF2B5EF4-FFF2-40B4-BE49-F238E27FC236}">
              <a16:creationId xmlns:a16="http://schemas.microsoft.com/office/drawing/2014/main" id="{40E4AB6A-2E01-4471-ADF2-6BF92AF41525}"/>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3EDC51B-C228-44BB-9F98-84C9D10C7A77}"/>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B03B7C8-6180-427A-A50B-CB69FB0A3D40}"/>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B7425E60-6ADE-4171-B2D7-F21A336AF08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B7645A5-2916-4023-B8A2-D9E749D6288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1ACA4337-00A3-4553-A4E0-A4CEA13280D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0" name="楕円 239">
          <a:extLst>
            <a:ext uri="{FF2B5EF4-FFF2-40B4-BE49-F238E27FC236}">
              <a16:creationId xmlns:a16="http://schemas.microsoft.com/office/drawing/2014/main" id="{DA9184CA-8DA7-48B7-805B-13E04A0CB0EC}"/>
            </a:ext>
          </a:extLst>
        </xdr:cNvPr>
        <xdr:cNvSpPr/>
      </xdr:nvSpPr>
      <xdr:spPr>
        <a:xfrm>
          <a:off x="9401175" y="13639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99077</xdr:rowOff>
    </xdr:from>
    <xdr:ext cx="469744" cy="259045"/>
    <xdr:sp macro="" textlink="">
      <xdr:nvSpPr>
        <xdr:cNvPr id="241" name="【県民会館】&#10;一人当たり面積該当値テキスト">
          <a:extLst>
            <a:ext uri="{FF2B5EF4-FFF2-40B4-BE49-F238E27FC236}">
              <a16:creationId xmlns:a16="http://schemas.microsoft.com/office/drawing/2014/main" id="{34014F66-1BED-49B7-BDF7-83A11D54CCA0}"/>
            </a:ext>
          </a:extLst>
        </xdr:cNvPr>
        <xdr:cNvSpPr txBox="1"/>
      </xdr:nvSpPr>
      <xdr:spPr>
        <a:xfrm>
          <a:off x="9477375"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242" name="楕円 241">
          <a:extLst>
            <a:ext uri="{FF2B5EF4-FFF2-40B4-BE49-F238E27FC236}">
              <a16:creationId xmlns:a16="http://schemas.microsoft.com/office/drawing/2014/main" id="{6DE2C1D1-00E6-48D7-A968-C858EB0A70F9}"/>
            </a:ext>
          </a:extLst>
        </xdr:cNvPr>
        <xdr:cNvSpPr/>
      </xdr:nvSpPr>
      <xdr:spPr>
        <a:xfrm>
          <a:off x="8639175" y="12925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0</xdr:rowOff>
    </xdr:from>
    <xdr:to>
      <xdr:col>55</xdr:col>
      <xdr:colOff>0</xdr:colOff>
      <xdr:row>84</xdr:row>
      <xdr:rowOff>76200</xdr:rowOff>
    </xdr:to>
    <xdr:cxnSp macro="">
      <xdr:nvCxnSpPr>
        <xdr:cNvPr id="243" name="直線コネクタ 242">
          <a:extLst>
            <a:ext uri="{FF2B5EF4-FFF2-40B4-BE49-F238E27FC236}">
              <a16:creationId xmlns:a16="http://schemas.microsoft.com/office/drawing/2014/main" id="{BFB99E4F-EAE6-40B9-8FB8-4E69367F52BE}"/>
            </a:ext>
          </a:extLst>
        </xdr:cNvPr>
        <xdr:cNvCxnSpPr/>
      </xdr:nvCxnSpPr>
      <xdr:spPr>
        <a:xfrm>
          <a:off x="8686800" y="12963525"/>
          <a:ext cx="74295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244" name="楕円 243">
          <a:extLst>
            <a:ext uri="{FF2B5EF4-FFF2-40B4-BE49-F238E27FC236}">
              <a16:creationId xmlns:a16="http://schemas.microsoft.com/office/drawing/2014/main" id="{8CC1019B-9C7D-49FF-864F-8DAE5095B1C2}"/>
            </a:ext>
          </a:extLst>
        </xdr:cNvPr>
        <xdr:cNvSpPr/>
      </xdr:nvSpPr>
      <xdr:spPr>
        <a:xfrm>
          <a:off x="7839075" y="12925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0</xdr:rowOff>
    </xdr:to>
    <xdr:cxnSp macro="">
      <xdr:nvCxnSpPr>
        <xdr:cNvPr id="245" name="直線コネクタ 244">
          <a:extLst>
            <a:ext uri="{FF2B5EF4-FFF2-40B4-BE49-F238E27FC236}">
              <a16:creationId xmlns:a16="http://schemas.microsoft.com/office/drawing/2014/main" id="{F62C6BBB-8B9E-4D1F-8D78-B6B06297D2AB}"/>
            </a:ext>
          </a:extLst>
        </xdr:cNvPr>
        <xdr:cNvCxnSpPr/>
      </xdr:nvCxnSpPr>
      <xdr:spPr>
        <a:xfrm>
          <a:off x="7886700" y="12963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246" name="楕円 245">
          <a:extLst>
            <a:ext uri="{FF2B5EF4-FFF2-40B4-BE49-F238E27FC236}">
              <a16:creationId xmlns:a16="http://schemas.microsoft.com/office/drawing/2014/main" id="{ED8F5039-A079-4BA6-AE0A-86F6C8DA0371}"/>
            </a:ext>
          </a:extLst>
        </xdr:cNvPr>
        <xdr:cNvSpPr/>
      </xdr:nvSpPr>
      <xdr:spPr>
        <a:xfrm>
          <a:off x="7029450" y="12925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0</xdr:rowOff>
    </xdr:to>
    <xdr:cxnSp macro="">
      <xdr:nvCxnSpPr>
        <xdr:cNvPr id="247" name="直線コネクタ 246">
          <a:extLst>
            <a:ext uri="{FF2B5EF4-FFF2-40B4-BE49-F238E27FC236}">
              <a16:creationId xmlns:a16="http://schemas.microsoft.com/office/drawing/2014/main" id="{28EDD523-7846-4ECD-9BD5-072B3735662F}"/>
            </a:ext>
          </a:extLst>
        </xdr:cNvPr>
        <xdr:cNvCxnSpPr/>
      </xdr:nvCxnSpPr>
      <xdr:spPr>
        <a:xfrm>
          <a:off x="7077075" y="12963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120650</xdr:rowOff>
    </xdr:from>
    <xdr:to>
      <xdr:col>36</xdr:col>
      <xdr:colOff>165100</xdr:colOff>
      <xdr:row>80</xdr:row>
      <xdr:rowOff>50800</xdr:rowOff>
    </xdr:to>
    <xdr:sp macro="" textlink="">
      <xdr:nvSpPr>
        <xdr:cNvPr id="248" name="楕円 247">
          <a:extLst>
            <a:ext uri="{FF2B5EF4-FFF2-40B4-BE49-F238E27FC236}">
              <a16:creationId xmlns:a16="http://schemas.microsoft.com/office/drawing/2014/main" id="{9177B216-E89C-40E2-BBD6-52A8B56B0784}"/>
            </a:ext>
          </a:extLst>
        </xdr:cNvPr>
        <xdr:cNvSpPr/>
      </xdr:nvSpPr>
      <xdr:spPr>
        <a:xfrm>
          <a:off x="6238875" y="12925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0</xdr:rowOff>
    </xdr:to>
    <xdr:cxnSp macro="">
      <xdr:nvCxnSpPr>
        <xdr:cNvPr id="249" name="直線コネクタ 248">
          <a:extLst>
            <a:ext uri="{FF2B5EF4-FFF2-40B4-BE49-F238E27FC236}">
              <a16:creationId xmlns:a16="http://schemas.microsoft.com/office/drawing/2014/main" id="{BD03524F-FD6A-4007-AD78-09DD94582CE3}"/>
            </a:ext>
          </a:extLst>
        </xdr:cNvPr>
        <xdr:cNvCxnSpPr/>
      </xdr:nvCxnSpPr>
      <xdr:spPr>
        <a:xfrm>
          <a:off x="6286500" y="12963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67327</xdr:rowOff>
    </xdr:from>
    <xdr:ext cx="469744" cy="259045"/>
    <xdr:sp macro="" textlink="">
      <xdr:nvSpPr>
        <xdr:cNvPr id="250" name="n_1mainValue【県民会館】&#10;一人当たり面積">
          <a:extLst>
            <a:ext uri="{FF2B5EF4-FFF2-40B4-BE49-F238E27FC236}">
              <a16:creationId xmlns:a16="http://schemas.microsoft.com/office/drawing/2014/main" id="{26ED029C-A347-4A61-8886-EEA1A9EA4C62}"/>
            </a:ext>
          </a:extLst>
        </xdr:cNvPr>
        <xdr:cNvSpPr txBox="1"/>
      </xdr:nvSpPr>
      <xdr:spPr>
        <a:xfrm>
          <a:off x="8458277"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251" name="n_2mainValue【県民会館】&#10;一人当たり面積">
          <a:extLst>
            <a:ext uri="{FF2B5EF4-FFF2-40B4-BE49-F238E27FC236}">
              <a16:creationId xmlns:a16="http://schemas.microsoft.com/office/drawing/2014/main" id="{5AC0706E-D058-4D95-8752-B5F6117A2070}"/>
            </a:ext>
          </a:extLst>
        </xdr:cNvPr>
        <xdr:cNvSpPr txBox="1"/>
      </xdr:nvSpPr>
      <xdr:spPr>
        <a:xfrm>
          <a:off x="7677227"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252" name="n_3mainValue【県民会館】&#10;一人当たり面積">
          <a:extLst>
            <a:ext uri="{FF2B5EF4-FFF2-40B4-BE49-F238E27FC236}">
              <a16:creationId xmlns:a16="http://schemas.microsoft.com/office/drawing/2014/main" id="{17F220A7-561C-485F-A241-76D24F6E7438}"/>
            </a:ext>
          </a:extLst>
        </xdr:cNvPr>
        <xdr:cNvSpPr txBox="1"/>
      </xdr:nvSpPr>
      <xdr:spPr>
        <a:xfrm>
          <a:off x="6867602"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67327</xdr:rowOff>
    </xdr:from>
    <xdr:ext cx="469744" cy="259045"/>
    <xdr:sp macro="" textlink="">
      <xdr:nvSpPr>
        <xdr:cNvPr id="253" name="n_4mainValue【県民会館】&#10;一人当たり面積">
          <a:extLst>
            <a:ext uri="{FF2B5EF4-FFF2-40B4-BE49-F238E27FC236}">
              <a16:creationId xmlns:a16="http://schemas.microsoft.com/office/drawing/2014/main" id="{3D68C394-23E1-4F86-B06A-E4C1825529FA}"/>
            </a:ext>
          </a:extLst>
        </xdr:cNvPr>
        <xdr:cNvSpPr txBox="1"/>
      </xdr:nvSpPr>
      <xdr:spPr>
        <a:xfrm>
          <a:off x="6067502"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a:extLst>
            <a:ext uri="{FF2B5EF4-FFF2-40B4-BE49-F238E27FC236}">
              <a16:creationId xmlns:a16="http://schemas.microsoft.com/office/drawing/2014/main" id="{C9815117-C8D9-478A-9258-AD109CF8C0F4}"/>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a:extLst>
            <a:ext uri="{FF2B5EF4-FFF2-40B4-BE49-F238E27FC236}">
              <a16:creationId xmlns:a16="http://schemas.microsoft.com/office/drawing/2014/main" id="{871A3248-B4A6-4BC1-BD35-BD0D70CD90F9}"/>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a:extLst>
            <a:ext uri="{FF2B5EF4-FFF2-40B4-BE49-F238E27FC236}">
              <a16:creationId xmlns:a16="http://schemas.microsoft.com/office/drawing/2014/main" id="{42CEEA59-BD2C-4CC4-9D45-0990B9F64B36}"/>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6CF62688-CC8E-4677-8C2F-8942BC30B7A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5F466C66-FDFE-4965-A14D-1D4285139995}"/>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16B1EEE1-C127-42A3-B964-120E31C3AE7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7934D31D-7F38-4FEE-8F38-FC62333640DC}"/>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1" name="直線コネクタ 260">
          <a:extLst>
            <a:ext uri="{FF2B5EF4-FFF2-40B4-BE49-F238E27FC236}">
              <a16:creationId xmlns:a16="http://schemas.microsoft.com/office/drawing/2014/main" id="{DCB03388-9CB0-4D8B-A571-20F92C36E0DF}"/>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62" name="テキスト ボックス 261">
          <a:extLst>
            <a:ext uri="{FF2B5EF4-FFF2-40B4-BE49-F238E27FC236}">
              <a16:creationId xmlns:a16="http://schemas.microsoft.com/office/drawing/2014/main" id="{D69EE608-0C8D-41ED-B663-C268C8273CDF}"/>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3" name="直線コネクタ 262">
          <a:extLst>
            <a:ext uri="{FF2B5EF4-FFF2-40B4-BE49-F238E27FC236}">
              <a16:creationId xmlns:a16="http://schemas.microsoft.com/office/drawing/2014/main" id="{C2D7D7A9-9B20-44A7-B2DD-3248A7021B80}"/>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4" name="テキスト ボックス 263">
          <a:extLst>
            <a:ext uri="{FF2B5EF4-FFF2-40B4-BE49-F238E27FC236}">
              <a16:creationId xmlns:a16="http://schemas.microsoft.com/office/drawing/2014/main" id="{E451470D-F0C8-4B7D-9F3B-D682173E48DB}"/>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5" name="直線コネクタ 264">
          <a:extLst>
            <a:ext uri="{FF2B5EF4-FFF2-40B4-BE49-F238E27FC236}">
              <a16:creationId xmlns:a16="http://schemas.microsoft.com/office/drawing/2014/main" id="{296B0531-711E-427D-94BC-69E643ED690B}"/>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6" name="テキスト ボックス 265">
          <a:extLst>
            <a:ext uri="{FF2B5EF4-FFF2-40B4-BE49-F238E27FC236}">
              <a16:creationId xmlns:a16="http://schemas.microsoft.com/office/drawing/2014/main" id="{8F9FFE20-3878-4CF0-BC2C-6277D6C626D0}"/>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7" name="直線コネクタ 266">
          <a:extLst>
            <a:ext uri="{FF2B5EF4-FFF2-40B4-BE49-F238E27FC236}">
              <a16:creationId xmlns:a16="http://schemas.microsoft.com/office/drawing/2014/main" id="{BE33F207-99FE-4DAD-A352-1FE33F94D753}"/>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8" name="テキスト ボックス 267">
          <a:extLst>
            <a:ext uri="{FF2B5EF4-FFF2-40B4-BE49-F238E27FC236}">
              <a16:creationId xmlns:a16="http://schemas.microsoft.com/office/drawing/2014/main" id="{145757E9-33A4-4410-97F9-E66BA0F0FC8B}"/>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9" name="直線コネクタ 268">
          <a:extLst>
            <a:ext uri="{FF2B5EF4-FFF2-40B4-BE49-F238E27FC236}">
              <a16:creationId xmlns:a16="http://schemas.microsoft.com/office/drawing/2014/main" id="{AC7E203A-61D2-42F4-8A2E-8CA0374BC523}"/>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0" name="テキスト ボックス 269">
          <a:extLst>
            <a:ext uri="{FF2B5EF4-FFF2-40B4-BE49-F238E27FC236}">
              <a16:creationId xmlns:a16="http://schemas.microsoft.com/office/drawing/2014/main" id="{7C6928B7-2258-4B86-9917-1DF8B2696243}"/>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1" name="直線コネクタ 270">
          <a:extLst>
            <a:ext uri="{FF2B5EF4-FFF2-40B4-BE49-F238E27FC236}">
              <a16:creationId xmlns:a16="http://schemas.microsoft.com/office/drawing/2014/main" id="{78348700-3E62-4FAD-99D8-9F1076D6C70A}"/>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72" name="テキスト ボックス 271">
          <a:extLst>
            <a:ext uri="{FF2B5EF4-FFF2-40B4-BE49-F238E27FC236}">
              <a16:creationId xmlns:a16="http://schemas.microsoft.com/office/drawing/2014/main" id="{AA734E77-F01A-4FD9-AAEA-0973081BB23D}"/>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3" name="直線コネクタ 272">
          <a:extLst>
            <a:ext uri="{FF2B5EF4-FFF2-40B4-BE49-F238E27FC236}">
              <a16:creationId xmlns:a16="http://schemas.microsoft.com/office/drawing/2014/main" id="{6C4C5C61-60B8-42C4-88E4-BB4D9B1F95DB}"/>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4" name="テキスト ボックス 273">
          <a:extLst>
            <a:ext uri="{FF2B5EF4-FFF2-40B4-BE49-F238E27FC236}">
              <a16:creationId xmlns:a16="http://schemas.microsoft.com/office/drawing/2014/main" id="{2C2CFC1E-991F-4008-9873-52015DC0E93B}"/>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5" name="【保健所】&#10;有形固定資産減価償却率グラフ枠">
          <a:extLst>
            <a:ext uri="{FF2B5EF4-FFF2-40B4-BE49-F238E27FC236}">
              <a16:creationId xmlns:a16="http://schemas.microsoft.com/office/drawing/2014/main" id="{3D7BAEFB-7E55-4CE7-8268-9BA1E1F97D5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8DAEABD-8185-42C8-8AD3-83AA1C768B61}"/>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2694351-D43A-43FF-9672-6A6CD921944F}"/>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D38E8354-1771-4C64-942B-1553826EB602}"/>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51ABB80B-D614-427B-ADB4-BFCEFE34551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77F75D31-FD8C-4CE3-BD21-68A43DAB4F46}"/>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166914</xdr:rowOff>
    </xdr:from>
    <xdr:to>
      <xdr:col>24</xdr:col>
      <xdr:colOff>114300</xdr:colOff>
      <xdr:row>101</xdr:row>
      <xdr:rowOff>97064</xdr:rowOff>
    </xdr:to>
    <xdr:sp macro="" textlink="">
      <xdr:nvSpPr>
        <xdr:cNvPr id="281" name="楕円 280">
          <a:extLst>
            <a:ext uri="{FF2B5EF4-FFF2-40B4-BE49-F238E27FC236}">
              <a16:creationId xmlns:a16="http://schemas.microsoft.com/office/drawing/2014/main" id="{E3AF90E5-C36F-4758-8073-A5C23BF91FE4}"/>
            </a:ext>
          </a:extLst>
        </xdr:cNvPr>
        <xdr:cNvSpPr/>
      </xdr:nvSpPr>
      <xdr:spPr>
        <a:xfrm>
          <a:off x="4124325" y="16451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69141</xdr:rowOff>
    </xdr:from>
    <xdr:ext cx="405111" cy="259045"/>
    <xdr:sp macro="" textlink="">
      <xdr:nvSpPr>
        <xdr:cNvPr id="282" name="【保健所】&#10;有形固定資産減価償却率該当値テキスト">
          <a:extLst>
            <a:ext uri="{FF2B5EF4-FFF2-40B4-BE49-F238E27FC236}">
              <a16:creationId xmlns:a16="http://schemas.microsoft.com/office/drawing/2014/main" id="{5DF870A4-FA7B-44D2-8385-20858C8F3D7C}"/>
            </a:ext>
          </a:extLst>
        </xdr:cNvPr>
        <xdr:cNvSpPr txBox="1"/>
      </xdr:nvSpPr>
      <xdr:spPr>
        <a:xfrm>
          <a:off x="4229100" y="1635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283" name="楕円 282">
          <a:extLst>
            <a:ext uri="{FF2B5EF4-FFF2-40B4-BE49-F238E27FC236}">
              <a16:creationId xmlns:a16="http://schemas.microsoft.com/office/drawing/2014/main" id="{65284576-02D7-47DE-A5FD-BF155772B015}"/>
            </a:ext>
          </a:extLst>
        </xdr:cNvPr>
        <xdr:cNvSpPr/>
      </xdr:nvSpPr>
      <xdr:spPr>
        <a:xfrm>
          <a:off x="3381375" y="16240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101</xdr:row>
      <xdr:rowOff>46264</xdr:rowOff>
    </xdr:to>
    <xdr:cxnSp macro="">
      <xdr:nvCxnSpPr>
        <xdr:cNvPr id="284" name="直線コネクタ 283">
          <a:extLst>
            <a:ext uri="{FF2B5EF4-FFF2-40B4-BE49-F238E27FC236}">
              <a16:creationId xmlns:a16="http://schemas.microsoft.com/office/drawing/2014/main" id="{33ABF0CE-0BBB-4B23-B773-947C11CD4A53}"/>
            </a:ext>
          </a:extLst>
        </xdr:cNvPr>
        <xdr:cNvCxnSpPr/>
      </xdr:nvCxnSpPr>
      <xdr:spPr>
        <a:xfrm>
          <a:off x="3429000" y="16287750"/>
          <a:ext cx="752475" cy="2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11793</xdr:rowOff>
    </xdr:from>
    <xdr:to>
      <xdr:col>15</xdr:col>
      <xdr:colOff>101600</xdr:colOff>
      <xdr:row>103</xdr:row>
      <xdr:rowOff>113393</xdr:rowOff>
    </xdr:to>
    <xdr:sp macro="" textlink="">
      <xdr:nvSpPr>
        <xdr:cNvPr id="285" name="楕円 284">
          <a:extLst>
            <a:ext uri="{FF2B5EF4-FFF2-40B4-BE49-F238E27FC236}">
              <a16:creationId xmlns:a16="http://schemas.microsoft.com/office/drawing/2014/main" id="{3F13F40B-6E26-412B-B62D-C4AE4047D5DC}"/>
            </a:ext>
          </a:extLst>
        </xdr:cNvPr>
        <xdr:cNvSpPr/>
      </xdr:nvSpPr>
      <xdr:spPr>
        <a:xfrm>
          <a:off x="2571750" y="168107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103</xdr:row>
      <xdr:rowOff>62593</xdr:rowOff>
    </xdr:to>
    <xdr:cxnSp macro="">
      <xdr:nvCxnSpPr>
        <xdr:cNvPr id="286" name="直線コネクタ 285">
          <a:extLst>
            <a:ext uri="{FF2B5EF4-FFF2-40B4-BE49-F238E27FC236}">
              <a16:creationId xmlns:a16="http://schemas.microsoft.com/office/drawing/2014/main" id="{FAD6ADE5-4414-4479-B792-188732D99FBC}"/>
            </a:ext>
          </a:extLst>
        </xdr:cNvPr>
        <xdr:cNvCxnSpPr/>
      </xdr:nvCxnSpPr>
      <xdr:spPr>
        <a:xfrm flipV="1">
          <a:off x="2619375" y="16287750"/>
          <a:ext cx="809625" cy="5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287" name="楕円 286">
          <a:extLst>
            <a:ext uri="{FF2B5EF4-FFF2-40B4-BE49-F238E27FC236}">
              <a16:creationId xmlns:a16="http://schemas.microsoft.com/office/drawing/2014/main" id="{345E40CF-FF58-4585-9BC8-F3690D47302E}"/>
            </a:ext>
          </a:extLst>
        </xdr:cNvPr>
        <xdr:cNvSpPr/>
      </xdr:nvSpPr>
      <xdr:spPr>
        <a:xfrm>
          <a:off x="1781175" y="16697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103</xdr:row>
      <xdr:rowOff>62593</xdr:rowOff>
    </xdr:to>
    <xdr:cxnSp macro="">
      <xdr:nvCxnSpPr>
        <xdr:cNvPr id="288" name="直線コネクタ 287">
          <a:extLst>
            <a:ext uri="{FF2B5EF4-FFF2-40B4-BE49-F238E27FC236}">
              <a16:creationId xmlns:a16="http://schemas.microsoft.com/office/drawing/2014/main" id="{8AC00B1C-1F0C-42D1-BDA4-90633FD7529E}"/>
            </a:ext>
          </a:extLst>
        </xdr:cNvPr>
        <xdr:cNvCxnSpPr/>
      </xdr:nvCxnSpPr>
      <xdr:spPr>
        <a:xfrm>
          <a:off x="1828800" y="16744950"/>
          <a:ext cx="790575"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58057</xdr:rowOff>
    </xdr:from>
    <xdr:to>
      <xdr:col>6</xdr:col>
      <xdr:colOff>38100</xdr:colOff>
      <xdr:row>108</xdr:row>
      <xdr:rowOff>159657</xdr:rowOff>
    </xdr:to>
    <xdr:sp macro="" textlink="">
      <xdr:nvSpPr>
        <xdr:cNvPr id="289" name="楕円 288">
          <a:extLst>
            <a:ext uri="{FF2B5EF4-FFF2-40B4-BE49-F238E27FC236}">
              <a16:creationId xmlns:a16="http://schemas.microsoft.com/office/drawing/2014/main" id="{892E1C9D-958B-4A7A-BF0F-1F3FF2AAF808}"/>
            </a:ext>
          </a:extLst>
        </xdr:cNvPr>
        <xdr:cNvSpPr/>
      </xdr:nvSpPr>
      <xdr:spPr>
        <a:xfrm>
          <a:off x="981075" y="177174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108</xdr:row>
      <xdr:rowOff>108857</xdr:rowOff>
    </xdr:to>
    <xdr:cxnSp macro="">
      <xdr:nvCxnSpPr>
        <xdr:cNvPr id="290" name="直線コネクタ 289">
          <a:extLst>
            <a:ext uri="{FF2B5EF4-FFF2-40B4-BE49-F238E27FC236}">
              <a16:creationId xmlns:a16="http://schemas.microsoft.com/office/drawing/2014/main" id="{237BC688-7BFB-4FF5-9D1E-12370DD521D9}"/>
            </a:ext>
          </a:extLst>
        </xdr:cNvPr>
        <xdr:cNvCxnSpPr/>
      </xdr:nvCxnSpPr>
      <xdr:spPr>
        <a:xfrm flipV="1">
          <a:off x="1028700" y="16744950"/>
          <a:ext cx="800100" cy="10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67327</xdr:rowOff>
    </xdr:from>
    <xdr:ext cx="405111" cy="259045"/>
    <xdr:sp macro="" textlink="">
      <xdr:nvSpPr>
        <xdr:cNvPr id="291" name="n_1mainValue【保健所】&#10;有形固定資産減価償却率">
          <a:extLst>
            <a:ext uri="{FF2B5EF4-FFF2-40B4-BE49-F238E27FC236}">
              <a16:creationId xmlns:a16="http://schemas.microsoft.com/office/drawing/2014/main" id="{38C98A0D-8D9A-4D3B-A563-ED21180B7009}"/>
            </a:ext>
          </a:extLst>
        </xdr:cNvPr>
        <xdr:cNvSpPr txBox="1"/>
      </xdr:nvSpPr>
      <xdr:spPr>
        <a:xfrm>
          <a:off x="3239144" y="1600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129920</xdr:rowOff>
    </xdr:from>
    <xdr:ext cx="405111" cy="259045"/>
    <xdr:sp macro="" textlink="">
      <xdr:nvSpPr>
        <xdr:cNvPr id="292" name="n_2mainValue【保健所】&#10;有形固定資産減価償却率">
          <a:extLst>
            <a:ext uri="{FF2B5EF4-FFF2-40B4-BE49-F238E27FC236}">
              <a16:creationId xmlns:a16="http://schemas.microsoft.com/office/drawing/2014/main" id="{D3AE4972-47E7-4ABE-BAA3-D2F84255A7AE}"/>
            </a:ext>
          </a:extLst>
        </xdr:cNvPr>
        <xdr:cNvSpPr txBox="1"/>
      </xdr:nvSpPr>
      <xdr:spPr>
        <a:xfrm>
          <a:off x="2439044" y="1658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293" name="n_3mainValue【保健所】&#10;有形固定資産減価償却率">
          <a:extLst>
            <a:ext uri="{FF2B5EF4-FFF2-40B4-BE49-F238E27FC236}">
              <a16:creationId xmlns:a16="http://schemas.microsoft.com/office/drawing/2014/main" id="{5D90B2EF-290B-4C6C-962C-7F265B3E3D76}"/>
            </a:ext>
          </a:extLst>
        </xdr:cNvPr>
        <xdr:cNvSpPr txBox="1"/>
      </xdr:nvSpPr>
      <xdr:spPr>
        <a:xfrm>
          <a:off x="1648469" y="1646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4734</xdr:rowOff>
    </xdr:from>
    <xdr:ext cx="405111" cy="259045"/>
    <xdr:sp macro="" textlink="">
      <xdr:nvSpPr>
        <xdr:cNvPr id="294" name="n_4mainValue【保健所】&#10;有形固定資産減価償却率">
          <a:extLst>
            <a:ext uri="{FF2B5EF4-FFF2-40B4-BE49-F238E27FC236}">
              <a16:creationId xmlns:a16="http://schemas.microsoft.com/office/drawing/2014/main" id="{65E61A07-9C48-4371-88EE-B5627AC0B829}"/>
            </a:ext>
          </a:extLst>
        </xdr:cNvPr>
        <xdr:cNvSpPr txBox="1"/>
      </xdr:nvSpPr>
      <xdr:spPr>
        <a:xfrm>
          <a:off x="848369" y="1749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40211CF6-18E7-4425-AE76-7AD472D5834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6" name="正方形/長方形 295">
          <a:extLst>
            <a:ext uri="{FF2B5EF4-FFF2-40B4-BE49-F238E27FC236}">
              <a16:creationId xmlns:a16="http://schemas.microsoft.com/office/drawing/2014/main" id="{F5F97152-654E-4928-B4FB-C5E6A92C8D63}"/>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7" name="正方形/長方形 296">
          <a:extLst>
            <a:ext uri="{FF2B5EF4-FFF2-40B4-BE49-F238E27FC236}">
              <a16:creationId xmlns:a16="http://schemas.microsoft.com/office/drawing/2014/main" id="{E54E297A-30C1-410A-9916-2B7AE434E18F}"/>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861D5D99-FDB6-4E92-BEAC-EAC0346F4EB5}"/>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a:extLst>
            <a:ext uri="{FF2B5EF4-FFF2-40B4-BE49-F238E27FC236}">
              <a16:creationId xmlns:a16="http://schemas.microsoft.com/office/drawing/2014/main" id="{586698AD-674C-42F0-9956-AE7971D1E865}"/>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a:extLst>
            <a:ext uri="{FF2B5EF4-FFF2-40B4-BE49-F238E27FC236}">
              <a16:creationId xmlns:a16="http://schemas.microsoft.com/office/drawing/2014/main" id="{FF588295-792F-4EAA-B433-E3EAD2BC8954}"/>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01" name="テキスト ボックス 300">
          <a:extLst>
            <a:ext uri="{FF2B5EF4-FFF2-40B4-BE49-F238E27FC236}">
              <a16:creationId xmlns:a16="http://schemas.microsoft.com/office/drawing/2014/main" id="{DE54A2A7-5DA0-4462-994D-395B923BD286}"/>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a:extLst>
            <a:ext uri="{FF2B5EF4-FFF2-40B4-BE49-F238E27FC236}">
              <a16:creationId xmlns:a16="http://schemas.microsoft.com/office/drawing/2014/main" id="{A63147CC-90CC-4CE8-9110-BEB6731CB732}"/>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a:extLst>
            <a:ext uri="{FF2B5EF4-FFF2-40B4-BE49-F238E27FC236}">
              <a16:creationId xmlns:a16="http://schemas.microsoft.com/office/drawing/2014/main" id="{EA0D030B-7D4B-4C22-970B-D3C5258B1B7B}"/>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a:extLst>
            <a:ext uri="{FF2B5EF4-FFF2-40B4-BE49-F238E27FC236}">
              <a16:creationId xmlns:a16="http://schemas.microsoft.com/office/drawing/2014/main" id="{ED698A54-3113-4A27-B476-5114D1DC5A61}"/>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a:extLst>
            <a:ext uri="{FF2B5EF4-FFF2-40B4-BE49-F238E27FC236}">
              <a16:creationId xmlns:a16="http://schemas.microsoft.com/office/drawing/2014/main" id="{30BF4F5C-0DDA-4C4A-B414-AA0B6241A35A}"/>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保健所】&#10;一人当たり面積グラフ枠">
          <a:extLst>
            <a:ext uri="{FF2B5EF4-FFF2-40B4-BE49-F238E27FC236}">
              <a16:creationId xmlns:a16="http://schemas.microsoft.com/office/drawing/2014/main" id="{CBCCE07B-F0B1-449D-8013-1BC2117A52D6}"/>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8D3F9368-EB0A-4408-987B-CC726156C925}"/>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11EB4800-2007-46A2-B72D-F066B457260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D7612059-393A-4E7F-A0F2-C4AC3F8C56B9}"/>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FE1A23E3-6D38-4BEB-AEB3-BBA2F857597E}"/>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80C860E5-3825-4B12-ACD0-A4D9D8703813}"/>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12" name="楕円 311">
          <a:extLst>
            <a:ext uri="{FF2B5EF4-FFF2-40B4-BE49-F238E27FC236}">
              <a16:creationId xmlns:a16="http://schemas.microsoft.com/office/drawing/2014/main" id="{9563F53B-A9EB-4D17-8589-3C5931950D6D}"/>
            </a:ext>
          </a:extLst>
        </xdr:cNvPr>
        <xdr:cNvSpPr/>
      </xdr:nvSpPr>
      <xdr:spPr>
        <a:xfrm>
          <a:off x="9401175" y="170021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99077</xdr:rowOff>
    </xdr:from>
    <xdr:ext cx="469744" cy="259045"/>
    <xdr:sp macro="" textlink="">
      <xdr:nvSpPr>
        <xdr:cNvPr id="313" name="【保健所】&#10;一人当たり面積該当値テキスト">
          <a:extLst>
            <a:ext uri="{FF2B5EF4-FFF2-40B4-BE49-F238E27FC236}">
              <a16:creationId xmlns:a16="http://schemas.microsoft.com/office/drawing/2014/main" id="{231326A6-40D0-468F-A8E1-A3A201410A8C}"/>
            </a:ext>
          </a:extLst>
        </xdr:cNvPr>
        <xdr:cNvSpPr txBox="1"/>
      </xdr:nvSpPr>
      <xdr:spPr>
        <a:xfrm>
          <a:off x="9477375"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14" name="楕円 313">
          <a:extLst>
            <a:ext uri="{FF2B5EF4-FFF2-40B4-BE49-F238E27FC236}">
              <a16:creationId xmlns:a16="http://schemas.microsoft.com/office/drawing/2014/main" id="{73DBB9FE-EF51-4320-8BC4-34A97F808658}"/>
            </a:ext>
          </a:extLst>
        </xdr:cNvPr>
        <xdr:cNvSpPr/>
      </xdr:nvSpPr>
      <xdr:spPr>
        <a:xfrm>
          <a:off x="86391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315" name="直線コネクタ 314">
          <a:extLst>
            <a:ext uri="{FF2B5EF4-FFF2-40B4-BE49-F238E27FC236}">
              <a16:creationId xmlns:a16="http://schemas.microsoft.com/office/drawing/2014/main" id="{CEF47F3B-655E-4406-9C04-0EEB005D1A7F}"/>
            </a:ext>
          </a:extLst>
        </xdr:cNvPr>
        <xdr:cNvCxnSpPr/>
      </xdr:nvCxnSpPr>
      <xdr:spPr>
        <a:xfrm>
          <a:off x="8686800" y="17049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16" name="楕円 315">
          <a:extLst>
            <a:ext uri="{FF2B5EF4-FFF2-40B4-BE49-F238E27FC236}">
              <a16:creationId xmlns:a16="http://schemas.microsoft.com/office/drawing/2014/main" id="{90424915-9354-4166-B950-3F24A993ABF3}"/>
            </a:ext>
          </a:extLst>
        </xdr:cNvPr>
        <xdr:cNvSpPr/>
      </xdr:nvSpPr>
      <xdr:spPr>
        <a:xfrm>
          <a:off x="7839075" y="1700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317" name="直線コネクタ 316">
          <a:extLst>
            <a:ext uri="{FF2B5EF4-FFF2-40B4-BE49-F238E27FC236}">
              <a16:creationId xmlns:a16="http://schemas.microsoft.com/office/drawing/2014/main" id="{52EE577F-941F-4008-9927-1AC62005E1C2}"/>
            </a:ext>
          </a:extLst>
        </xdr:cNvPr>
        <xdr:cNvCxnSpPr/>
      </xdr:nvCxnSpPr>
      <xdr:spPr>
        <a:xfrm>
          <a:off x="7886700" y="17049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18" name="楕円 317">
          <a:extLst>
            <a:ext uri="{FF2B5EF4-FFF2-40B4-BE49-F238E27FC236}">
              <a16:creationId xmlns:a16="http://schemas.microsoft.com/office/drawing/2014/main" id="{29ECDFB0-24A2-45B9-97FB-BE460FEA6102}"/>
            </a:ext>
          </a:extLst>
        </xdr:cNvPr>
        <xdr:cNvSpPr/>
      </xdr:nvSpPr>
      <xdr:spPr>
        <a:xfrm>
          <a:off x="7029450" y="1700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76200</xdr:rowOff>
    </xdr:to>
    <xdr:cxnSp macro="">
      <xdr:nvCxnSpPr>
        <xdr:cNvPr id="319" name="直線コネクタ 318">
          <a:extLst>
            <a:ext uri="{FF2B5EF4-FFF2-40B4-BE49-F238E27FC236}">
              <a16:creationId xmlns:a16="http://schemas.microsoft.com/office/drawing/2014/main" id="{2120E6A2-219E-4E78-A8B4-8A786256608F}"/>
            </a:ext>
          </a:extLst>
        </xdr:cNvPr>
        <xdr:cNvCxnSpPr/>
      </xdr:nvCxnSpPr>
      <xdr:spPr>
        <a:xfrm>
          <a:off x="7077075" y="17049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20" name="楕円 319">
          <a:extLst>
            <a:ext uri="{FF2B5EF4-FFF2-40B4-BE49-F238E27FC236}">
              <a16:creationId xmlns:a16="http://schemas.microsoft.com/office/drawing/2014/main" id="{4A6F7D0C-034F-41C5-80B1-71D1DE85E36A}"/>
            </a:ext>
          </a:extLst>
        </xdr:cNvPr>
        <xdr:cNvSpPr/>
      </xdr:nvSpPr>
      <xdr:spPr>
        <a:xfrm>
          <a:off x="62388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321" name="直線コネクタ 320">
          <a:extLst>
            <a:ext uri="{FF2B5EF4-FFF2-40B4-BE49-F238E27FC236}">
              <a16:creationId xmlns:a16="http://schemas.microsoft.com/office/drawing/2014/main" id="{972EC06E-68A8-4CF0-9432-73DB64EFC7EE}"/>
            </a:ext>
          </a:extLst>
        </xdr:cNvPr>
        <xdr:cNvCxnSpPr/>
      </xdr:nvCxnSpPr>
      <xdr:spPr>
        <a:xfrm>
          <a:off x="6286500" y="170497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22" name="n_1mainValue【保健所】&#10;一人当たり面積">
          <a:extLst>
            <a:ext uri="{FF2B5EF4-FFF2-40B4-BE49-F238E27FC236}">
              <a16:creationId xmlns:a16="http://schemas.microsoft.com/office/drawing/2014/main" id="{A3F5B81D-F8DD-4A9F-8CD2-69AC60F99705}"/>
            </a:ext>
          </a:extLst>
        </xdr:cNvPr>
        <xdr:cNvSpPr txBox="1"/>
      </xdr:nvSpPr>
      <xdr:spPr>
        <a:xfrm>
          <a:off x="8458277"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23" name="n_2mainValue【保健所】&#10;一人当たり面積">
          <a:extLst>
            <a:ext uri="{FF2B5EF4-FFF2-40B4-BE49-F238E27FC236}">
              <a16:creationId xmlns:a16="http://schemas.microsoft.com/office/drawing/2014/main" id="{E9FD226D-A03E-423F-BE04-90AF9031A959}"/>
            </a:ext>
          </a:extLst>
        </xdr:cNvPr>
        <xdr:cNvSpPr txBox="1"/>
      </xdr:nvSpPr>
      <xdr:spPr>
        <a:xfrm>
          <a:off x="7677227"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24" name="n_3mainValue【保健所】&#10;一人当たり面積">
          <a:extLst>
            <a:ext uri="{FF2B5EF4-FFF2-40B4-BE49-F238E27FC236}">
              <a16:creationId xmlns:a16="http://schemas.microsoft.com/office/drawing/2014/main" id="{60608EC6-A021-4638-80C3-C5EF749B4C26}"/>
            </a:ext>
          </a:extLst>
        </xdr:cNvPr>
        <xdr:cNvSpPr txBox="1"/>
      </xdr:nvSpPr>
      <xdr:spPr>
        <a:xfrm>
          <a:off x="68676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25" name="n_4mainValue【保健所】&#10;一人当たり面積">
          <a:extLst>
            <a:ext uri="{FF2B5EF4-FFF2-40B4-BE49-F238E27FC236}">
              <a16:creationId xmlns:a16="http://schemas.microsoft.com/office/drawing/2014/main" id="{9FC1699B-81B6-419B-AA5F-C88D22870235}"/>
            </a:ext>
          </a:extLst>
        </xdr:cNvPr>
        <xdr:cNvSpPr txBox="1"/>
      </xdr:nvSpPr>
      <xdr:spPr>
        <a:xfrm>
          <a:off x="60675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CC185EF2-6274-48B8-9322-B1D3EEDE240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7" name="正方形/長方形 326">
          <a:extLst>
            <a:ext uri="{FF2B5EF4-FFF2-40B4-BE49-F238E27FC236}">
              <a16:creationId xmlns:a16="http://schemas.microsoft.com/office/drawing/2014/main" id="{A57BE6AD-8179-4C65-A987-112D617DD086}"/>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28" name="正方形/長方形 327">
          <a:extLst>
            <a:ext uri="{FF2B5EF4-FFF2-40B4-BE49-F238E27FC236}">
              <a16:creationId xmlns:a16="http://schemas.microsoft.com/office/drawing/2014/main" id="{D8CF0CA6-C357-477C-9A46-1B17CC36A614}"/>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a:extLst>
            <a:ext uri="{FF2B5EF4-FFF2-40B4-BE49-F238E27FC236}">
              <a16:creationId xmlns:a16="http://schemas.microsoft.com/office/drawing/2014/main" id="{0EEAC7B3-20DE-4BA9-868A-F4D6BDA6F164}"/>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a:extLst>
            <a:ext uri="{FF2B5EF4-FFF2-40B4-BE49-F238E27FC236}">
              <a16:creationId xmlns:a16="http://schemas.microsoft.com/office/drawing/2014/main" id="{F36DC69A-4398-43E9-8A0A-171FD36127D3}"/>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a:extLst>
            <a:ext uri="{FF2B5EF4-FFF2-40B4-BE49-F238E27FC236}">
              <a16:creationId xmlns:a16="http://schemas.microsoft.com/office/drawing/2014/main" id="{73E0E3D9-123C-4002-A181-5C5127C672DD}"/>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2" name="テキスト ボックス 331">
          <a:extLst>
            <a:ext uri="{FF2B5EF4-FFF2-40B4-BE49-F238E27FC236}">
              <a16:creationId xmlns:a16="http://schemas.microsoft.com/office/drawing/2014/main" id="{A4A473A7-35E9-402E-BDB6-967F7DFB5837}"/>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a:extLst>
            <a:ext uri="{FF2B5EF4-FFF2-40B4-BE49-F238E27FC236}">
              <a16:creationId xmlns:a16="http://schemas.microsoft.com/office/drawing/2014/main" id="{286F425C-0B4C-4496-92FF-B2A006FA5665}"/>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a:extLst>
            <a:ext uri="{FF2B5EF4-FFF2-40B4-BE49-F238E27FC236}">
              <a16:creationId xmlns:a16="http://schemas.microsoft.com/office/drawing/2014/main" id="{7A38D003-3EEB-4B02-82D5-482A3DBCE55D}"/>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a:extLst>
            <a:ext uri="{FF2B5EF4-FFF2-40B4-BE49-F238E27FC236}">
              <a16:creationId xmlns:a16="http://schemas.microsoft.com/office/drawing/2014/main" id="{D07DC555-7185-44F7-BC5E-22CF4B478F50}"/>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a:extLst>
            <a:ext uri="{FF2B5EF4-FFF2-40B4-BE49-F238E27FC236}">
              <a16:creationId xmlns:a16="http://schemas.microsoft.com/office/drawing/2014/main" id="{524CB449-DC67-4286-B319-2324ACB48C93}"/>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a:extLst>
            <a:ext uri="{FF2B5EF4-FFF2-40B4-BE49-F238E27FC236}">
              <a16:creationId xmlns:a16="http://schemas.microsoft.com/office/drawing/2014/main" id="{DF6DF9DC-615F-40EC-81EB-43EA1FDBCB4A}"/>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a:extLst>
            <a:ext uri="{FF2B5EF4-FFF2-40B4-BE49-F238E27FC236}">
              <a16:creationId xmlns:a16="http://schemas.microsoft.com/office/drawing/2014/main" id="{03361783-A02A-4EA9-B153-586B3A6E789E}"/>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a:extLst>
            <a:ext uri="{FF2B5EF4-FFF2-40B4-BE49-F238E27FC236}">
              <a16:creationId xmlns:a16="http://schemas.microsoft.com/office/drawing/2014/main" id="{FC52EAFA-1A6B-4B9D-9663-0B753BE827AC}"/>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a:extLst>
            <a:ext uri="{FF2B5EF4-FFF2-40B4-BE49-F238E27FC236}">
              <a16:creationId xmlns:a16="http://schemas.microsoft.com/office/drawing/2014/main" id="{05028722-A5C3-4BD2-8160-6BF61B5B06D2}"/>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a:extLst>
            <a:ext uri="{FF2B5EF4-FFF2-40B4-BE49-F238E27FC236}">
              <a16:creationId xmlns:a16="http://schemas.microsoft.com/office/drawing/2014/main" id="{75075E61-6150-4D46-9A55-C6214A8A4EF6}"/>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2" name="テキスト ボックス 341">
          <a:extLst>
            <a:ext uri="{FF2B5EF4-FFF2-40B4-BE49-F238E27FC236}">
              <a16:creationId xmlns:a16="http://schemas.microsoft.com/office/drawing/2014/main" id="{E3230EE1-C0A1-439D-93CB-6E728A7EE7A1}"/>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83EA4DFC-F8F8-4172-95A8-3A6A55FA97A5}"/>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4" name="テキスト ボックス 343">
          <a:extLst>
            <a:ext uri="{FF2B5EF4-FFF2-40B4-BE49-F238E27FC236}">
              <a16:creationId xmlns:a16="http://schemas.microsoft.com/office/drawing/2014/main" id="{7C81264E-BE10-4ADF-99B4-136BBA7C10AA}"/>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試験研究機関】&#10;有形固定資産減価償却率グラフ枠">
          <a:extLst>
            <a:ext uri="{FF2B5EF4-FFF2-40B4-BE49-F238E27FC236}">
              <a16:creationId xmlns:a16="http://schemas.microsoft.com/office/drawing/2014/main" id="{9E10A999-2F66-425E-BDEB-D66C52ECB80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58FD6D57-6170-4950-B38A-1083AD47C68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E6521633-DB2E-47C9-877C-43C8B78E1003}"/>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790FB853-C826-442A-8A1E-30E2DCF3D4F9}"/>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D2BFA9EC-2153-4BCB-A5C2-CED6E4B023E8}"/>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9A376A02-52B5-4471-96BC-7FE5A56045A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51" name="楕円 350">
          <a:extLst>
            <a:ext uri="{FF2B5EF4-FFF2-40B4-BE49-F238E27FC236}">
              <a16:creationId xmlns:a16="http://schemas.microsoft.com/office/drawing/2014/main" id="{79F19C6C-AB89-4491-BE3C-FBB2E3EE6DBB}"/>
            </a:ext>
          </a:extLst>
        </xdr:cNvPr>
        <xdr:cNvSpPr/>
      </xdr:nvSpPr>
      <xdr:spPr>
        <a:xfrm>
          <a:off x="14649450" y="6060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133367</xdr:rowOff>
    </xdr:from>
    <xdr:ext cx="405111" cy="259045"/>
    <xdr:sp macro="" textlink="">
      <xdr:nvSpPr>
        <xdr:cNvPr id="352" name="【試験研究機関】&#10;有形固定資産減価償却率該当値テキスト">
          <a:extLst>
            <a:ext uri="{FF2B5EF4-FFF2-40B4-BE49-F238E27FC236}">
              <a16:creationId xmlns:a16="http://schemas.microsoft.com/office/drawing/2014/main" id="{263B35A5-1D74-478C-BAEC-DB536B1EB9E4}"/>
            </a:ext>
          </a:extLst>
        </xdr:cNvPr>
        <xdr:cNvSpPr txBox="1"/>
      </xdr:nvSpPr>
      <xdr:spPr>
        <a:xfrm>
          <a:off x="14744700"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353" name="楕円 352">
          <a:extLst>
            <a:ext uri="{FF2B5EF4-FFF2-40B4-BE49-F238E27FC236}">
              <a16:creationId xmlns:a16="http://schemas.microsoft.com/office/drawing/2014/main" id="{62F95F5E-4665-4460-8834-5ED9AFF0EE65}"/>
            </a:ext>
          </a:extLst>
        </xdr:cNvPr>
        <xdr:cNvSpPr/>
      </xdr:nvSpPr>
      <xdr:spPr>
        <a:xfrm>
          <a:off x="13887450" y="6645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41</xdr:row>
      <xdr:rowOff>41910</xdr:rowOff>
    </xdr:to>
    <xdr:cxnSp macro="">
      <xdr:nvCxnSpPr>
        <xdr:cNvPr id="354" name="直線コネクタ 353">
          <a:extLst>
            <a:ext uri="{FF2B5EF4-FFF2-40B4-BE49-F238E27FC236}">
              <a16:creationId xmlns:a16="http://schemas.microsoft.com/office/drawing/2014/main" id="{8E531486-5A1B-4FBF-8672-E5E79EEA465C}"/>
            </a:ext>
          </a:extLst>
        </xdr:cNvPr>
        <xdr:cNvCxnSpPr/>
      </xdr:nvCxnSpPr>
      <xdr:spPr>
        <a:xfrm flipV="1">
          <a:off x="13935075" y="6108065"/>
          <a:ext cx="7620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355" name="楕円 354">
          <a:extLst>
            <a:ext uri="{FF2B5EF4-FFF2-40B4-BE49-F238E27FC236}">
              <a16:creationId xmlns:a16="http://schemas.microsoft.com/office/drawing/2014/main" id="{4469CFE6-3732-4DCE-BD2E-38CBFD904980}"/>
            </a:ext>
          </a:extLst>
        </xdr:cNvPr>
        <xdr:cNvSpPr/>
      </xdr:nvSpPr>
      <xdr:spPr>
        <a:xfrm>
          <a:off x="13096875" y="622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41</xdr:row>
      <xdr:rowOff>41910</xdr:rowOff>
    </xdr:to>
    <xdr:cxnSp macro="">
      <xdr:nvCxnSpPr>
        <xdr:cNvPr id="356" name="直線コネクタ 355">
          <a:extLst>
            <a:ext uri="{FF2B5EF4-FFF2-40B4-BE49-F238E27FC236}">
              <a16:creationId xmlns:a16="http://schemas.microsoft.com/office/drawing/2014/main" id="{F49145D2-0277-4753-AE0C-7989C20D0A3F}"/>
            </a:ext>
          </a:extLst>
        </xdr:cNvPr>
        <xdr:cNvCxnSpPr/>
      </xdr:nvCxnSpPr>
      <xdr:spPr>
        <a:xfrm>
          <a:off x="13144500" y="6276975"/>
          <a:ext cx="790575" cy="4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113030</xdr:rowOff>
    </xdr:from>
    <xdr:to>
      <xdr:col>72</xdr:col>
      <xdr:colOff>38100</xdr:colOff>
      <xdr:row>34</xdr:row>
      <xdr:rowOff>43180</xdr:rowOff>
    </xdr:to>
    <xdr:sp macro="" textlink="">
      <xdr:nvSpPr>
        <xdr:cNvPr id="357" name="楕円 356">
          <a:extLst>
            <a:ext uri="{FF2B5EF4-FFF2-40B4-BE49-F238E27FC236}">
              <a16:creationId xmlns:a16="http://schemas.microsoft.com/office/drawing/2014/main" id="{05DAABAC-FC20-44C7-B143-51477B2BACCA}"/>
            </a:ext>
          </a:extLst>
        </xdr:cNvPr>
        <xdr:cNvSpPr/>
      </xdr:nvSpPr>
      <xdr:spPr>
        <a:xfrm>
          <a:off x="12296775" y="5466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163830</xdr:rowOff>
    </xdr:from>
    <xdr:to>
      <xdr:col>76</xdr:col>
      <xdr:colOff>114300</xdr:colOff>
      <xdr:row>38</xdr:row>
      <xdr:rowOff>114300</xdr:rowOff>
    </xdr:to>
    <xdr:cxnSp macro="">
      <xdr:nvCxnSpPr>
        <xdr:cNvPr id="358" name="直線コネクタ 357">
          <a:extLst>
            <a:ext uri="{FF2B5EF4-FFF2-40B4-BE49-F238E27FC236}">
              <a16:creationId xmlns:a16="http://schemas.microsoft.com/office/drawing/2014/main" id="{B585865F-6480-4B3D-8BEF-3C869DEC8263}"/>
            </a:ext>
          </a:extLst>
        </xdr:cNvPr>
        <xdr:cNvCxnSpPr/>
      </xdr:nvCxnSpPr>
      <xdr:spPr>
        <a:xfrm>
          <a:off x="12344400" y="5513705"/>
          <a:ext cx="800100" cy="76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139700</xdr:rowOff>
    </xdr:from>
    <xdr:to>
      <xdr:col>67</xdr:col>
      <xdr:colOff>101600</xdr:colOff>
      <xdr:row>33</xdr:row>
      <xdr:rowOff>69850</xdr:rowOff>
    </xdr:to>
    <xdr:sp macro="" textlink="">
      <xdr:nvSpPr>
        <xdr:cNvPr id="359" name="楕円 358">
          <a:extLst>
            <a:ext uri="{FF2B5EF4-FFF2-40B4-BE49-F238E27FC236}">
              <a16:creationId xmlns:a16="http://schemas.microsoft.com/office/drawing/2014/main" id="{036EC9A3-A141-4229-9C19-442BCEF73D3E}"/>
            </a:ext>
          </a:extLst>
        </xdr:cNvPr>
        <xdr:cNvSpPr/>
      </xdr:nvSpPr>
      <xdr:spPr>
        <a:xfrm>
          <a:off x="11487150" y="533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19050</xdr:rowOff>
    </xdr:from>
    <xdr:to>
      <xdr:col>71</xdr:col>
      <xdr:colOff>177800</xdr:colOff>
      <xdr:row>33</xdr:row>
      <xdr:rowOff>163830</xdr:rowOff>
    </xdr:to>
    <xdr:cxnSp macro="">
      <xdr:nvCxnSpPr>
        <xdr:cNvPr id="360" name="直線コネクタ 359">
          <a:extLst>
            <a:ext uri="{FF2B5EF4-FFF2-40B4-BE49-F238E27FC236}">
              <a16:creationId xmlns:a16="http://schemas.microsoft.com/office/drawing/2014/main" id="{EA9F588F-0008-4729-B9CA-9484CA9E1F0C}"/>
            </a:ext>
          </a:extLst>
        </xdr:cNvPr>
        <xdr:cNvCxnSpPr/>
      </xdr:nvCxnSpPr>
      <xdr:spPr>
        <a:xfrm>
          <a:off x="11534775" y="5372100"/>
          <a:ext cx="809625"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109237</xdr:rowOff>
    </xdr:from>
    <xdr:ext cx="405111" cy="259045"/>
    <xdr:sp macro="" textlink="">
      <xdr:nvSpPr>
        <xdr:cNvPr id="361" name="n_1mainValue【試験研究機関】&#10;有形固定資産減価償却率">
          <a:extLst>
            <a:ext uri="{FF2B5EF4-FFF2-40B4-BE49-F238E27FC236}">
              <a16:creationId xmlns:a16="http://schemas.microsoft.com/office/drawing/2014/main" id="{7325D1E8-71E1-44DF-972A-F7B23F37714E}"/>
            </a:ext>
          </a:extLst>
        </xdr:cNvPr>
        <xdr:cNvSpPr txBox="1"/>
      </xdr:nvSpPr>
      <xdr:spPr>
        <a:xfrm>
          <a:off x="13745219"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10177</xdr:rowOff>
    </xdr:from>
    <xdr:ext cx="405111" cy="259045"/>
    <xdr:sp macro="" textlink="">
      <xdr:nvSpPr>
        <xdr:cNvPr id="362" name="n_2mainValue【試験研究機関】&#10;有形固定資産減価償却率">
          <a:extLst>
            <a:ext uri="{FF2B5EF4-FFF2-40B4-BE49-F238E27FC236}">
              <a16:creationId xmlns:a16="http://schemas.microsoft.com/office/drawing/2014/main" id="{F5F89FF6-8617-4AA9-B176-3246C986DBA5}"/>
            </a:ext>
          </a:extLst>
        </xdr:cNvPr>
        <xdr:cNvSpPr txBox="1"/>
      </xdr:nvSpPr>
      <xdr:spPr>
        <a:xfrm>
          <a:off x="12964169"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59707</xdr:rowOff>
    </xdr:from>
    <xdr:ext cx="405111" cy="259045"/>
    <xdr:sp macro="" textlink="">
      <xdr:nvSpPr>
        <xdr:cNvPr id="363" name="n_3mainValue【試験研究機関】&#10;有形固定資産減価償却率">
          <a:extLst>
            <a:ext uri="{FF2B5EF4-FFF2-40B4-BE49-F238E27FC236}">
              <a16:creationId xmlns:a16="http://schemas.microsoft.com/office/drawing/2014/main" id="{2A55066E-DD1D-499C-A467-2A8A94A71810}"/>
            </a:ext>
          </a:extLst>
        </xdr:cNvPr>
        <xdr:cNvSpPr txBox="1"/>
      </xdr:nvSpPr>
      <xdr:spPr>
        <a:xfrm>
          <a:off x="12164069" y="52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86377</xdr:rowOff>
    </xdr:from>
    <xdr:ext cx="405111" cy="259045"/>
    <xdr:sp macro="" textlink="">
      <xdr:nvSpPr>
        <xdr:cNvPr id="364" name="n_4mainValue【試験研究機関】&#10;有形固定資産減価償却率">
          <a:extLst>
            <a:ext uri="{FF2B5EF4-FFF2-40B4-BE49-F238E27FC236}">
              <a16:creationId xmlns:a16="http://schemas.microsoft.com/office/drawing/2014/main" id="{367ABEB6-00D2-42BE-8E2B-6F5744FD5AD1}"/>
            </a:ext>
          </a:extLst>
        </xdr:cNvPr>
        <xdr:cNvSpPr txBox="1"/>
      </xdr:nvSpPr>
      <xdr:spPr>
        <a:xfrm>
          <a:off x="11354444" y="51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B294D2CE-5000-4049-B617-B2D1BD1E9DC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6" name="正方形/長方形 365">
          <a:extLst>
            <a:ext uri="{FF2B5EF4-FFF2-40B4-BE49-F238E27FC236}">
              <a16:creationId xmlns:a16="http://schemas.microsoft.com/office/drawing/2014/main" id="{D0E7C9D7-6D74-41CD-BE29-37790FE01C8F}"/>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7" name="正方形/長方形 366">
          <a:extLst>
            <a:ext uri="{FF2B5EF4-FFF2-40B4-BE49-F238E27FC236}">
              <a16:creationId xmlns:a16="http://schemas.microsoft.com/office/drawing/2014/main" id="{E32D8FB7-EFF2-44D6-96E0-8CE32487BC54}"/>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ECEDF5C3-27D5-4B88-A2F1-9CB01BAB50C8}"/>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15979175-E058-4CF3-97A4-F9431F20C0F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619C3DB7-663B-404F-A572-F78FA33A69F2}"/>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9B81C416-6925-48BC-9824-52B5BD56F9AF}"/>
            </a:ext>
          </a:extLst>
        </xdr:cNvPr>
        <xdr:cNvSpPr txBox="1"/>
      </xdr:nvSpPr>
      <xdr:spPr>
        <a:xfrm>
          <a:off x="160523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a:extLst>
            <a:ext uri="{FF2B5EF4-FFF2-40B4-BE49-F238E27FC236}">
              <a16:creationId xmlns:a16="http://schemas.microsoft.com/office/drawing/2014/main" id="{BF26CA48-3B45-424D-A76A-B2D039F10261}"/>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a:extLst>
            <a:ext uri="{FF2B5EF4-FFF2-40B4-BE49-F238E27FC236}">
              <a16:creationId xmlns:a16="http://schemas.microsoft.com/office/drawing/2014/main" id="{51EF1946-405E-4AED-A491-BFB31C47585F}"/>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a:extLst>
            <a:ext uri="{FF2B5EF4-FFF2-40B4-BE49-F238E27FC236}">
              <a16:creationId xmlns:a16="http://schemas.microsoft.com/office/drawing/2014/main" id="{62AAB62F-4D4C-4C92-84DB-443E4600FD1A}"/>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a:extLst>
            <a:ext uri="{FF2B5EF4-FFF2-40B4-BE49-F238E27FC236}">
              <a16:creationId xmlns:a16="http://schemas.microsoft.com/office/drawing/2014/main" id="{21D80CF5-DB14-4269-B41A-669792238118}"/>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a:extLst>
            <a:ext uri="{FF2B5EF4-FFF2-40B4-BE49-F238E27FC236}">
              <a16:creationId xmlns:a16="http://schemas.microsoft.com/office/drawing/2014/main" id="{EBC481CA-26C6-4A5C-A8FF-3B9A84701FB2}"/>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a:extLst>
            <a:ext uri="{FF2B5EF4-FFF2-40B4-BE49-F238E27FC236}">
              <a16:creationId xmlns:a16="http://schemas.microsoft.com/office/drawing/2014/main" id="{75E9F34B-1F81-4C5A-9069-737C2D499E41}"/>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a:extLst>
            <a:ext uri="{FF2B5EF4-FFF2-40B4-BE49-F238E27FC236}">
              <a16:creationId xmlns:a16="http://schemas.microsoft.com/office/drawing/2014/main" id="{7A7AC995-5455-4E39-B32B-FE742D25FCCB}"/>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a:extLst>
            <a:ext uri="{FF2B5EF4-FFF2-40B4-BE49-F238E27FC236}">
              <a16:creationId xmlns:a16="http://schemas.microsoft.com/office/drawing/2014/main" id="{6F99F6E3-2585-4098-913C-95EB83535869}"/>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C415F8CC-2DD9-4EF9-9A8E-641E4130C32D}"/>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94CAAE07-4475-4E6C-8ED7-720F1C35C93C}"/>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試験研究機関】&#10;一人当たり面積グラフ枠">
          <a:extLst>
            <a:ext uri="{FF2B5EF4-FFF2-40B4-BE49-F238E27FC236}">
              <a16:creationId xmlns:a16="http://schemas.microsoft.com/office/drawing/2014/main" id="{1E0A6A8D-F1CF-4578-8833-54DFEE4D0AEF}"/>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0766FCC-5017-4DD7-9BF2-ABE2620F84DF}"/>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57A4235-FDB3-4FB3-9DF3-826DA078BD42}"/>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4E774F1-A7EE-4430-9DD2-6EE1D73A4551}"/>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169AB6E-313D-41E2-B921-3CA140056B4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2E16176-976D-4258-8EF1-FE5618A73817}"/>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82550</xdr:rowOff>
    </xdr:from>
    <xdr:to>
      <xdr:col>116</xdr:col>
      <xdr:colOff>114300</xdr:colOff>
      <xdr:row>34</xdr:row>
      <xdr:rowOff>12700</xdr:rowOff>
    </xdr:to>
    <xdr:sp macro="" textlink="">
      <xdr:nvSpPr>
        <xdr:cNvPr id="388" name="楕円 387">
          <a:extLst>
            <a:ext uri="{FF2B5EF4-FFF2-40B4-BE49-F238E27FC236}">
              <a16:creationId xmlns:a16="http://schemas.microsoft.com/office/drawing/2014/main" id="{4DCDFCCF-4C6C-4344-8EB7-ABBD0529AB84}"/>
            </a:ext>
          </a:extLst>
        </xdr:cNvPr>
        <xdr:cNvSpPr/>
      </xdr:nvSpPr>
      <xdr:spPr>
        <a:xfrm>
          <a:off x="19897725" y="543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156227</xdr:rowOff>
    </xdr:from>
    <xdr:ext cx="469744" cy="259045"/>
    <xdr:sp macro="" textlink="">
      <xdr:nvSpPr>
        <xdr:cNvPr id="389" name="【試験研究機関】&#10;一人当たり面積該当値テキスト">
          <a:extLst>
            <a:ext uri="{FF2B5EF4-FFF2-40B4-BE49-F238E27FC236}">
              <a16:creationId xmlns:a16="http://schemas.microsoft.com/office/drawing/2014/main" id="{0BE8901F-0948-428C-8117-D56D9C5D1078}"/>
            </a:ext>
          </a:extLst>
        </xdr:cNvPr>
        <xdr:cNvSpPr txBox="1"/>
      </xdr:nvSpPr>
      <xdr:spPr>
        <a:xfrm>
          <a:off x="2000250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90" name="楕円 389">
          <a:extLst>
            <a:ext uri="{FF2B5EF4-FFF2-40B4-BE49-F238E27FC236}">
              <a16:creationId xmlns:a16="http://schemas.microsoft.com/office/drawing/2014/main" id="{16FDD78B-1F01-4840-B2AA-63DDEC1D767D}"/>
            </a:ext>
          </a:extLst>
        </xdr:cNvPr>
        <xdr:cNvSpPr/>
      </xdr:nvSpPr>
      <xdr:spPr>
        <a:xfrm>
          <a:off x="19154775" y="6305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39</xdr:row>
      <xdr:rowOff>19050</xdr:rowOff>
    </xdr:to>
    <xdr:cxnSp macro="">
      <xdr:nvCxnSpPr>
        <xdr:cNvPr id="391" name="直線コネクタ 390">
          <a:extLst>
            <a:ext uri="{FF2B5EF4-FFF2-40B4-BE49-F238E27FC236}">
              <a16:creationId xmlns:a16="http://schemas.microsoft.com/office/drawing/2014/main" id="{D4552EAA-AF4A-4EB2-A2F8-4C9B4EAF504B}"/>
            </a:ext>
          </a:extLst>
        </xdr:cNvPr>
        <xdr:cNvCxnSpPr/>
      </xdr:nvCxnSpPr>
      <xdr:spPr>
        <a:xfrm flipV="1">
          <a:off x="19202400" y="5486400"/>
          <a:ext cx="752475"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392" name="楕円 391">
          <a:extLst>
            <a:ext uri="{FF2B5EF4-FFF2-40B4-BE49-F238E27FC236}">
              <a16:creationId xmlns:a16="http://schemas.microsoft.com/office/drawing/2014/main" id="{5785529E-1F62-4861-A90B-5B488B1211AC}"/>
            </a:ext>
          </a:extLst>
        </xdr:cNvPr>
        <xdr:cNvSpPr/>
      </xdr:nvSpPr>
      <xdr:spPr>
        <a:xfrm>
          <a:off x="18345150" y="6305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393" name="直線コネクタ 392">
          <a:extLst>
            <a:ext uri="{FF2B5EF4-FFF2-40B4-BE49-F238E27FC236}">
              <a16:creationId xmlns:a16="http://schemas.microsoft.com/office/drawing/2014/main" id="{BBF45649-30FB-4282-9C65-AA276E73125E}"/>
            </a:ext>
          </a:extLst>
        </xdr:cNvPr>
        <xdr:cNvCxnSpPr/>
      </xdr:nvCxnSpPr>
      <xdr:spPr>
        <a:xfrm>
          <a:off x="18392775" y="63436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394" name="楕円 393">
          <a:extLst>
            <a:ext uri="{FF2B5EF4-FFF2-40B4-BE49-F238E27FC236}">
              <a16:creationId xmlns:a16="http://schemas.microsoft.com/office/drawing/2014/main" id="{C21E8914-E93C-419E-9ACC-D19FAD57D320}"/>
            </a:ext>
          </a:extLst>
        </xdr:cNvPr>
        <xdr:cNvSpPr/>
      </xdr:nvSpPr>
      <xdr:spPr>
        <a:xfrm>
          <a:off x="17554575" y="67341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41</xdr:row>
      <xdr:rowOff>133350</xdr:rowOff>
    </xdr:to>
    <xdr:cxnSp macro="">
      <xdr:nvCxnSpPr>
        <xdr:cNvPr id="395" name="直線コネクタ 394">
          <a:extLst>
            <a:ext uri="{FF2B5EF4-FFF2-40B4-BE49-F238E27FC236}">
              <a16:creationId xmlns:a16="http://schemas.microsoft.com/office/drawing/2014/main" id="{DDA0F159-A816-4DDD-A2FB-23F09AAB04B4}"/>
            </a:ext>
          </a:extLst>
        </xdr:cNvPr>
        <xdr:cNvCxnSpPr/>
      </xdr:nvCxnSpPr>
      <xdr:spPr>
        <a:xfrm flipV="1">
          <a:off x="17602200" y="6343650"/>
          <a:ext cx="790575"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82550</xdr:rowOff>
    </xdr:from>
    <xdr:to>
      <xdr:col>98</xdr:col>
      <xdr:colOff>38100</xdr:colOff>
      <xdr:row>42</xdr:row>
      <xdr:rowOff>12700</xdr:rowOff>
    </xdr:to>
    <xdr:sp macro="" textlink="">
      <xdr:nvSpPr>
        <xdr:cNvPr id="396" name="楕円 395">
          <a:extLst>
            <a:ext uri="{FF2B5EF4-FFF2-40B4-BE49-F238E27FC236}">
              <a16:creationId xmlns:a16="http://schemas.microsoft.com/office/drawing/2014/main" id="{88AD68E0-CD97-4F0D-8FC3-F400EEA949D9}"/>
            </a:ext>
          </a:extLst>
        </xdr:cNvPr>
        <xdr:cNvSpPr/>
      </xdr:nvSpPr>
      <xdr:spPr>
        <a:xfrm>
          <a:off x="16754475" y="6734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133350</xdr:rowOff>
    </xdr:from>
    <xdr:to>
      <xdr:col>102</xdr:col>
      <xdr:colOff>114300</xdr:colOff>
      <xdr:row>41</xdr:row>
      <xdr:rowOff>133350</xdr:rowOff>
    </xdr:to>
    <xdr:cxnSp macro="">
      <xdr:nvCxnSpPr>
        <xdr:cNvPr id="397" name="直線コネクタ 396">
          <a:extLst>
            <a:ext uri="{FF2B5EF4-FFF2-40B4-BE49-F238E27FC236}">
              <a16:creationId xmlns:a16="http://schemas.microsoft.com/office/drawing/2014/main" id="{A61E1C21-14F2-40C8-9B1C-DDF139F5AF3A}"/>
            </a:ext>
          </a:extLst>
        </xdr:cNvPr>
        <xdr:cNvCxnSpPr/>
      </xdr:nvCxnSpPr>
      <xdr:spPr>
        <a:xfrm>
          <a:off x="16802100" y="6781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398" name="n_1mainValue【試験研究機関】&#10;一人当たり面積">
          <a:extLst>
            <a:ext uri="{FF2B5EF4-FFF2-40B4-BE49-F238E27FC236}">
              <a16:creationId xmlns:a16="http://schemas.microsoft.com/office/drawing/2014/main" id="{885625E3-2432-4723-B56F-DE3C28AE79EC}"/>
            </a:ext>
          </a:extLst>
        </xdr:cNvPr>
        <xdr:cNvSpPr txBox="1"/>
      </xdr:nvSpPr>
      <xdr:spPr>
        <a:xfrm>
          <a:off x="18983402"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399" name="n_2mainValue【試験研究機関】&#10;一人当たり面積">
          <a:extLst>
            <a:ext uri="{FF2B5EF4-FFF2-40B4-BE49-F238E27FC236}">
              <a16:creationId xmlns:a16="http://schemas.microsoft.com/office/drawing/2014/main" id="{49EAAF76-22CB-4D31-9FDF-B1EFE928D9FD}"/>
            </a:ext>
          </a:extLst>
        </xdr:cNvPr>
        <xdr:cNvSpPr txBox="1"/>
      </xdr:nvSpPr>
      <xdr:spPr>
        <a:xfrm>
          <a:off x="18183302"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00" name="n_3mainValue【試験研究機関】&#10;一人当たり面積">
          <a:extLst>
            <a:ext uri="{FF2B5EF4-FFF2-40B4-BE49-F238E27FC236}">
              <a16:creationId xmlns:a16="http://schemas.microsoft.com/office/drawing/2014/main" id="{61AC9137-BD24-4EA2-B521-54B519879C59}"/>
            </a:ext>
          </a:extLst>
        </xdr:cNvPr>
        <xdr:cNvSpPr txBox="1"/>
      </xdr:nvSpPr>
      <xdr:spPr>
        <a:xfrm>
          <a:off x="17383202"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29227</xdr:rowOff>
    </xdr:from>
    <xdr:ext cx="469744" cy="259045"/>
    <xdr:sp macro="" textlink="">
      <xdr:nvSpPr>
        <xdr:cNvPr id="401" name="n_4mainValue【試験研究機関】&#10;一人当たり面積">
          <a:extLst>
            <a:ext uri="{FF2B5EF4-FFF2-40B4-BE49-F238E27FC236}">
              <a16:creationId xmlns:a16="http://schemas.microsoft.com/office/drawing/2014/main" id="{D7AAD59F-B0D3-48A7-A78B-8AF7029134D3}"/>
            </a:ext>
          </a:extLst>
        </xdr:cNvPr>
        <xdr:cNvSpPr txBox="1"/>
      </xdr:nvSpPr>
      <xdr:spPr>
        <a:xfrm>
          <a:off x="165926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5A6DBBBA-F2EF-4ADE-A970-D7F60660C3F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3" name="正方形/長方形 402">
          <a:extLst>
            <a:ext uri="{FF2B5EF4-FFF2-40B4-BE49-F238E27FC236}">
              <a16:creationId xmlns:a16="http://schemas.microsoft.com/office/drawing/2014/main" id="{7CFF89FD-B8AB-4695-AA34-B45AF7CF6DF5}"/>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4" name="正方形/長方形 403">
          <a:extLst>
            <a:ext uri="{FF2B5EF4-FFF2-40B4-BE49-F238E27FC236}">
              <a16:creationId xmlns:a16="http://schemas.microsoft.com/office/drawing/2014/main" id="{5A20E885-170C-4FED-AAB6-F0C8DC92DD50}"/>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C6893CF0-9CC0-4611-82E6-B02F794D886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16F0017D-8A23-4D5D-8AE6-F7F9AF3A6511}"/>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5BF07E7D-7ACB-449F-B94C-02A7180E0B92}"/>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a:extLst>
            <a:ext uri="{FF2B5EF4-FFF2-40B4-BE49-F238E27FC236}">
              <a16:creationId xmlns:a16="http://schemas.microsoft.com/office/drawing/2014/main" id="{C08D18D8-97AA-41C5-9F3A-65F2E87DDD7A}"/>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765BF4D2-953F-4D03-A49A-8DA242EE85E9}"/>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0" name="テキスト ボックス 409">
          <a:extLst>
            <a:ext uri="{FF2B5EF4-FFF2-40B4-BE49-F238E27FC236}">
              <a16:creationId xmlns:a16="http://schemas.microsoft.com/office/drawing/2014/main" id="{2BA3F59F-4BDC-44AC-8396-F58932AD3BF1}"/>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31B42C71-9EE8-4B86-9276-380F2E69EE86}"/>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489452EF-2D17-463B-8798-DF24C6AFB014}"/>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9AC9236E-843D-4A39-98DC-9F1A01FC43CA}"/>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0013553B-FA25-46A7-BF79-F5AAA8C3BD1B}"/>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E5C8BE3C-6EA2-4873-998F-72A49394FCDA}"/>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DA31B045-FC08-43F3-A460-F4B426069325}"/>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F220D4AB-F72B-4296-9F3F-A6ECF5C60643}"/>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48B8FFA7-A66C-485C-B30C-077B2FCE521B}"/>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EC60F661-FF3D-4DA9-A372-C25AF8506FEF}"/>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0" name="テキスト ボックス 419">
          <a:extLst>
            <a:ext uri="{FF2B5EF4-FFF2-40B4-BE49-F238E27FC236}">
              <a16:creationId xmlns:a16="http://schemas.microsoft.com/office/drawing/2014/main" id="{B184ED9A-1871-4B2E-8DE6-30DCC13A8C09}"/>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48419D5D-4EE1-46EB-ACDF-4D5B1A257DF1}"/>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a:extLst>
            <a:ext uri="{FF2B5EF4-FFF2-40B4-BE49-F238E27FC236}">
              <a16:creationId xmlns:a16="http://schemas.microsoft.com/office/drawing/2014/main" id="{D8913475-871E-4F94-AD21-0A42351F1488}"/>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警察施設】&#10;有形固定資産減価償却率グラフ枠">
          <a:extLst>
            <a:ext uri="{FF2B5EF4-FFF2-40B4-BE49-F238E27FC236}">
              <a16:creationId xmlns:a16="http://schemas.microsoft.com/office/drawing/2014/main" id="{4785A65A-078D-48DE-88E0-25B818EA0E6E}"/>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1EF131C-23B2-48D8-92AA-5EA2250ED360}"/>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CFB51E48-B03C-40EB-B9AA-F5F315BF4B63}"/>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CC4C2525-EC51-4379-B77A-3F7A277B2E20}"/>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FC4536F5-40DF-4BB4-A8A9-E6B090BD535E}"/>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E4E9D842-5E31-41C5-B546-A2D7964F010A}"/>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429" name="楕円 428">
          <a:extLst>
            <a:ext uri="{FF2B5EF4-FFF2-40B4-BE49-F238E27FC236}">
              <a16:creationId xmlns:a16="http://schemas.microsoft.com/office/drawing/2014/main" id="{48A77133-B763-431E-8483-CF9A5A3F4D4A}"/>
            </a:ext>
          </a:extLst>
        </xdr:cNvPr>
        <xdr:cNvSpPr/>
      </xdr:nvSpPr>
      <xdr:spPr>
        <a:xfrm>
          <a:off x="14649450" y="102366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96355</xdr:rowOff>
    </xdr:from>
    <xdr:ext cx="405111" cy="259045"/>
    <xdr:sp macro="" textlink="">
      <xdr:nvSpPr>
        <xdr:cNvPr id="430" name="【警察施設】&#10;有形固定資産減価償却率該当値テキスト">
          <a:extLst>
            <a:ext uri="{FF2B5EF4-FFF2-40B4-BE49-F238E27FC236}">
              <a16:creationId xmlns:a16="http://schemas.microsoft.com/office/drawing/2014/main" id="{9A1B87DD-EB1C-4EA6-B50E-C6B543CE0990}"/>
            </a:ext>
          </a:extLst>
        </xdr:cNvPr>
        <xdr:cNvSpPr txBox="1"/>
      </xdr:nvSpPr>
      <xdr:spPr>
        <a:xfrm>
          <a:off x="14744700" y="1014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431" name="楕円 430">
          <a:extLst>
            <a:ext uri="{FF2B5EF4-FFF2-40B4-BE49-F238E27FC236}">
              <a16:creationId xmlns:a16="http://schemas.microsoft.com/office/drawing/2014/main" id="{E1C02A30-C87E-436A-BED9-D29FF7EB2C69}"/>
            </a:ext>
          </a:extLst>
        </xdr:cNvPr>
        <xdr:cNvSpPr/>
      </xdr:nvSpPr>
      <xdr:spPr>
        <a:xfrm>
          <a:off x="13887450" y="102135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73478</xdr:rowOff>
    </xdr:to>
    <xdr:cxnSp macro="">
      <xdr:nvCxnSpPr>
        <xdr:cNvPr id="432" name="直線コネクタ 431">
          <a:extLst>
            <a:ext uri="{FF2B5EF4-FFF2-40B4-BE49-F238E27FC236}">
              <a16:creationId xmlns:a16="http://schemas.microsoft.com/office/drawing/2014/main" id="{1AE5603E-C2CE-4488-8E7D-B4F661F7C14F}"/>
            </a:ext>
          </a:extLst>
        </xdr:cNvPr>
        <xdr:cNvCxnSpPr/>
      </xdr:nvCxnSpPr>
      <xdr:spPr>
        <a:xfrm>
          <a:off x="13935075" y="10251622"/>
          <a:ext cx="762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166915</xdr:rowOff>
    </xdr:from>
    <xdr:to>
      <xdr:col>76</xdr:col>
      <xdr:colOff>165100</xdr:colOff>
      <xdr:row>57</xdr:row>
      <xdr:rowOff>97065</xdr:rowOff>
    </xdr:to>
    <xdr:sp macro="" textlink="">
      <xdr:nvSpPr>
        <xdr:cNvPr id="433" name="楕円 432">
          <a:extLst>
            <a:ext uri="{FF2B5EF4-FFF2-40B4-BE49-F238E27FC236}">
              <a16:creationId xmlns:a16="http://schemas.microsoft.com/office/drawing/2014/main" id="{70031EFE-F107-4256-8DC7-2E65FFDC6D4D}"/>
            </a:ext>
          </a:extLst>
        </xdr:cNvPr>
        <xdr:cNvSpPr/>
      </xdr:nvSpPr>
      <xdr:spPr>
        <a:xfrm>
          <a:off x="13096875" y="92410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46265</xdr:rowOff>
    </xdr:from>
    <xdr:to>
      <xdr:col>81</xdr:col>
      <xdr:colOff>50800</xdr:colOff>
      <xdr:row>63</xdr:row>
      <xdr:rowOff>40822</xdr:rowOff>
    </xdr:to>
    <xdr:cxnSp macro="">
      <xdr:nvCxnSpPr>
        <xdr:cNvPr id="434" name="直線コネクタ 433">
          <a:extLst>
            <a:ext uri="{FF2B5EF4-FFF2-40B4-BE49-F238E27FC236}">
              <a16:creationId xmlns:a16="http://schemas.microsoft.com/office/drawing/2014/main" id="{3AF52803-E454-45DB-A718-5575EA808220}"/>
            </a:ext>
          </a:extLst>
        </xdr:cNvPr>
        <xdr:cNvCxnSpPr/>
      </xdr:nvCxnSpPr>
      <xdr:spPr>
        <a:xfrm>
          <a:off x="13144500" y="9288690"/>
          <a:ext cx="790575" cy="9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153307</xdr:rowOff>
    </xdr:from>
    <xdr:to>
      <xdr:col>72</xdr:col>
      <xdr:colOff>38100</xdr:colOff>
      <xdr:row>56</xdr:row>
      <xdr:rowOff>83457</xdr:rowOff>
    </xdr:to>
    <xdr:sp macro="" textlink="">
      <xdr:nvSpPr>
        <xdr:cNvPr id="435" name="楕円 434">
          <a:extLst>
            <a:ext uri="{FF2B5EF4-FFF2-40B4-BE49-F238E27FC236}">
              <a16:creationId xmlns:a16="http://schemas.microsoft.com/office/drawing/2014/main" id="{31E22D5A-9531-42DD-BEF6-F8B83FD52371}"/>
            </a:ext>
          </a:extLst>
        </xdr:cNvPr>
        <xdr:cNvSpPr/>
      </xdr:nvSpPr>
      <xdr:spPr>
        <a:xfrm>
          <a:off x="12296775" y="9068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32657</xdr:rowOff>
    </xdr:from>
    <xdr:to>
      <xdr:col>76</xdr:col>
      <xdr:colOff>114300</xdr:colOff>
      <xdr:row>57</xdr:row>
      <xdr:rowOff>46265</xdr:rowOff>
    </xdr:to>
    <xdr:cxnSp macro="">
      <xdr:nvCxnSpPr>
        <xdr:cNvPr id="436" name="直線コネクタ 435">
          <a:extLst>
            <a:ext uri="{FF2B5EF4-FFF2-40B4-BE49-F238E27FC236}">
              <a16:creationId xmlns:a16="http://schemas.microsoft.com/office/drawing/2014/main" id="{E8266096-75C4-46F7-A803-68663C116C6A}"/>
            </a:ext>
          </a:extLst>
        </xdr:cNvPr>
        <xdr:cNvCxnSpPr/>
      </xdr:nvCxnSpPr>
      <xdr:spPr>
        <a:xfrm>
          <a:off x="12344400" y="9106807"/>
          <a:ext cx="800100" cy="18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153307</xdr:rowOff>
    </xdr:from>
    <xdr:to>
      <xdr:col>67</xdr:col>
      <xdr:colOff>101600</xdr:colOff>
      <xdr:row>56</xdr:row>
      <xdr:rowOff>83457</xdr:rowOff>
    </xdr:to>
    <xdr:sp macro="" textlink="">
      <xdr:nvSpPr>
        <xdr:cNvPr id="437" name="楕円 436">
          <a:extLst>
            <a:ext uri="{FF2B5EF4-FFF2-40B4-BE49-F238E27FC236}">
              <a16:creationId xmlns:a16="http://schemas.microsoft.com/office/drawing/2014/main" id="{F683B1DA-9CBC-42EF-A861-0B4A81BFFB15}"/>
            </a:ext>
          </a:extLst>
        </xdr:cNvPr>
        <xdr:cNvSpPr/>
      </xdr:nvSpPr>
      <xdr:spPr>
        <a:xfrm>
          <a:off x="11487150" y="90687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32657</xdr:rowOff>
    </xdr:from>
    <xdr:to>
      <xdr:col>71</xdr:col>
      <xdr:colOff>177800</xdr:colOff>
      <xdr:row>56</xdr:row>
      <xdr:rowOff>32657</xdr:rowOff>
    </xdr:to>
    <xdr:cxnSp macro="">
      <xdr:nvCxnSpPr>
        <xdr:cNvPr id="438" name="直線コネクタ 437">
          <a:extLst>
            <a:ext uri="{FF2B5EF4-FFF2-40B4-BE49-F238E27FC236}">
              <a16:creationId xmlns:a16="http://schemas.microsoft.com/office/drawing/2014/main" id="{1635573C-F993-475E-8D50-F8C270FF3E9B}"/>
            </a:ext>
          </a:extLst>
        </xdr:cNvPr>
        <xdr:cNvCxnSpPr/>
      </xdr:nvCxnSpPr>
      <xdr:spPr>
        <a:xfrm>
          <a:off x="11534775" y="910680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108149</xdr:rowOff>
    </xdr:from>
    <xdr:ext cx="405111" cy="259045"/>
    <xdr:sp macro="" textlink="">
      <xdr:nvSpPr>
        <xdr:cNvPr id="439" name="n_1mainValue【警察施設】&#10;有形固定資産減価償却率">
          <a:extLst>
            <a:ext uri="{FF2B5EF4-FFF2-40B4-BE49-F238E27FC236}">
              <a16:creationId xmlns:a16="http://schemas.microsoft.com/office/drawing/2014/main" id="{08900970-CC96-4E58-BFD2-4B03E6A2E177}"/>
            </a:ext>
          </a:extLst>
        </xdr:cNvPr>
        <xdr:cNvSpPr txBox="1"/>
      </xdr:nvSpPr>
      <xdr:spPr>
        <a:xfrm>
          <a:off x="13745219" y="999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113592</xdr:rowOff>
    </xdr:from>
    <xdr:ext cx="405111" cy="259045"/>
    <xdr:sp macro="" textlink="">
      <xdr:nvSpPr>
        <xdr:cNvPr id="440" name="n_2mainValue【警察施設】&#10;有形固定資産減価償却率">
          <a:extLst>
            <a:ext uri="{FF2B5EF4-FFF2-40B4-BE49-F238E27FC236}">
              <a16:creationId xmlns:a16="http://schemas.microsoft.com/office/drawing/2014/main" id="{49F6B33E-192F-4ED2-957E-64A12DCE016D}"/>
            </a:ext>
          </a:extLst>
        </xdr:cNvPr>
        <xdr:cNvSpPr txBox="1"/>
      </xdr:nvSpPr>
      <xdr:spPr>
        <a:xfrm>
          <a:off x="12964169" y="902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99984</xdr:rowOff>
    </xdr:from>
    <xdr:ext cx="405111" cy="259045"/>
    <xdr:sp macro="" textlink="">
      <xdr:nvSpPr>
        <xdr:cNvPr id="441" name="n_3mainValue【警察施設】&#10;有形固定資産減価償却率">
          <a:extLst>
            <a:ext uri="{FF2B5EF4-FFF2-40B4-BE49-F238E27FC236}">
              <a16:creationId xmlns:a16="http://schemas.microsoft.com/office/drawing/2014/main" id="{5563CA1A-EEC9-4E36-ADC3-20A85CD8F99B}"/>
            </a:ext>
          </a:extLst>
        </xdr:cNvPr>
        <xdr:cNvSpPr txBox="1"/>
      </xdr:nvSpPr>
      <xdr:spPr>
        <a:xfrm>
          <a:off x="12164069" y="885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99984</xdr:rowOff>
    </xdr:from>
    <xdr:ext cx="405111" cy="259045"/>
    <xdr:sp macro="" textlink="">
      <xdr:nvSpPr>
        <xdr:cNvPr id="442" name="n_4mainValue【警察施設】&#10;有形固定資産減価償却率">
          <a:extLst>
            <a:ext uri="{FF2B5EF4-FFF2-40B4-BE49-F238E27FC236}">
              <a16:creationId xmlns:a16="http://schemas.microsoft.com/office/drawing/2014/main" id="{018D3BD3-A23A-44F7-AB78-82AE506F1C4F}"/>
            </a:ext>
          </a:extLst>
        </xdr:cNvPr>
        <xdr:cNvSpPr txBox="1"/>
      </xdr:nvSpPr>
      <xdr:spPr>
        <a:xfrm>
          <a:off x="11354444" y="885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E6569ACC-B361-4DE7-8F95-0D5E746DA6F4}"/>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4" name="正方形/長方形 443">
          <a:extLst>
            <a:ext uri="{FF2B5EF4-FFF2-40B4-BE49-F238E27FC236}">
              <a16:creationId xmlns:a16="http://schemas.microsoft.com/office/drawing/2014/main" id="{1BDAB6D0-EB66-4F80-AEDA-47D71A18094A}"/>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5" name="正方形/長方形 444">
          <a:extLst>
            <a:ext uri="{FF2B5EF4-FFF2-40B4-BE49-F238E27FC236}">
              <a16:creationId xmlns:a16="http://schemas.microsoft.com/office/drawing/2014/main" id="{4A911F53-1AFC-4B7F-BCD8-187173109B8A}"/>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563D0DB3-6FE9-479E-8BDE-7C4AE100F903}"/>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1FF22EEF-F6B4-40A7-9378-5940589E1616}"/>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7AF0E8F1-3859-485A-B1E3-FE629B971C9A}"/>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16C62BEE-EC73-4494-925C-5AE13E95063B}"/>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id="{21FF6AFA-1BFA-43DB-AD62-6DE974F2D2AE}"/>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id="{63E2B4E3-F4EA-4C1A-9BB4-05A45B606540}"/>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id="{63E0E8F4-2AF9-49D9-9DD9-0FC591B2CB02}"/>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id="{303B857D-FD76-4B84-8D94-9B246247670D}"/>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id="{9A5767F6-8884-4308-BE18-78CCC8D917E3}"/>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id="{91ACC6DA-279C-47C2-AC9C-60C482C03E00}"/>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id="{88A5E4F5-0032-490C-8545-B78C4FA487F3}"/>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id="{B25AEEF5-AB7C-41C6-8563-DE31551BD5D7}"/>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11D17B8D-8FE8-4A89-AD33-8B048DF644F1}"/>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E5050851-F981-486B-81C7-4D8B806B07C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警察施設】&#10;一人当たり面積グラフ枠">
          <a:extLst>
            <a:ext uri="{FF2B5EF4-FFF2-40B4-BE49-F238E27FC236}">
              <a16:creationId xmlns:a16="http://schemas.microsoft.com/office/drawing/2014/main" id="{6770931A-BD66-4CE0-8BDE-AB76B9A3B44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660627F-C840-44F2-B766-D44F31BAA79D}"/>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F7B86F7C-FD48-4039-A11F-763FD4F5DCC2}"/>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A40DB2FA-5579-49F7-A6E3-E66DCD888314}"/>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E1ADDAF-3951-4C63-BE70-868F9BC6DE0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4AAF4983-87D1-41CF-9EEA-87F4BD16A0D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466" name="楕円 465">
          <a:extLst>
            <a:ext uri="{FF2B5EF4-FFF2-40B4-BE49-F238E27FC236}">
              <a16:creationId xmlns:a16="http://schemas.microsoft.com/office/drawing/2014/main" id="{8FA84525-C4BE-4D33-9D48-F8674653742B}"/>
            </a:ext>
          </a:extLst>
        </xdr:cNvPr>
        <xdr:cNvSpPr/>
      </xdr:nvSpPr>
      <xdr:spPr>
        <a:xfrm>
          <a:off x="19897725" y="9039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22877</xdr:rowOff>
    </xdr:from>
    <xdr:ext cx="469744" cy="259045"/>
    <xdr:sp macro="" textlink="">
      <xdr:nvSpPr>
        <xdr:cNvPr id="467" name="【警察施設】&#10;一人当たり面積該当値テキスト">
          <a:extLst>
            <a:ext uri="{FF2B5EF4-FFF2-40B4-BE49-F238E27FC236}">
              <a16:creationId xmlns:a16="http://schemas.microsoft.com/office/drawing/2014/main" id="{5F24F6CD-1230-4F62-8526-9BFFC7FA540D}"/>
            </a:ext>
          </a:extLst>
        </xdr:cNvPr>
        <xdr:cNvSpPr txBox="1"/>
      </xdr:nvSpPr>
      <xdr:spPr>
        <a:xfrm>
          <a:off x="20002500" y="89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468" name="楕円 467">
          <a:extLst>
            <a:ext uri="{FF2B5EF4-FFF2-40B4-BE49-F238E27FC236}">
              <a16:creationId xmlns:a16="http://schemas.microsoft.com/office/drawing/2014/main" id="{CF23460E-091E-47FA-B494-572F92AF210F}"/>
            </a:ext>
          </a:extLst>
        </xdr:cNvPr>
        <xdr:cNvSpPr/>
      </xdr:nvSpPr>
      <xdr:spPr>
        <a:xfrm>
          <a:off x="19154775" y="924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57</xdr:row>
      <xdr:rowOff>57150</xdr:rowOff>
    </xdr:to>
    <xdr:cxnSp macro="">
      <xdr:nvCxnSpPr>
        <xdr:cNvPr id="469" name="直線コネクタ 468">
          <a:extLst>
            <a:ext uri="{FF2B5EF4-FFF2-40B4-BE49-F238E27FC236}">
              <a16:creationId xmlns:a16="http://schemas.microsoft.com/office/drawing/2014/main" id="{4A7E5F3C-8CB0-4D28-9DBA-C5BC95A866F7}"/>
            </a:ext>
          </a:extLst>
        </xdr:cNvPr>
        <xdr:cNvCxnSpPr/>
      </xdr:nvCxnSpPr>
      <xdr:spPr>
        <a:xfrm flipV="1">
          <a:off x="19202400" y="9077325"/>
          <a:ext cx="7524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470" name="楕円 469">
          <a:extLst>
            <a:ext uri="{FF2B5EF4-FFF2-40B4-BE49-F238E27FC236}">
              <a16:creationId xmlns:a16="http://schemas.microsoft.com/office/drawing/2014/main" id="{59CAA6F1-E59E-4488-AC1D-34E07A4121CB}"/>
            </a:ext>
          </a:extLst>
        </xdr:cNvPr>
        <xdr:cNvSpPr/>
      </xdr:nvSpPr>
      <xdr:spPr>
        <a:xfrm>
          <a:off x="18345150" y="924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57</xdr:row>
      <xdr:rowOff>57150</xdr:rowOff>
    </xdr:to>
    <xdr:cxnSp macro="">
      <xdr:nvCxnSpPr>
        <xdr:cNvPr id="471" name="直線コネクタ 470">
          <a:extLst>
            <a:ext uri="{FF2B5EF4-FFF2-40B4-BE49-F238E27FC236}">
              <a16:creationId xmlns:a16="http://schemas.microsoft.com/office/drawing/2014/main" id="{16D1A449-1FA6-414B-907E-99853F36EF89}"/>
            </a:ext>
          </a:extLst>
        </xdr:cNvPr>
        <xdr:cNvCxnSpPr/>
      </xdr:nvCxnSpPr>
      <xdr:spPr>
        <a:xfrm>
          <a:off x="18392775" y="9296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472" name="楕円 471">
          <a:extLst>
            <a:ext uri="{FF2B5EF4-FFF2-40B4-BE49-F238E27FC236}">
              <a16:creationId xmlns:a16="http://schemas.microsoft.com/office/drawing/2014/main" id="{C9BE78D2-BD57-4D7C-B6B8-72FEFCF7EAB6}"/>
            </a:ext>
          </a:extLst>
        </xdr:cNvPr>
        <xdr:cNvSpPr/>
      </xdr:nvSpPr>
      <xdr:spPr>
        <a:xfrm>
          <a:off x="17554575" y="989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57150</xdr:rowOff>
    </xdr:from>
    <xdr:to>
      <xdr:col>107</xdr:col>
      <xdr:colOff>50800</xdr:colOff>
      <xdr:row>61</xdr:row>
      <xdr:rowOff>57150</xdr:rowOff>
    </xdr:to>
    <xdr:cxnSp macro="">
      <xdr:nvCxnSpPr>
        <xdr:cNvPr id="473" name="直線コネクタ 472">
          <a:extLst>
            <a:ext uri="{FF2B5EF4-FFF2-40B4-BE49-F238E27FC236}">
              <a16:creationId xmlns:a16="http://schemas.microsoft.com/office/drawing/2014/main" id="{2D98C143-A532-422C-8395-0DAF6370F9AC}"/>
            </a:ext>
          </a:extLst>
        </xdr:cNvPr>
        <xdr:cNvCxnSpPr/>
      </xdr:nvCxnSpPr>
      <xdr:spPr>
        <a:xfrm flipV="1">
          <a:off x="17602200" y="9296400"/>
          <a:ext cx="79057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474" name="楕円 473">
          <a:extLst>
            <a:ext uri="{FF2B5EF4-FFF2-40B4-BE49-F238E27FC236}">
              <a16:creationId xmlns:a16="http://schemas.microsoft.com/office/drawing/2014/main" id="{1D7D5A53-E635-4776-A41A-740559A56E4D}"/>
            </a:ext>
          </a:extLst>
        </xdr:cNvPr>
        <xdr:cNvSpPr/>
      </xdr:nvSpPr>
      <xdr:spPr>
        <a:xfrm>
          <a:off x="16754475" y="10115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62</xdr:row>
      <xdr:rowOff>114300</xdr:rowOff>
    </xdr:to>
    <xdr:cxnSp macro="">
      <xdr:nvCxnSpPr>
        <xdr:cNvPr id="475" name="直線コネクタ 474">
          <a:extLst>
            <a:ext uri="{FF2B5EF4-FFF2-40B4-BE49-F238E27FC236}">
              <a16:creationId xmlns:a16="http://schemas.microsoft.com/office/drawing/2014/main" id="{CAD64559-4908-4E87-A01F-1D74FBC199CE}"/>
            </a:ext>
          </a:extLst>
        </xdr:cNvPr>
        <xdr:cNvCxnSpPr/>
      </xdr:nvCxnSpPr>
      <xdr:spPr>
        <a:xfrm flipV="1">
          <a:off x="16802100" y="9944100"/>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124477</xdr:rowOff>
    </xdr:from>
    <xdr:ext cx="469744" cy="259045"/>
    <xdr:sp macro="" textlink="">
      <xdr:nvSpPr>
        <xdr:cNvPr id="476" name="n_1mainValue【警察施設】&#10;一人当たり面積">
          <a:extLst>
            <a:ext uri="{FF2B5EF4-FFF2-40B4-BE49-F238E27FC236}">
              <a16:creationId xmlns:a16="http://schemas.microsoft.com/office/drawing/2014/main" id="{E65C7DB4-9E47-4EC7-AD40-E15AAEE326B9}"/>
            </a:ext>
          </a:extLst>
        </xdr:cNvPr>
        <xdr:cNvSpPr txBox="1"/>
      </xdr:nvSpPr>
      <xdr:spPr>
        <a:xfrm>
          <a:off x="18983402" y="903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477" name="n_2mainValue【警察施設】&#10;一人当たり面積">
          <a:extLst>
            <a:ext uri="{FF2B5EF4-FFF2-40B4-BE49-F238E27FC236}">
              <a16:creationId xmlns:a16="http://schemas.microsoft.com/office/drawing/2014/main" id="{E2A5DC01-3DB7-453B-A135-000A91E91CCC}"/>
            </a:ext>
          </a:extLst>
        </xdr:cNvPr>
        <xdr:cNvSpPr txBox="1"/>
      </xdr:nvSpPr>
      <xdr:spPr>
        <a:xfrm>
          <a:off x="18183302" y="903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478" name="n_3mainValue【警察施設】&#10;一人当たり面積">
          <a:extLst>
            <a:ext uri="{FF2B5EF4-FFF2-40B4-BE49-F238E27FC236}">
              <a16:creationId xmlns:a16="http://schemas.microsoft.com/office/drawing/2014/main" id="{90D51E38-30FC-4B12-A3FD-94198ED38F35}"/>
            </a:ext>
          </a:extLst>
        </xdr:cNvPr>
        <xdr:cNvSpPr txBox="1"/>
      </xdr:nvSpPr>
      <xdr:spPr>
        <a:xfrm>
          <a:off x="173832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479" name="n_4mainValue【警察施設】&#10;一人当たり面積">
          <a:extLst>
            <a:ext uri="{FF2B5EF4-FFF2-40B4-BE49-F238E27FC236}">
              <a16:creationId xmlns:a16="http://schemas.microsoft.com/office/drawing/2014/main" id="{5B4E1BBA-8D77-4B26-B373-B13146A2206B}"/>
            </a:ext>
          </a:extLst>
        </xdr:cNvPr>
        <xdr:cNvSpPr txBox="1"/>
      </xdr:nvSpPr>
      <xdr:spPr>
        <a:xfrm>
          <a:off x="16592627"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1326CF79-2ADC-4942-8255-779F2CAE403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81" name="正方形/長方形 480">
          <a:extLst>
            <a:ext uri="{FF2B5EF4-FFF2-40B4-BE49-F238E27FC236}">
              <a16:creationId xmlns:a16="http://schemas.microsoft.com/office/drawing/2014/main" id="{8C9A4C5B-E784-497A-AA5A-CE8DBCE71F40}"/>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2" name="正方形/長方形 481">
          <a:extLst>
            <a:ext uri="{FF2B5EF4-FFF2-40B4-BE49-F238E27FC236}">
              <a16:creationId xmlns:a16="http://schemas.microsoft.com/office/drawing/2014/main" id="{C77920BE-DF49-4B38-A2F3-DA642FFAD1B5}"/>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418A2AD2-202B-49D1-9E4A-6AEA27FB672C}"/>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91BAA6CA-D3BF-4990-9E36-4E6B2B22170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9247CDF5-3C1F-43CD-926B-C7F1DDBA53B3}"/>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6" name="テキスト ボックス 485">
          <a:extLst>
            <a:ext uri="{FF2B5EF4-FFF2-40B4-BE49-F238E27FC236}">
              <a16:creationId xmlns:a16="http://schemas.microsoft.com/office/drawing/2014/main" id="{82443F94-7638-4A8D-BF67-65251609DAE9}"/>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a:extLst>
            <a:ext uri="{FF2B5EF4-FFF2-40B4-BE49-F238E27FC236}">
              <a16:creationId xmlns:a16="http://schemas.microsoft.com/office/drawing/2014/main" id="{8B8759B8-83EC-408F-AF90-C9649F9210F1}"/>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a:extLst>
            <a:ext uri="{FF2B5EF4-FFF2-40B4-BE49-F238E27FC236}">
              <a16:creationId xmlns:a16="http://schemas.microsoft.com/office/drawing/2014/main" id="{C7FB65DC-C2E5-4550-9DEE-AF7BAC840206}"/>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a:extLst>
            <a:ext uri="{FF2B5EF4-FFF2-40B4-BE49-F238E27FC236}">
              <a16:creationId xmlns:a16="http://schemas.microsoft.com/office/drawing/2014/main" id="{3A5F2A4B-E0BF-469D-B4D0-BAB89E801846}"/>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a:extLst>
            <a:ext uri="{FF2B5EF4-FFF2-40B4-BE49-F238E27FC236}">
              <a16:creationId xmlns:a16="http://schemas.microsoft.com/office/drawing/2014/main" id="{FAEF70DD-6A99-4A57-8CEF-F96E3C49DC10}"/>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a:extLst>
            <a:ext uri="{FF2B5EF4-FFF2-40B4-BE49-F238E27FC236}">
              <a16:creationId xmlns:a16="http://schemas.microsoft.com/office/drawing/2014/main" id="{E43E7CF3-EB6A-4248-AC35-CA6FA27F7861}"/>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a:extLst>
            <a:ext uri="{FF2B5EF4-FFF2-40B4-BE49-F238E27FC236}">
              <a16:creationId xmlns:a16="http://schemas.microsoft.com/office/drawing/2014/main" id="{FDB92C12-81C8-4C24-BB35-59E11415F3BE}"/>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a:extLst>
            <a:ext uri="{FF2B5EF4-FFF2-40B4-BE49-F238E27FC236}">
              <a16:creationId xmlns:a16="http://schemas.microsoft.com/office/drawing/2014/main" id="{B359A812-AB69-43DD-977A-5BEE96E6F81E}"/>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a:extLst>
            <a:ext uri="{FF2B5EF4-FFF2-40B4-BE49-F238E27FC236}">
              <a16:creationId xmlns:a16="http://schemas.microsoft.com/office/drawing/2014/main" id="{EAED1384-9704-49E6-B503-0F63F00FB407}"/>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a:extLst>
            <a:ext uri="{FF2B5EF4-FFF2-40B4-BE49-F238E27FC236}">
              <a16:creationId xmlns:a16="http://schemas.microsoft.com/office/drawing/2014/main" id="{EB09AE92-1D21-41D8-AE1A-961215875F62}"/>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6" name="テキスト ボックス 495">
          <a:extLst>
            <a:ext uri="{FF2B5EF4-FFF2-40B4-BE49-F238E27FC236}">
              <a16:creationId xmlns:a16="http://schemas.microsoft.com/office/drawing/2014/main" id="{4E80E75D-F72E-47C6-9E1F-F6B28F455E3E}"/>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1A1187CF-B17C-4770-99C9-EAF53AD034FD}"/>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8" name="テキスト ボックス 497">
          <a:extLst>
            <a:ext uri="{FF2B5EF4-FFF2-40B4-BE49-F238E27FC236}">
              <a16:creationId xmlns:a16="http://schemas.microsoft.com/office/drawing/2014/main" id="{97B7B6D7-2DBE-4AE7-AA28-C503B12C78E6}"/>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庁舎】&#10;有形固定資産減価償却率グラフ枠">
          <a:extLst>
            <a:ext uri="{FF2B5EF4-FFF2-40B4-BE49-F238E27FC236}">
              <a16:creationId xmlns:a16="http://schemas.microsoft.com/office/drawing/2014/main" id="{A953AB23-0D18-445F-A49A-FEF4768E6E6A}"/>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613C7064-E50A-4649-8400-7CD2FCA1A77C}"/>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57264D71-8719-4698-862A-89D19BE6B40F}"/>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F2A2126-A5FA-4621-9499-EA382B1533E4}"/>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A8DD1C35-8ADB-4C81-8AB8-0372B7F93CCE}"/>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166C44DF-3A4D-4E34-BA45-CE74CB5E9EEA}"/>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505" name="楕円 504">
          <a:extLst>
            <a:ext uri="{FF2B5EF4-FFF2-40B4-BE49-F238E27FC236}">
              <a16:creationId xmlns:a16="http://schemas.microsoft.com/office/drawing/2014/main" id="{C1559298-0899-4582-B482-597EE412D122}"/>
            </a:ext>
          </a:extLst>
        </xdr:cNvPr>
        <xdr:cNvSpPr/>
      </xdr:nvSpPr>
      <xdr:spPr>
        <a:xfrm>
          <a:off x="14649450" y="13677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137177</xdr:rowOff>
    </xdr:from>
    <xdr:ext cx="405111" cy="259045"/>
    <xdr:sp macro="" textlink="">
      <xdr:nvSpPr>
        <xdr:cNvPr id="506" name="【庁舎】&#10;有形固定資産減価償却率該当値テキスト">
          <a:extLst>
            <a:ext uri="{FF2B5EF4-FFF2-40B4-BE49-F238E27FC236}">
              <a16:creationId xmlns:a16="http://schemas.microsoft.com/office/drawing/2014/main" id="{7158E90D-4956-43E1-83FB-42DF50BEA292}"/>
            </a:ext>
          </a:extLst>
        </xdr:cNvPr>
        <xdr:cNvSpPr txBox="1"/>
      </xdr:nvSpPr>
      <xdr:spPr>
        <a:xfrm>
          <a:off x="14744700" y="1358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133350</xdr:rowOff>
    </xdr:from>
    <xdr:to>
      <xdr:col>81</xdr:col>
      <xdr:colOff>101600</xdr:colOff>
      <xdr:row>86</xdr:row>
      <xdr:rowOff>63500</xdr:rowOff>
    </xdr:to>
    <xdr:sp macro="" textlink="">
      <xdr:nvSpPr>
        <xdr:cNvPr id="507" name="楕円 506">
          <a:extLst>
            <a:ext uri="{FF2B5EF4-FFF2-40B4-BE49-F238E27FC236}">
              <a16:creationId xmlns:a16="http://schemas.microsoft.com/office/drawing/2014/main" id="{7DC86FA8-88A9-4444-88A6-CEADEA631DDF}"/>
            </a:ext>
          </a:extLst>
        </xdr:cNvPr>
        <xdr:cNvSpPr/>
      </xdr:nvSpPr>
      <xdr:spPr>
        <a:xfrm>
          <a:off x="13887450" y="13906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86</xdr:row>
      <xdr:rowOff>12700</xdr:rowOff>
    </xdr:to>
    <xdr:cxnSp macro="">
      <xdr:nvCxnSpPr>
        <xdr:cNvPr id="508" name="直線コネクタ 507">
          <a:extLst>
            <a:ext uri="{FF2B5EF4-FFF2-40B4-BE49-F238E27FC236}">
              <a16:creationId xmlns:a16="http://schemas.microsoft.com/office/drawing/2014/main" id="{94AE4BCD-DBD0-48A9-889A-634A43FE51C6}"/>
            </a:ext>
          </a:extLst>
        </xdr:cNvPr>
        <xdr:cNvCxnSpPr/>
      </xdr:nvCxnSpPr>
      <xdr:spPr>
        <a:xfrm flipV="1">
          <a:off x="13935075" y="1372552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12700</xdr:rowOff>
    </xdr:from>
    <xdr:to>
      <xdr:col>76</xdr:col>
      <xdr:colOff>165100</xdr:colOff>
      <xdr:row>80</xdr:row>
      <xdr:rowOff>114300</xdr:rowOff>
    </xdr:to>
    <xdr:sp macro="" textlink="">
      <xdr:nvSpPr>
        <xdr:cNvPr id="509" name="楕円 508">
          <a:extLst>
            <a:ext uri="{FF2B5EF4-FFF2-40B4-BE49-F238E27FC236}">
              <a16:creationId xmlns:a16="http://schemas.microsoft.com/office/drawing/2014/main" id="{0360F2AE-1AB7-4F24-B9FC-4F5A68F7BB33}"/>
            </a:ext>
          </a:extLst>
        </xdr:cNvPr>
        <xdr:cNvSpPr/>
      </xdr:nvSpPr>
      <xdr:spPr>
        <a:xfrm>
          <a:off x="13096875" y="12973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63500</xdr:rowOff>
    </xdr:from>
    <xdr:to>
      <xdr:col>81</xdr:col>
      <xdr:colOff>50800</xdr:colOff>
      <xdr:row>86</xdr:row>
      <xdr:rowOff>12700</xdr:rowOff>
    </xdr:to>
    <xdr:cxnSp macro="">
      <xdr:nvCxnSpPr>
        <xdr:cNvPr id="510" name="直線コネクタ 509">
          <a:extLst>
            <a:ext uri="{FF2B5EF4-FFF2-40B4-BE49-F238E27FC236}">
              <a16:creationId xmlns:a16="http://schemas.microsoft.com/office/drawing/2014/main" id="{D9A3F216-A586-4099-9CB3-4F2B82167309}"/>
            </a:ext>
          </a:extLst>
        </xdr:cNvPr>
        <xdr:cNvCxnSpPr/>
      </xdr:nvCxnSpPr>
      <xdr:spPr>
        <a:xfrm>
          <a:off x="13144500" y="13030200"/>
          <a:ext cx="790575"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127000</xdr:rowOff>
    </xdr:from>
    <xdr:to>
      <xdr:col>72</xdr:col>
      <xdr:colOff>38100</xdr:colOff>
      <xdr:row>79</xdr:row>
      <xdr:rowOff>57150</xdr:rowOff>
    </xdr:to>
    <xdr:sp macro="" textlink="">
      <xdr:nvSpPr>
        <xdr:cNvPr id="511" name="楕円 510">
          <a:extLst>
            <a:ext uri="{FF2B5EF4-FFF2-40B4-BE49-F238E27FC236}">
              <a16:creationId xmlns:a16="http://schemas.microsoft.com/office/drawing/2014/main" id="{2F957887-4E19-4A5B-A799-0CDD16D48803}"/>
            </a:ext>
          </a:extLst>
        </xdr:cNvPr>
        <xdr:cNvSpPr/>
      </xdr:nvSpPr>
      <xdr:spPr>
        <a:xfrm>
          <a:off x="12296775" y="12763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6350</xdr:rowOff>
    </xdr:from>
    <xdr:to>
      <xdr:col>76</xdr:col>
      <xdr:colOff>114300</xdr:colOff>
      <xdr:row>80</xdr:row>
      <xdr:rowOff>63500</xdr:rowOff>
    </xdr:to>
    <xdr:cxnSp macro="">
      <xdr:nvCxnSpPr>
        <xdr:cNvPr id="512" name="直線コネクタ 511">
          <a:extLst>
            <a:ext uri="{FF2B5EF4-FFF2-40B4-BE49-F238E27FC236}">
              <a16:creationId xmlns:a16="http://schemas.microsoft.com/office/drawing/2014/main" id="{ACF452B4-D38F-4450-8788-12AF34C6B118}"/>
            </a:ext>
          </a:extLst>
        </xdr:cNvPr>
        <xdr:cNvCxnSpPr/>
      </xdr:nvCxnSpPr>
      <xdr:spPr>
        <a:xfrm>
          <a:off x="12344400" y="1281112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158750</xdr:rowOff>
    </xdr:from>
    <xdr:to>
      <xdr:col>67</xdr:col>
      <xdr:colOff>101600</xdr:colOff>
      <xdr:row>78</xdr:row>
      <xdr:rowOff>88900</xdr:rowOff>
    </xdr:to>
    <xdr:sp macro="" textlink="">
      <xdr:nvSpPr>
        <xdr:cNvPr id="513" name="楕円 512">
          <a:extLst>
            <a:ext uri="{FF2B5EF4-FFF2-40B4-BE49-F238E27FC236}">
              <a16:creationId xmlns:a16="http://schemas.microsoft.com/office/drawing/2014/main" id="{8299430B-4153-48DA-A90D-D06004BF4EAD}"/>
            </a:ext>
          </a:extLst>
        </xdr:cNvPr>
        <xdr:cNvSpPr/>
      </xdr:nvSpPr>
      <xdr:spPr>
        <a:xfrm>
          <a:off x="11487150" y="12639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38100</xdr:rowOff>
    </xdr:from>
    <xdr:to>
      <xdr:col>71</xdr:col>
      <xdr:colOff>177800</xdr:colOff>
      <xdr:row>79</xdr:row>
      <xdr:rowOff>6350</xdr:rowOff>
    </xdr:to>
    <xdr:cxnSp macro="">
      <xdr:nvCxnSpPr>
        <xdr:cNvPr id="514" name="直線コネクタ 513">
          <a:extLst>
            <a:ext uri="{FF2B5EF4-FFF2-40B4-BE49-F238E27FC236}">
              <a16:creationId xmlns:a16="http://schemas.microsoft.com/office/drawing/2014/main" id="{D970641D-D7E9-4A8C-B273-EF7F2ACE1054}"/>
            </a:ext>
          </a:extLst>
        </xdr:cNvPr>
        <xdr:cNvCxnSpPr/>
      </xdr:nvCxnSpPr>
      <xdr:spPr>
        <a:xfrm>
          <a:off x="11534775" y="12677775"/>
          <a:ext cx="8096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80027</xdr:rowOff>
    </xdr:from>
    <xdr:ext cx="405111" cy="259045"/>
    <xdr:sp macro="" textlink="">
      <xdr:nvSpPr>
        <xdr:cNvPr id="515" name="n_1mainValue【庁舎】&#10;有形固定資産減価償却率">
          <a:extLst>
            <a:ext uri="{FF2B5EF4-FFF2-40B4-BE49-F238E27FC236}">
              <a16:creationId xmlns:a16="http://schemas.microsoft.com/office/drawing/2014/main" id="{753BF920-84B0-45FB-A337-20583AF8EAAF}"/>
            </a:ext>
          </a:extLst>
        </xdr:cNvPr>
        <xdr:cNvSpPr txBox="1"/>
      </xdr:nvSpPr>
      <xdr:spPr>
        <a:xfrm>
          <a:off x="13745219"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130827</xdr:rowOff>
    </xdr:from>
    <xdr:ext cx="405111" cy="259045"/>
    <xdr:sp macro="" textlink="">
      <xdr:nvSpPr>
        <xdr:cNvPr id="516" name="n_2mainValue【庁舎】&#10;有形固定資産減価償却率">
          <a:extLst>
            <a:ext uri="{FF2B5EF4-FFF2-40B4-BE49-F238E27FC236}">
              <a16:creationId xmlns:a16="http://schemas.microsoft.com/office/drawing/2014/main" id="{C0F1DB8B-41D5-4C9D-AD2B-7C74378A6487}"/>
            </a:ext>
          </a:extLst>
        </xdr:cNvPr>
        <xdr:cNvSpPr txBox="1"/>
      </xdr:nvSpPr>
      <xdr:spPr>
        <a:xfrm>
          <a:off x="12964169" y="1277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73677</xdr:rowOff>
    </xdr:from>
    <xdr:ext cx="405111" cy="259045"/>
    <xdr:sp macro="" textlink="">
      <xdr:nvSpPr>
        <xdr:cNvPr id="517" name="n_3mainValue【庁舎】&#10;有形固定資産減価償却率">
          <a:extLst>
            <a:ext uri="{FF2B5EF4-FFF2-40B4-BE49-F238E27FC236}">
              <a16:creationId xmlns:a16="http://schemas.microsoft.com/office/drawing/2014/main" id="{F31DD8B0-EA9D-4AAB-9790-569E19728E51}"/>
            </a:ext>
          </a:extLst>
        </xdr:cNvPr>
        <xdr:cNvSpPr txBox="1"/>
      </xdr:nvSpPr>
      <xdr:spPr>
        <a:xfrm>
          <a:off x="12164069" y="1255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105427</xdr:rowOff>
    </xdr:from>
    <xdr:ext cx="405111" cy="259045"/>
    <xdr:sp macro="" textlink="">
      <xdr:nvSpPr>
        <xdr:cNvPr id="518" name="n_4mainValue【庁舎】&#10;有形固定資産減価償却率">
          <a:extLst>
            <a:ext uri="{FF2B5EF4-FFF2-40B4-BE49-F238E27FC236}">
              <a16:creationId xmlns:a16="http://schemas.microsoft.com/office/drawing/2014/main" id="{D48D0C1C-2A03-4D44-AA1D-9AD7FC7CAFD6}"/>
            </a:ext>
          </a:extLst>
        </xdr:cNvPr>
        <xdr:cNvSpPr txBox="1"/>
      </xdr:nvSpPr>
      <xdr:spPr>
        <a:xfrm>
          <a:off x="11354444" y="1241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51B1A314-BC3A-46AB-A3D8-6293993AB12D}"/>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0" name="正方形/長方形 519">
          <a:extLst>
            <a:ext uri="{FF2B5EF4-FFF2-40B4-BE49-F238E27FC236}">
              <a16:creationId xmlns:a16="http://schemas.microsoft.com/office/drawing/2014/main" id="{0EAF6BCD-9FBA-4248-9B8F-03499F2473D6}"/>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1" name="正方形/長方形 520">
          <a:extLst>
            <a:ext uri="{FF2B5EF4-FFF2-40B4-BE49-F238E27FC236}">
              <a16:creationId xmlns:a16="http://schemas.microsoft.com/office/drawing/2014/main" id="{FD5ECBD3-5CE1-4153-BD86-593B1A1784B0}"/>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6977C49B-54EF-405A-B8A7-6B8547AFE2BE}"/>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a:extLst>
            <a:ext uri="{FF2B5EF4-FFF2-40B4-BE49-F238E27FC236}">
              <a16:creationId xmlns:a16="http://schemas.microsoft.com/office/drawing/2014/main" id="{EBE7CE9A-2AE0-49BD-9FB9-6BA19B6A7B1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a:extLst>
            <a:ext uri="{FF2B5EF4-FFF2-40B4-BE49-F238E27FC236}">
              <a16:creationId xmlns:a16="http://schemas.microsoft.com/office/drawing/2014/main" id="{CE65491D-BA9E-48CE-A48D-62220EEEFF14}"/>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6CBF73B4-24E3-417E-8DAC-6E1BAE5A3D41}"/>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26" name="直線コネクタ 525">
          <a:extLst>
            <a:ext uri="{FF2B5EF4-FFF2-40B4-BE49-F238E27FC236}">
              <a16:creationId xmlns:a16="http://schemas.microsoft.com/office/drawing/2014/main" id="{6A1A2E42-085E-4B84-9832-3FD15C2E2B49}"/>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A1C00D9C-FF6C-4E43-B74D-E4853314FB2E}"/>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8" name="直線コネクタ 527">
          <a:extLst>
            <a:ext uri="{FF2B5EF4-FFF2-40B4-BE49-F238E27FC236}">
              <a16:creationId xmlns:a16="http://schemas.microsoft.com/office/drawing/2014/main" id="{9F6DD88E-BDE7-4042-A95E-FE41A0105E6F}"/>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9" name="テキスト ボックス 528">
          <a:extLst>
            <a:ext uri="{FF2B5EF4-FFF2-40B4-BE49-F238E27FC236}">
              <a16:creationId xmlns:a16="http://schemas.microsoft.com/office/drawing/2014/main" id="{45F19DC0-E7C0-4A55-BADE-BF2FC279558A}"/>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0" name="直線コネクタ 529">
          <a:extLst>
            <a:ext uri="{FF2B5EF4-FFF2-40B4-BE49-F238E27FC236}">
              <a16:creationId xmlns:a16="http://schemas.microsoft.com/office/drawing/2014/main" id="{7E0F3041-0FBE-4367-A975-7F1994B721D3}"/>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1" name="テキスト ボックス 530">
          <a:extLst>
            <a:ext uri="{FF2B5EF4-FFF2-40B4-BE49-F238E27FC236}">
              <a16:creationId xmlns:a16="http://schemas.microsoft.com/office/drawing/2014/main" id="{D2092673-6EAD-42DC-8E79-7E018F38A363}"/>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2" name="直線コネクタ 531">
          <a:extLst>
            <a:ext uri="{FF2B5EF4-FFF2-40B4-BE49-F238E27FC236}">
              <a16:creationId xmlns:a16="http://schemas.microsoft.com/office/drawing/2014/main" id="{D330C2A4-CB6A-434B-9264-51AB630F6B1E}"/>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3" name="テキスト ボックス 532">
          <a:extLst>
            <a:ext uri="{FF2B5EF4-FFF2-40B4-BE49-F238E27FC236}">
              <a16:creationId xmlns:a16="http://schemas.microsoft.com/office/drawing/2014/main" id="{4ACB82C1-5EF8-4AAA-AF4E-58A60E30039D}"/>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4" name="直線コネクタ 533">
          <a:extLst>
            <a:ext uri="{FF2B5EF4-FFF2-40B4-BE49-F238E27FC236}">
              <a16:creationId xmlns:a16="http://schemas.microsoft.com/office/drawing/2014/main" id="{7E6C5FB1-E0AE-4700-A206-9B9AE4DD2052}"/>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5" name="テキスト ボックス 534">
          <a:extLst>
            <a:ext uri="{FF2B5EF4-FFF2-40B4-BE49-F238E27FC236}">
              <a16:creationId xmlns:a16="http://schemas.microsoft.com/office/drawing/2014/main" id="{34322631-1A88-4513-8955-8A1AEB9E7E92}"/>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6" name="直線コネクタ 535">
          <a:extLst>
            <a:ext uri="{FF2B5EF4-FFF2-40B4-BE49-F238E27FC236}">
              <a16:creationId xmlns:a16="http://schemas.microsoft.com/office/drawing/2014/main" id="{CACA27DE-F40D-4840-844A-C96C35C060D0}"/>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7" name="テキスト ボックス 536">
          <a:extLst>
            <a:ext uri="{FF2B5EF4-FFF2-40B4-BE49-F238E27FC236}">
              <a16:creationId xmlns:a16="http://schemas.microsoft.com/office/drawing/2014/main" id="{22252386-9F69-4795-8D46-C99B3E4740AF}"/>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a:extLst>
            <a:ext uri="{FF2B5EF4-FFF2-40B4-BE49-F238E27FC236}">
              <a16:creationId xmlns:a16="http://schemas.microsoft.com/office/drawing/2014/main" id="{E2B01ED8-43A1-4C5B-9E1F-9E15CE5A95EB}"/>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id="{80F5CF7E-A468-457B-8E83-CF34363FDA05}"/>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庁舎】&#10;一人当たり面積グラフ枠">
          <a:extLst>
            <a:ext uri="{FF2B5EF4-FFF2-40B4-BE49-F238E27FC236}">
              <a16:creationId xmlns:a16="http://schemas.microsoft.com/office/drawing/2014/main" id="{66427FBA-E0B7-4809-88D3-3B4D68919415}"/>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61B6F0D-967B-4E70-A256-E479CB8B98C2}"/>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C1FA1B3F-F90C-42C3-B356-EAF6EC17385C}"/>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FE3CBB2-F234-4924-95D6-E28A41666B11}"/>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E6143A9-8836-416F-ABDA-583C554962ED}"/>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31134407-B075-4A58-9501-46329385EC5F}"/>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546" name="楕円 545">
          <a:extLst>
            <a:ext uri="{FF2B5EF4-FFF2-40B4-BE49-F238E27FC236}">
              <a16:creationId xmlns:a16="http://schemas.microsoft.com/office/drawing/2014/main" id="{AC2FC786-960E-4AA6-B72B-C5DA418A5D88}"/>
            </a:ext>
          </a:extLst>
        </xdr:cNvPr>
        <xdr:cNvSpPr/>
      </xdr:nvSpPr>
      <xdr:spPr>
        <a:xfrm>
          <a:off x="19897725" y="126596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93634</xdr:rowOff>
    </xdr:from>
    <xdr:ext cx="469744" cy="259045"/>
    <xdr:sp macro="" textlink="">
      <xdr:nvSpPr>
        <xdr:cNvPr id="547" name="【庁舎】&#10;一人当たり面積該当値テキスト">
          <a:extLst>
            <a:ext uri="{FF2B5EF4-FFF2-40B4-BE49-F238E27FC236}">
              <a16:creationId xmlns:a16="http://schemas.microsoft.com/office/drawing/2014/main" id="{3824ED12-621B-43DE-9795-0A8D117C0AA4}"/>
            </a:ext>
          </a:extLst>
        </xdr:cNvPr>
        <xdr:cNvSpPr txBox="1"/>
      </xdr:nvSpPr>
      <xdr:spPr>
        <a:xfrm>
          <a:off x="20002500" y="125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548" name="楕円 547">
          <a:extLst>
            <a:ext uri="{FF2B5EF4-FFF2-40B4-BE49-F238E27FC236}">
              <a16:creationId xmlns:a16="http://schemas.microsoft.com/office/drawing/2014/main" id="{0D168B66-767F-4ABD-806B-F3F3D6C9ABD7}"/>
            </a:ext>
          </a:extLst>
        </xdr:cNvPr>
        <xdr:cNvSpPr/>
      </xdr:nvSpPr>
      <xdr:spPr>
        <a:xfrm>
          <a:off x="19154775" y="13437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83</xdr:row>
      <xdr:rowOff>29936</xdr:rowOff>
    </xdr:to>
    <xdr:cxnSp macro="">
      <xdr:nvCxnSpPr>
        <xdr:cNvPr id="549" name="直線コネクタ 548">
          <a:extLst>
            <a:ext uri="{FF2B5EF4-FFF2-40B4-BE49-F238E27FC236}">
              <a16:creationId xmlns:a16="http://schemas.microsoft.com/office/drawing/2014/main" id="{D487396F-904C-4AF5-8095-BF126C7BFF43}"/>
            </a:ext>
          </a:extLst>
        </xdr:cNvPr>
        <xdr:cNvCxnSpPr/>
      </xdr:nvCxnSpPr>
      <xdr:spPr>
        <a:xfrm flipV="1">
          <a:off x="19202400" y="12707257"/>
          <a:ext cx="752475" cy="76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550" name="楕円 549">
          <a:extLst>
            <a:ext uri="{FF2B5EF4-FFF2-40B4-BE49-F238E27FC236}">
              <a16:creationId xmlns:a16="http://schemas.microsoft.com/office/drawing/2014/main" id="{62F0160F-D343-41F7-877F-163C414AF754}"/>
            </a:ext>
          </a:extLst>
        </xdr:cNvPr>
        <xdr:cNvSpPr/>
      </xdr:nvSpPr>
      <xdr:spPr>
        <a:xfrm>
          <a:off x="18345150" y="138960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86</xdr:row>
      <xdr:rowOff>5443</xdr:rowOff>
    </xdr:to>
    <xdr:cxnSp macro="">
      <xdr:nvCxnSpPr>
        <xdr:cNvPr id="551" name="直線コネクタ 550">
          <a:extLst>
            <a:ext uri="{FF2B5EF4-FFF2-40B4-BE49-F238E27FC236}">
              <a16:creationId xmlns:a16="http://schemas.microsoft.com/office/drawing/2014/main" id="{D0332009-FF3A-465E-A673-5757B86D9F08}"/>
            </a:ext>
          </a:extLst>
        </xdr:cNvPr>
        <xdr:cNvCxnSpPr/>
      </xdr:nvCxnSpPr>
      <xdr:spPr>
        <a:xfrm flipV="1">
          <a:off x="18392775" y="13476061"/>
          <a:ext cx="809625" cy="46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117929</xdr:rowOff>
    </xdr:from>
    <xdr:to>
      <xdr:col>102</xdr:col>
      <xdr:colOff>165100</xdr:colOff>
      <xdr:row>87</xdr:row>
      <xdr:rowOff>48079</xdr:rowOff>
    </xdr:to>
    <xdr:sp macro="" textlink="">
      <xdr:nvSpPr>
        <xdr:cNvPr id="552" name="楕円 551">
          <a:extLst>
            <a:ext uri="{FF2B5EF4-FFF2-40B4-BE49-F238E27FC236}">
              <a16:creationId xmlns:a16="http://schemas.microsoft.com/office/drawing/2014/main" id="{08DDEAED-88E4-47BC-9C70-32C33CD2DDAC}"/>
            </a:ext>
          </a:extLst>
        </xdr:cNvPr>
        <xdr:cNvSpPr/>
      </xdr:nvSpPr>
      <xdr:spPr>
        <a:xfrm>
          <a:off x="17554575" y="1405617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168729</xdr:rowOff>
    </xdr:to>
    <xdr:cxnSp macro="">
      <xdr:nvCxnSpPr>
        <xdr:cNvPr id="553" name="直線コネクタ 552">
          <a:extLst>
            <a:ext uri="{FF2B5EF4-FFF2-40B4-BE49-F238E27FC236}">
              <a16:creationId xmlns:a16="http://schemas.microsoft.com/office/drawing/2014/main" id="{382C00AB-35F0-44EF-BE01-6206F72CAD52}"/>
            </a:ext>
          </a:extLst>
        </xdr:cNvPr>
        <xdr:cNvCxnSpPr/>
      </xdr:nvCxnSpPr>
      <xdr:spPr>
        <a:xfrm flipV="1">
          <a:off x="17602200" y="13943693"/>
          <a:ext cx="790575"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554" name="楕円 553">
          <a:extLst>
            <a:ext uri="{FF2B5EF4-FFF2-40B4-BE49-F238E27FC236}">
              <a16:creationId xmlns:a16="http://schemas.microsoft.com/office/drawing/2014/main" id="{ACDF176A-F00F-4B71-B643-3C55EB4B52BD}"/>
            </a:ext>
          </a:extLst>
        </xdr:cNvPr>
        <xdr:cNvSpPr/>
      </xdr:nvSpPr>
      <xdr:spPr>
        <a:xfrm>
          <a:off x="16754475" y="13437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86</xdr:row>
      <xdr:rowOff>168729</xdr:rowOff>
    </xdr:to>
    <xdr:cxnSp macro="">
      <xdr:nvCxnSpPr>
        <xdr:cNvPr id="555" name="直線コネクタ 554">
          <a:extLst>
            <a:ext uri="{FF2B5EF4-FFF2-40B4-BE49-F238E27FC236}">
              <a16:creationId xmlns:a16="http://schemas.microsoft.com/office/drawing/2014/main" id="{059F58E0-D9D8-43D3-A323-832706BDF8D0}"/>
            </a:ext>
          </a:extLst>
        </xdr:cNvPr>
        <xdr:cNvCxnSpPr/>
      </xdr:nvCxnSpPr>
      <xdr:spPr>
        <a:xfrm>
          <a:off x="16802100" y="13476061"/>
          <a:ext cx="800100" cy="6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97263</xdr:rowOff>
    </xdr:from>
    <xdr:ext cx="469744" cy="259045"/>
    <xdr:sp macro="" textlink="">
      <xdr:nvSpPr>
        <xdr:cNvPr id="556" name="n_1mainValue【庁舎】&#10;一人当たり面積">
          <a:extLst>
            <a:ext uri="{FF2B5EF4-FFF2-40B4-BE49-F238E27FC236}">
              <a16:creationId xmlns:a16="http://schemas.microsoft.com/office/drawing/2014/main" id="{AD5B9B10-C44C-4AD2-B3F3-5A71F8B54719}"/>
            </a:ext>
          </a:extLst>
        </xdr:cNvPr>
        <xdr:cNvSpPr txBox="1"/>
      </xdr:nvSpPr>
      <xdr:spPr>
        <a:xfrm>
          <a:off x="18983402"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72770</xdr:rowOff>
    </xdr:from>
    <xdr:ext cx="469744" cy="259045"/>
    <xdr:sp macro="" textlink="">
      <xdr:nvSpPr>
        <xdr:cNvPr id="557" name="n_2mainValue【庁舎】&#10;一人当たり面積">
          <a:extLst>
            <a:ext uri="{FF2B5EF4-FFF2-40B4-BE49-F238E27FC236}">
              <a16:creationId xmlns:a16="http://schemas.microsoft.com/office/drawing/2014/main" id="{67091583-D9AD-46C3-80EE-7C4D5A233AFF}"/>
            </a:ext>
          </a:extLst>
        </xdr:cNvPr>
        <xdr:cNvSpPr txBox="1"/>
      </xdr:nvSpPr>
      <xdr:spPr>
        <a:xfrm>
          <a:off x="18183302" y="136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64606</xdr:rowOff>
    </xdr:from>
    <xdr:ext cx="469744" cy="259045"/>
    <xdr:sp macro="" textlink="">
      <xdr:nvSpPr>
        <xdr:cNvPr id="558" name="n_3mainValue【庁舎】&#10;一人当たり面積">
          <a:extLst>
            <a:ext uri="{FF2B5EF4-FFF2-40B4-BE49-F238E27FC236}">
              <a16:creationId xmlns:a16="http://schemas.microsoft.com/office/drawing/2014/main" id="{2A7F95C4-9B55-469D-AFCF-D3CE8CC31DCC}"/>
            </a:ext>
          </a:extLst>
        </xdr:cNvPr>
        <xdr:cNvSpPr txBox="1"/>
      </xdr:nvSpPr>
      <xdr:spPr>
        <a:xfrm>
          <a:off x="17383202" y="1384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559" name="n_4mainValue【庁舎】&#10;一人当たり面積">
          <a:extLst>
            <a:ext uri="{FF2B5EF4-FFF2-40B4-BE49-F238E27FC236}">
              <a16:creationId xmlns:a16="http://schemas.microsoft.com/office/drawing/2014/main" id="{71817E8A-88FF-4D06-9BDB-F87CC489551E}"/>
            </a:ext>
          </a:extLst>
        </xdr:cNvPr>
        <xdr:cNvSpPr txBox="1"/>
      </xdr:nvSpPr>
      <xdr:spPr>
        <a:xfrm>
          <a:off x="165926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45633AA9-1272-4573-A784-4526EC71BA6D}"/>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61" name="正方形/長方形 560">
          <a:extLst>
            <a:ext uri="{FF2B5EF4-FFF2-40B4-BE49-F238E27FC236}">
              <a16:creationId xmlns:a16="http://schemas.microsoft.com/office/drawing/2014/main" id="{1C4CCC4A-05CE-4A42-89E5-C99918A8D16E}"/>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2" name="正方形/長方形 561">
          <a:extLst>
            <a:ext uri="{FF2B5EF4-FFF2-40B4-BE49-F238E27FC236}">
              <a16:creationId xmlns:a16="http://schemas.microsoft.com/office/drawing/2014/main" id="{69A9DBD1-2539-4C72-8A79-BF5FB9B536AC}"/>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86C09EB5-BDAF-4445-88AF-D0E3AC9712D4}"/>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EF86D927-AA8F-475C-9679-CD87F3D9D353}"/>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DC349BC2-1553-4117-BCAF-212DD259AD4F}"/>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a:extLst>
            <a:ext uri="{FF2B5EF4-FFF2-40B4-BE49-F238E27FC236}">
              <a16:creationId xmlns:a16="http://schemas.microsoft.com/office/drawing/2014/main" id="{33DAEDFC-2DB4-4380-98DB-AD4C5B7A57C3}"/>
            </a:ext>
          </a:extLst>
        </xdr:cNvPr>
        <xdr:cNvSpPr txBox="1"/>
      </xdr:nvSpPr>
      <xdr:spPr>
        <a:xfrm>
          <a:off x="10845966"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07B64B5C-66D6-4208-9A1C-C7F1CFDD391A}"/>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8" name="テキスト ボックス 567">
          <a:extLst>
            <a:ext uri="{FF2B5EF4-FFF2-40B4-BE49-F238E27FC236}">
              <a16:creationId xmlns:a16="http://schemas.microsoft.com/office/drawing/2014/main" id="{A2A4C90C-5B49-482A-8ADF-3C2324006B73}"/>
            </a:ext>
          </a:extLst>
        </xdr:cNvPr>
        <xdr:cNvSpPr txBox="1"/>
      </xdr:nvSpPr>
      <xdr:spPr>
        <a:xfrm>
          <a:off x="10845966"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AD46B098-36F2-47BD-93F5-769CF74005B2}"/>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5A926ABC-F821-4963-A132-F82890513C0E}"/>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5F309EDA-3F7D-490B-80A1-86B9925B26EB}"/>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78D6987F-BD3F-4416-A038-1CAF9F547CCC}"/>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8F0FB4EE-C9DF-4AA3-882F-2FDABFC54529}"/>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F15904D9-F9EE-4D1D-9DC6-F6D455E2FAAE}"/>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61857C39-88ED-4C91-8351-10C6C28A6F9A}"/>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C114A61F-82BE-48AE-BAAE-AC2B76284AD5}"/>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A0A8D867-392C-423D-9C60-BE6C5C9AE430}"/>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8" name="テキスト ボックス 577">
          <a:extLst>
            <a:ext uri="{FF2B5EF4-FFF2-40B4-BE49-F238E27FC236}">
              <a16:creationId xmlns:a16="http://schemas.microsoft.com/office/drawing/2014/main" id="{436A73C0-CAE1-4E20-BD46-4C7DAFE7AA87}"/>
            </a:ext>
          </a:extLst>
        </xdr:cNvPr>
        <xdr:cNvSpPr txBox="1"/>
      </xdr:nvSpPr>
      <xdr:spPr>
        <a:xfrm>
          <a:off x="10845966"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1E1045A1-8D46-4508-B395-E77A53DAA46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80" name="テキスト ボックス 579">
          <a:extLst>
            <a:ext uri="{FF2B5EF4-FFF2-40B4-BE49-F238E27FC236}">
              <a16:creationId xmlns:a16="http://schemas.microsoft.com/office/drawing/2014/main" id="{01C7397E-4889-4209-8E36-45DECEC83F4B}"/>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消防施設】&#10;有形固定資産減価償却率グラフ枠">
          <a:extLst>
            <a:ext uri="{FF2B5EF4-FFF2-40B4-BE49-F238E27FC236}">
              <a16:creationId xmlns:a16="http://schemas.microsoft.com/office/drawing/2014/main" id="{ED42905A-4C4F-468C-8104-7FC79CA437E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5C034738-006C-46DF-B43F-592E86590FFA}"/>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860BE27E-CF7B-4200-90C9-314B5AD8EAA9}"/>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BB3B894D-040E-4A1E-A58C-322E4463F046}"/>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DC92331D-85C0-4F3E-AC5B-61FC3DC32815}"/>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BF1D2390-EBAD-42CE-8C72-22495FB0671D}"/>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587" name="楕円 586">
          <a:extLst>
            <a:ext uri="{FF2B5EF4-FFF2-40B4-BE49-F238E27FC236}">
              <a16:creationId xmlns:a16="http://schemas.microsoft.com/office/drawing/2014/main" id="{75772D33-B01F-4782-BE74-04479402194F}"/>
            </a:ext>
          </a:extLst>
        </xdr:cNvPr>
        <xdr:cNvSpPr/>
      </xdr:nvSpPr>
      <xdr:spPr>
        <a:xfrm>
          <a:off x="14649450" y="17671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82748</xdr:rowOff>
    </xdr:from>
    <xdr:ext cx="405111" cy="259045"/>
    <xdr:sp macro="" textlink="">
      <xdr:nvSpPr>
        <xdr:cNvPr id="588" name="【消防施設】&#10;有形固定資産減価償却率該当値テキスト">
          <a:extLst>
            <a:ext uri="{FF2B5EF4-FFF2-40B4-BE49-F238E27FC236}">
              <a16:creationId xmlns:a16="http://schemas.microsoft.com/office/drawing/2014/main" id="{BDA1616B-1A80-477C-A03F-1CCC1B868573}"/>
            </a:ext>
          </a:extLst>
        </xdr:cNvPr>
        <xdr:cNvSpPr txBox="1"/>
      </xdr:nvSpPr>
      <xdr:spPr>
        <a:xfrm>
          <a:off x="14744700" y="1757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589" name="楕円 588">
          <a:extLst>
            <a:ext uri="{FF2B5EF4-FFF2-40B4-BE49-F238E27FC236}">
              <a16:creationId xmlns:a16="http://schemas.microsoft.com/office/drawing/2014/main" id="{9D99A8C8-DD0D-44D8-B5C1-59102DBDCFDD}"/>
            </a:ext>
          </a:extLst>
        </xdr:cNvPr>
        <xdr:cNvSpPr/>
      </xdr:nvSpPr>
      <xdr:spPr>
        <a:xfrm>
          <a:off x="13887450" y="17518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108</xdr:row>
      <xdr:rowOff>59871</xdr:rowOff>
    </xdr:to>
    <xdr:cxnSp macro="">
      <xdr:nvCxnSpPr>
        <xdr:cNvPr id="590" name="直線コネクタ 589">
          <a:extLst>
            <a:ext uri="{FF2B5EF4-FFF2-40B4-BE49-F238E27FC236}">
              <a16:creationId xmlns:a16="http://schemas.microsoft.com/office/drawing/2014/main" id="{837084EE-FD9E-4D05-A553-0F50FFF26DD6}"/>
            </a:ext>
          </a:extLst>
        </xdr:cNvPr>
        <xdr:cNvCxnSpPr/>
      </xdr:nvCxnSpPr>
      <xdr:spPr>
        <a:xfrm>
          <a:off x="13935075" y="17575439"/>
          <a:ext cx="762000" cy="1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591" name="楕円 590">
          <a:extLst>
            <a:ext uri="{FF2B5EF4-FFF2-40B4-BE49-F238E27FC236}">
              <a16:creationId xmlns:a16="http://schemas.microsoft.com/office/drawing/2014/main" id="{699E2260-90E7-4CA0-8654-444C8880CC7B}"/>
            </a:ext>
          </a:extLst>
        </xdr:cNvPr>
        <xdr:cNvSpPr/>
      </xdr:nvSpPr>
      <xdr:spPr>
        <a:xfrm>
          <a:off x="13096875" y="16316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107</xdr:row>
      <xdr:rowOff>84364</xdr:rowOff>
    </xdr:to>
    <xdr:cxnSp macro="">
      <xdr:nvCxnSpPr>
        <xdr:cNvPr id="592" name="直線コネクタ 591">
          <a:extLst>
            <a:ext uri="{FF2B5EF4-FFF2-40B4-BE49-F238E27FC236}">
              <a16:creationId xmlns:a16="http://schemas.microsoft.com/office/drawing/2014/main" id="{8D26BEE1-B2EC-4136-8240-6020D4D5ADEC}"/>
            </a:ext>
          </a:extLst>
        </xdr:cNvPr>
        <xdr:cNvCxnSpPr/>
      </xdr:nvCxnSpPr>
      <xdr:spPr>
        <a:xfrm>
          <a:off x="13144500" y="16363950"/>
          <a:ext cx="790575" cy="12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593" name="楕円 592">
          <a:extLst>
            <a:ext uri="{FF2B5EF4-FFF2-40B4-BE49-F238E27FC236}">
              <a16:creationId xmlns:a16="http://schemas.microsoft.com/office/drawing/2014/main" id="{A8306C6E-9F5B-43AC-B475-4C3B7FF453C5}"/>
            </a:ext>
          </a:extLst>
        </xdr:cNvPr>
        <xdr:cNvSpPr/>
      </xdr:nvSpPr>
      <xdr:spPr>
        <a:xfrm>
          <a:off x="12296775" y="16316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76200</xdr:rowOff>
    </xdr:to>
    <xdr:cxnSp macro="">
      <xdr:nvCxnSpPr>
        <xdr:cNvPr id="594" name="直線コネクタ 593">
          <a:extLst>
            <a:ext uri="{FF2B5EF4-FFF2-40B4-BE49-F238E27FC236}">
              <a16:creationId xmlns:a16="http://schemas.microsoft.com/office/drawing/2014/main" id="{65BB1B88-8873-473B-B1EA-95198B41AFB1}"/>
            </a:ext>
          </a:extLst>
        </xdr:cNvPr>
        <xdr:cNvCxnSpPr/>
      </xdr:nvCxnSpPr>
      <xdr:spPr>
        <a:xfrm>
          <a:off x="12344400" y="16363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xdr:rowOff>
    </xdr:from>
    <xdr:to>
      <xdr:col>67</xdr:col>
      <xdr:colOff>101600</xdr:colOff>
      <xdr:row>100</xdr:row>
      <xdr:rowOff>110671</xdr:rowOff>
    </xdr:to>
    <xdr:sp macro="" textlink="">
      <xdr:nvSpPr>
        <xdr:cNvPr id="595" name="楕円 594">
          <a:extLst>
            <a:ext uri="{FF2B5EF4-FFF2-40B4-BE49-F238E27FC236}">
              <a16:creationId xmlns:a16="http://schemas.microsoft.com/office/drawing/2014/main" id="{70DD99CA-774D-4C6F-BD69-CBB1DEA5A865}"/>
            </a:ext>
          </a:extLst>
        </xdr:cNvPr>
        <xdr:cNvSpPr/>
      </xdr:nvSpPr>
      <xdr:spPr>
        <a:xfrm>
          <a:off x="11487150" y="162999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59871</xdr:rowOff>
    </xdr:from>
    <xdr:to>
      <xdr:col>71</xdr:col>
      <xdr:colOff>177800</xdr:colOff>
      <xdr:row>100</xdr:row>
      <xdr:rowOff>76200</xdr:rowOff>
    </xdr:to>
    <xdr:cxnSp macro="">
      <xdr:nvCxnSpPr>
        <xdr:cNvPr id="596" name="直線コネクタ 595">
          <a:extLst>
            <a:ext uri="{FF2B5EF4-FFF2-40B4-BE49-F238E27FC236}">
              <a16:creationId xmlns:a16="http://schemas.microsoft.com/office/drawing/2014/main" id="{B9CBD6F2-DAB2-478A-B48F-C3623ADF3492}"/>
            </a:ext>
          </a:extLst>
        </xdr:cNvPr>
        <xdr:cNvCxnSpPr/>
      </xdr:nvCxnSpPr>
      <xdr:spPr>
        <a:xfrm>
          <a:off x="11534775" y="16347621"/>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151691</xdr:rowOff>
    </xdr:from>
    <xdr:ext cx="405111" cy="259045"/>
    <xdr:sp macro="" textlink="">
      <xdr:nvSpPr>
        <xdr:cNvPr id="597" name="n_1mainValue【消防施設】&#10;有形固定資産減価償却率">
          <a:extLst>
            <a:ext uri="{FF2B5EF4-FFF2-40B4-BE49-F238E27FC236}">
              <a16:creationId xmlns:a16="http://schemas.microsoft.com/office/drawing/2014/main" id="{3CC414DA-BC2F-4E33-8739-1F8BC01855B5}"/>
            </a:ext>
          </a:extLst>
        </xdr:cNvPr>
        <xdr:cNvSpPr txBox="1"/>
      </xdr:nvSpPr>
      <xdr:spPr>
        <a:xfrm>
          <a:off x="13745219"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598" name="n_2mainValue【消防施設】&#10;有形固定資産減価償却率">
          <a:extLst>
            <a:ext uri="{FF2B5EF4-FFF2-40B4-BE49-F238E27FC236}">
              <a16:creationId xmlns:a16="http://schemas.microsoft.com/office/drawing/2014/main" id="{1A6836B7-FC6A-45FC-B69D-2C162D4D2FC0}"/>
            </a:ext>
          </a:extLst>
        </xdr:cNvPr>
        <xdr:cNvSpPr txBox="1"/>
      </xdr:nvSpPr>
      <xdr:spPr>
        <a:xfrm>
          <a:off x="12964169" y="160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599" name="n_3mainValue【消防施設】&#10;有形固定資産減価償却率">
          <a:extLst>
            <a:ext uri="{FF2B5EF4-FFF2-40B4-BE49-F238E27FC236}">
              <a16:creationId xmlns:a16="http://schemas.microsoft.com/office/drawing/2014/main" id="{9DEE72F0-E046-441B-8006-6445E2C7C09C}"/>
            </a:ext>
          </a:extLst>
        </xdr:cNvPr>
        <xdr:cNvSpPr txBox="1"/>
      </xdr:nvSpPr>
      <xdr:spPr>
        <a:xfrm>
          <a:off x="12164069" y="160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127198</xdr:rowOff>
    </xdr:from>
    <xdr:ext cx="405111" cy="259045"/>
    <xdr:sp macro="" textlink="">
      <xdr:nvSpPr>
        <xdr:cNvPr id="600" name="n_4mainValue【消防施設】&#10;有形固定資産減価償却率">
          <a:extLst>
            <a:ext uri="{FF2B5EF4-FFF2-40B4-BE49-F238E27FC236}">
              <a16:creationId xmlns:a16="http://schemas.microsoft.com/office/drawing/2014/main" id="{4DF67C18-B4AC-4424-BA5F-982BD02C33C9}"/>
            </a:ext>
          </a:extLst>
        </xdr:cNvPr>
        <xdr:cNvSpPr txBox="1"/>
      </xdr:nvSpPr>
      <xdr:spPr>
        <a:xfrm>
          <a:off x="11354444" y="1606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9DB2151A-3572-4982-8BAC-3BAA69C30BE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02" name="正方形/長方形 601">
          <a:extLst>
            <a:ext uri="{FF2B5EF4-FFF2-40B4-BE49-F238E27FC236}">
              <a16:creationId xmlns:a16="http://schemas.microsoft.com/office/drawing/2014/main" id="{AC12AB17-6901-4AF9-BECA-B45F60A0FEC7}"/>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03" name="正方形/長方形 602">
          <a:extLst>
            <a:ext uri="{FF2B5EF4-FFF2-40B4-BE49-F238E27FC236}">
              <a16:creationId xmlns:a16="http://schemas.microsoft.com/office/drawing/2014/main" id="{35D5B356-0277-4AE5-9B2A-DB9B5AF56D09}"/>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CFC42BBE-A6CB-4FA6-AFB4-8BE14A899906}"/>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F2318951-EE5F-45AD-8CDC-60966112AA92}"/>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19A7E511-4F34-42A6-94C4-E1516961E19B}"/>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7" name="テキスト ボックス 606">
          <a:extLst>
            <a:ext uri="{FF2B5EF4-FFF2-40B4-BE49-F238E27FC236}">
              <a16:creationId xmlns:a16="http://schemas.microsoft.com/office/drawing/2014/main" id="{105AB6C4-284D-4675-88AC-E6DC67FD94AF}"/>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a:extLst>
            <a:ext uri="{FF2B5EF4-FFF2-40B4-BE49-F238E27FC236}">
              <a16:creationId xmlns:a16="http://schemas.microsoft.com/office/drawing/2014/main" id="{9011910A-D705-4CEF-9556-018B58D576F9}"/>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a:extLst>
            <a:ext uri="{FF2B5EF4-FFF2-40B4-BE49-F238E27FC236}">
              <a16:creationId xmlns:a16="http://schemas.microsoft.com/office/drawing/2014/main" id="{45E27B69-3F7C-4C28-8999-8E648116D4D3}"/>
            </a:ext>
          </a:extLst>
        </xdr:cNvPr>
        <xdr:cNvSpPr txBox="1"/>
      </xdr:nvSpPr>
      <xdr:spPr>
        <a:xfrm>
          <a:off x="16052346" y="17475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2406777B-188F-49BB-8BD3-286C0F921838}"/>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5C69571D-DBBB-409F-829C-F5C4767EE8B7}"/>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a:extLst>
            <a:ext uri="{FF2B5EF4-FFF2-40B4-BE49-F238E27FC236}">
              <a16:creationId xmlns:a16="http://schemas.microsoft.com/office/drawing/2014/main" id="{A889FE6E-0CD6-40A9-B5D5-F60B182B1023}"/>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a:extLst>
            <a:ext uri="{FF2B5EF4-FFF2-40B4-BE49-F238E27FC236}">
              <a16:creationId xmlns:a16="http://schemas.microsoft.com/office/drawing/2014/main" id="{A178A3D2-7B03-4213-98D5-A513441DCE9F}"/>
            </a:ext>
          </a:extLst>
        </xdr:cNvPr>
        <xdr:cNvSpPr txBox="1"/>
      </xdr:nvSpPr>
      <xdr:spPr>
        <a:xfrm>
          <a:off x="16052346" y="1633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4DFC292B-3C3B-45A0-9E47-72C2AA70B30A}"/>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90AC3F91-A3EF-4F23-8C34-16781C8D8328}"/>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消防施設】&#10;一人当たり面積グラフ枠">
          <a:extLst>
            <a:ext uri="{FF2B5EF4-FFF2-40B4-BE49-F238E27FC236}">
              <a16:creationId xmlns:a16="http://schemas.microsoft.com/office/drawing/2014/main" id="{E5980BEA-41F5-45BD-A6CD-49740D046C8E}"/>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3368997-6C37-45CA-B41B-B91FA911AEA6}"/>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718B741C-434A-40F0-81B4-3CD69A975789}"/>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BE7E5C25-9699-4432-AE03-7C7D734FA753}"/>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6A17A538-B3F7-4FA6-AC39-7A1B9EB9832A}"/>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7280B59B-C181-4F3D-A91E-DB9C41A63893}"/>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22" name="楕円 621">
          <a:extLst>
            <a:ext uri="{FF2B5EF4-FFF2-40B4-BE49-F238E27FC236}">
              <a16:creationId xmlns:a16="http://schemas.microsoft.com/office/drawing/2014/main" id="{8E1CADEC-9CEC-4724-BBE8-7D0E9F19ECA6}"/>
            </a:ext>
          </a:extLst>
        </xdr:cNvPr>
        <xdr:cNvSpPr/>
      </xdr:nvSpPr>
      <xdr:spPr>
        <a:xfrm>
          <a:off x="19897725" y="1700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99077</xdr:rowOff>
    </xdr:from>
    <xdr:ext cx="469744" cy="259045"/>
    <xdr:sp macro="" textlink="">
      <xdr:nvSpPr>
        <xdr:cNvPr id="623" name="【消防施設】&#10;一人当たり面積該当値テキスト">
          <a:extLst>
            <a:ext uri="{FF2B5EF4-FFF2-40B4-BE49-F238E27FC236}">
              <a16:creationId xmlns:a16="http://schemas.microsoft.com/office/drawing/2014/main" id="{AAD5091A-B359-49D5-9B0E-F68FA7B0CE2C}"/>
            </a:ext>
          </a:extLst>
        </xdr:cNvPr>
        <xdr:cNvSpPr txBox="1"/>
      </xdr:nvSpPr>
      <xdr:spPr>
        <a:xfrm>
          <a:off x="20002500"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624" name="楕円 623">
          <a:extLst>
            <a:ext uri="{FF2B5EF4-FFF2-40B4-BE49-F238E27FC236}">
              <a16:creationId xmlns:a16="http://schemas.microsoft.com/office/drawing/2014/main" id="{A0BC6059-27DA-48B0-80FB-687F48120489}"/>
            </a:ext>
          </a:extLst>
        </xdr:cNvPr>
        <xdr:cNvSpPr/>
      </xdr:nvSpPr>
      <xdr:spPr>
        <a:xfrm>
          <a:off x="19154775" y="1700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76200</xdr:rowOff>
    </xdr:to>
    <xdr:cxnSp macro="">
      <xdr:nvCxnSpPr>
        <xdr:cNvPr id="625" name="直線コネクタ 624">
          <a:extLst>
            <a:ext uri="{FF2B5EF4-FFF2-40B4-BE49-F238E27FC236}">
              <a16:creationId xmlns:a16="http://schemas.microsoft.com/office/drawing/2014/main" id="{29F5A444-6A4B-40A9-8A18-FFCA50388C09}"/>
            </a:ext>
          </a:extLst>
        </xdr:cNvPr>
        <xdr:cNvCxnSpPr/>
      </xdr:nvCxnSpPr>
      <xdr:spPr>
        <a:xfrm>
          <a:off x="19202400" y="17049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139700</xdr:rowOff>
    </xdr:from>
    <xdr:to>
      <xdr:col>107</xdr:col>
      <xdr:colOff>101600</xdr:colOff>
      <xdr:row>101</xdr:row>
      <xdr:rowOff>69850</xdr:rowOff>
    </xdr:to>
    <xdr:sp macro="" textlink="">
      <xdr:nvSpPr>
        <xdr:cNvPr id="626" name="楕円 625">
          <a:extLst>
            <a:ext uri="{FF2B5EF4-FFF2-40B4-BE49-F238E27FC236}">
              <a16:creationId xmlns:a16="http://schemas.microsoft.com/office/drawing/2014/main" id="{C1DF8482-B763-4180-919E-A05D6327F278}"/>
            </a:ext>
          </a:extLst>
        </xdr:cNvPr>
        <xdr:cNvSpPr/>
      </xdr:nvSpPr>
      <xdr:spPr>
        <a:xfrm>
          <a:off x="18345150" y="16430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19050</xdr:rowOff>
    </xdr:from>
    <xdr:to>
      <xdr:col>111</xdr:col>
      <xdr:colOff>177800</xdr:colOff>
      <xdr:row>104</xdr:row>
      <xdr:rowOff>76200</xdr:rowOff>
    </xdr:to>
    <xdr:cxnSp macro="">
      <xdr:nvCxnSpPr>
        <xdr:cNvPr id="627" name="直線コネクタ 626">
          <a:extLst>
            <a:ext uri="{FF2B5EF4-FFF2-40B4-BE49-F238E27FC236}">
              <a16:creationId xmlns:a16="http://schemas.microsoft.com/office/drawing/2014/main" id="{845C5467-7C5F-4B46-A612-54D26603D49B}"/>
            </a:ext>
          </a:extLst>
        </xdr:cNvPr>
        <xdr:cNvCxnSpPr/>
      </xdr:nvCxnSpPr>
      <xdr:spPr>
        <a:xfrm>
          <a:off x="18392775" y="16478250"/>
          <a:ext cx="809625"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628" name="楕円 627">
          <a:extLst>
            <a:ext uri="{FF2B5EF4-FFF2-40B4-BE49-F238E27FC236}">
              <a16:creationId xmlns:a16="http://schemas.microsoft.com/office/drawing/2014/main" id="{E02E983E-7137-409B-9520-8611B92312EA}"/>
            </a:ext>
          </a:extLst>
        </xdr:cNvPr>
        <xdr:cNvSpPr/>
      </xdr:nvSpPr>
      <xdr:spPr>
        <a:xfrm>
          <a:off x="175545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104</xdr:row>
      <xdr:rowOff>76200</xdr:rowOff>
    </xdr:to>
    <xdr:cxnSp macro="">
      <xdr:nvCxnSpPr>
        <xdr:cNvPr id="629" name="直線コネクタ 628">
          <a:extLst>
            <a:ext uri="{FF2B5EF4-FFF2-40B4-BE49-F238E27FC236}">
              <a16:creationId xmlns:a16="http://schemas.microsoft.com/office/drawing/2014/main" id="{A4DE7222-BEAE-4239-85BB-7E3032C20751}"/>
            </a:ext>
          </a:extLst>
        </xdr:cNvPr>
        <xdr:cNvCxnSpPr/>
      </xdr:nvCxnSpPr>
      <xdr:spPr>
        <a:xfrm flipV="1">
          <a:off x="17602200" y="16478250"/>
          <a:ext cx="790575"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630" name="楕円 629">
          <a:extLst>
            <a:ext uri="{FF2B5EF4-FFF2-40B4-BE49-F238E27FC236}">
              <a16:creationId xmlns:a16="http://schemas.microsoft.com/office/drawing/2014/main" id="{7726EFE9-7D64-422F-B18A-1112B93321C2}"/>
            </a:ext>
          </a:extLst>
        </xdr:cNvPr>
        <xdr:cNvSpPr/>
      </xdr:nvSpPr>
      <xdr:spPr>
        <a:xfrm>
          <a:off x="16754475" y="17573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107</xdr:row>
      <xdr:rowOff>133350</xdr:rowOff>
    </xdr:to>
    <xdr:cxnSp macro="">
      <xdr:nvCxnSpPr>
        <xdr:cNvPr id="631" name="直線コネクタ 630">
          <a:extLst>
            <a:ext uri="{FF2B5EF4-FFF2-40B4-BE49-F238E27FC236}">
              <a16:creationId xmlns:a16="http://schemas.microsoft.com/office/drawing/2014/main" id="{75B46DEA-E758-4642-9B91-1BC3F499BEC2}"/>
            </a:ext>
          </a:extLst>
        </xdr:cNvPr>
        <xdr:cNvCxnSpPr/>
      </xdr:nvCxnSpPr>
      <xdr:spPr>
        <a:xfrm flipV="1">
          <a:off x="16802100" y="17049750"/>
          <a:ext cx="8001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632" name="n_1mainValue【消防施設】&#10;一人当たり面積">
          <a:extLst>
            <a:ext uri="{FF2B5EF4-FFF2-40B4-BE49-F238E27FC236}">
              <a16:creationId xmlns:a16="http://schemas.microsoft.com/office/drawing/2014/main" id="{76610966-5224-43C8-BBAB-7838E13F3281}"/>
            </a:ext>
          </a:extLst>
        </xdr:cNvPr>
        <xdr:cNvSpPr txBox="1"/>
      </xdr:nvSpPr>
      <xdr:spPr>
        <a:xfrm>
          <a:off x="189834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86377</xdr:rowOff>
    </xdr:from>
    <xdr:ext cx="469744" cy="259045"/>
    <xdr:sp macro="" textlink="">
      <xdr:nvSpPr>
        <xdr:cNvPr id="633" name="n_2mainValue【消防施設】&#10;一人当たり面積">
          <a:extLst>
            <a:ext uri="{FF2B5EF4-FFF2-40B4-BE49-F238E27FC236}">
              <a16:creationId xmlns:a16="http://schemas.microsoft.com/office/drawing/2014/main" id="{FDBDA3B0-F20E-4E3B-834C-582CBB3553C5}"/>
            </a:ext>
          </a:extLst>
        </xdr:cNvPr>
        <xdr:cNvSpPr txBox="1"/>
      </xdr:nvSpPr>
      <xdr:spPr>
        <a:xfrm>
          <a:off x="18183302"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634" name="n_3mainValue【消防施設】&#10;一人当たり面積">
          <a:extLst>
            <a:ext uri="{FF2B5EF4-FFF2-40B4-BE49-F238E27FC236}">
              <a16:creationId xmlns:a16="http://schemas.microsoft.com/office/drawing/2014/main" id="{B422C177-1258-4679-BA65-9AD894068E35}"/>
            </a:ext>
          </a:extLst>
        </xdr:cNvPr>
        <xdr:cNvSpPr txBox="1"/>
      </xdr:nvSpPr>
      <xdr:spPr>
        <a:xfrm>
          <a:off x="173832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29227</xdr:rowOff>
    </xdr:from>
    <xdr:ext cx="469744" cy="259045"/>
    <xdr:sp macro="" textlink="">
      <xdr:nvSpPr>
        <xdr:cNvPr id="635" name="n_4mainValue【消防施設】&#10;一人当たり面積">
          <a:extLst>
            <a:ext uri="{FF2B5EF4-FFF2-40B4-BE49-F238E27FC236}">
              <a16:creationId xmlns:a16="http://schemas.microsoft.com/office/drawing/2014/main" id="{F44E9AB0-00D2-418C-A62C-294A4B3B9D70}"/>
            </a:ext>
          </a:extLst>
        </xdr:cNvPr>
        <xdr:cNvSpPr txBox="1"/>
      </xdr:nvSpPr>
      <xdr:spPr>
        <a:xfrm>
          <a:off x="16592627" y="1734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935A63A4-16E5-401C-A72B-E843DFF40BBA}"/>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AA19281E-2134-462E-955B-F54F653C4403}"/>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44F5000E-58C8-4579-8B51-F5EFE4B25CED}"/>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・都有施設は、昭和</a:t>
          </a:r>
          <a:r>
            <a:rPr kumimoji="1" lang="en-US" altLang="ja-JP" sz="1150">
              <a:latin typeface="ＭＳ Ｐゴシック" panose="020B0600070205080204" pitchFamily="50" charset="-128"/>
              <a:ea typeface="ＭＳ Ｐゴシック" panose="020B0600070205080204" pitchFamily="50" charset="-128"/>
            </a:rPr>
            <a:t>40</a:t>
          </a:r>
          <a:r>
            <a:rPr kumimoji="1" lang="ja-JP" altLang="en-US" sz="1150">
              <a:latin typeface="ＭＳ Ｐゴシック" panose="020B0600070205080204" pitchFamily="50" charset="-128"/>
              <a:ea typeface="ＭＳ Ｐゴシック" panose="020B0600070205080204" pitchFamily="50" charset="-128"/>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か年維持更新計画」を策定し、計画的な維持更新を着実に進めてきた。そして、平成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年３月には、「第二次　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か年維持更新計画」を策定し、維持更新の対象とすべき都有施設を改めて整理し直し計画的に進めている。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・都庁舎は、平成３年４月に開庁してから</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年２月には「都庁舎の設備更新等に関する方針」を策定し設備更新に係る工事の準備を進めてきた。これに基づき「都庁舎改修プロジェクト」を策定し、令和</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年度までに改修を完了する予定としている。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・体育館・プールの有形固定資産減価償却率は平成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41.6</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20.2</a:t>
          </a:r>
          <a:r>
            <a:rPr kumimoji="1" lang="ja-JP" altLang="en-US" sz="1150">
              <a:latin typeface="ＭＳ Ｐゴシック" panose="020B0600070205080204" pitchFamily="50" charset="-128"/>
              <a:ea typeface="ＭＳ Ｐゴシック" panose="020B0600070205080204" pitchFamily="50" charset="-128"/>
            </a:rPr>
            <a:t>％に減少しているが、これは「東京アクアティクスセンター」や「有明アリーナ」の新築等により、有形固定資産額が大幅に増加したことによるものである。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・保健所の有形固定資産減価償却率は平成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38.8</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33.5</a:t>
          </a:r>
          <a:r>
            <a:rPr kumimoji="1" lang="ja-JP" altLang="en-US" sz="1150">
              <a:latin typeface="ＭＳ Ｐゴシック" panose="020B0600070205080204" pitchFamily="50" charset="-128"/>
              <a:ea typeface="ＭＳ Ｐゴシック" panose="020B0600070205080204" pitchFamily="50" charset="-128"/>
            </a:rPr>
            <a:t>％に減少しているが、これは施設全般にわたって老朽化が著しく施設の利便性も低い「西多摩保健所」の改築の完了により、有形固定資産（償却資産）額が増加したことなどによるものである。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・なお、多くの施設類型において平成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63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a:extLst>
            <a:ext uri="{FF2B5EF4-FFF2-40B4-BE49-F238E27FC236}">
              <a16:creationId xmlns:a16="http://schemas.microsoft.com/office/drawing/2014/main" id="{00000000-0008-0000-0300-000018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・本指数は、単年度の財政力指数の過去３か年の平均値を表している。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・指数算定上の分子となる基準財政収入額は、平成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年度から令和元年度にかけての間、</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年度を除き、概ね増加傾向にある。また、分母となる基準財政需要額は、同期間、概ね横這いで推移している。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・その結果、単年度の財政力指数は平成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年度を除き対前年度で増加しており、３か年の平均でも上昇してきた。令和元年度においては、単年度の財政力指数は上昇するも、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年度の単年度の指数より低いことから、３か年の平均では横這いとなった。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2" name="財政力グラフ枠">
          <a:extLst>
            <a:ext uri="{FF2B5EF4-FFF2-40B4-BE49-F238E27FC236}">
              <a16:creationId xmlns:a16="http://schemas.microsoft.com/office/drawing/2014/main" id="{00000000-0008-0000-0300-000034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58" name="楕円 57">
          <a:extLst>
            <a:ext uri="{FF2B5EF4-FFF2-40B4-BE49-F238E27FC236}">
              <a16:creationId xmlns:a16="http://schemas.microsoft.com/office/drawing/2014/main" id="{00000000-0008-0000-0300-00003A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36</xdr:row>
      <xdr:rowOff>169333</xdr:rowOff>
    </xdr:from>
    <xdr:to>
      <xdr:col>23</xdr:col>
      <xdr:colOff>133350</xdr:colOff>
      <xdr:row>36</xdr:row>
      <xdr:rowOff>169333</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4114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135060</xdr:rowOff>
    </xdr:from>
    <xdr:ext cx="762000" cy="259045"/>
    <xdr:sp macro="" textlink="">
      <xdr:nvSpPr>
        <xdr:cNvPr id="60" name="財政力該当値テキスト">
          <a:extLst>
            <a:ext uri="{FF2B5EF4-FFF2-40B4-BE49-F238E27FC236}">
              <a16:creationId xmlns:a16="http://schemas.microsoft.com/office/drawing/2014/main" id="{00000000-0008-0000-0300-00003C000000}"/>
            </a:ext>
          </a:extLst>
        </xdr:cNvPr>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61" name="楕円 60">
          <a:extLst>
            <a:ext uri="{FF2B5EF4-FFF2-40B4-BE49-F238E27FC236}">
              <a16:creationId xmlns:a16="http://schemas.microsoft.com/office/drawing/2014/main" id="{00000000-0008-0000-0300-00003D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158750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3225800" y="63415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58860</xdr:rowOff>
    </xdr:from>
    <xdr:ext cx="7366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64" name="楕円 63">
          <a:extLst>
            <a:ext uri="{FF2B5EF4-FFF2-40B4-BE49-F238E27FC236}">
              <a16:creationId xmlns:a16="http://schemas.microsoft.com/office/drawing/2014/main" id="{00000000-0008-0000-0300-000040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37</xdr:row>
      <xdr:rowOff>158750</xdr:rowOff>
    </xdr:from>
    <xdr:to>
      <xdr:col>15</xdr:col>
      <xdr:colOff>82550</xdr:colOff>
      <xdr:row>40</xdr:row>
      <xdr:rowOff>127000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2336800" y="6502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36</xdr:row>
      <xdr:rowOff>48277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67" name="楕円 66">
          <a:extLst>
            <a:ext uri="{FF2B5EF4-FFF2-40B4-BE49-F238E27FC236}">
              <a16:creationId xmlns:a16="http://schemas.microsoft.com/office/drawing/2014/main" id="{00000000-0008-0000-0300-000043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40</xdr:row>
      <xdr:rowOff>127000</xdr:rowOff>
    </xdr:from>
    <xdr:to>
      <xdr:col>11</xdr:col>
      <xdr:colOff>31750</xdr:colOff>
      <xdr:row>45</xdr:row>
      <xdr:rowOff>74083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1447800" y="6985000"/>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39</xdr:row>
      <xdr:rowOff>16527</xdr:rowOff>
    </xdr:from>
    <xdr:ext cx="7620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0" name="楕円 69">
          <a:extLst>
            <a:ext uri="{FF2B5EF4-FFF2-40B4-BE49-F238E27FC236}">
              <a16:creationId xmlns:a16="http://schemas.microsoft.com/office/drawing/2014/main" id="{00000000-0008-0000-0300-000046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135060</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066800" y="750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5" name="正方形/長方形 74">
          <a:extLst>
            <a:ext uri="{FF2B5EF4-FFF2-40B4-BE49-F238E27FC236}">
              <a16:creationId xmlns:a16="http://schemas.microsoft.com/office/drawing/2014/main" id="{00000000-0008-0000-0300-00004B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6" name="正方形/長方形 75">
          <a:extLst>
            <a:ext uri="{FF2B5EF4-FFF2-40B4-BE49-F238E27FC236}">
              <a16:creationId xmlns:a16="http://schemas.microsoft.com/office/drawing/2014/main" id="{00000000-0008-0000-0300-00004C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9" name="正方形/長方形 78">
          <a:extLst>
            <a:ext uri="{FF2B5EF4-FFF2-40B4-BE49-F238E27FC236}">
              <a16:creationId xmlns:a16="http://schemas.microsoft.com/office/drawing/2014/main" id="{00000000-0008-0000-0300-00004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・比率算定上の分母にあたる歳入（経常一般財源等）は平成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年度に引き続き、歳入の増加に加え、公債費が減少したことなどにより、比率は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95250</xdr:colOff>
      <xdr:row>54</xdr:row>
      <xdr:rowOff>139700</xdr:rowOff>
    </xdr:from>
    <xdr:ext cx="298543" cy="225703"/>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84" name="直線コネクタ 83">
          <a:extLst>
            <a:ext uri="{FF2B5EF4-FFF2-40B4-BE49-F238E27FC236}">
              <a16:creationId xmlns:a16="http://schemas.microsoft.com/office/drawing/2014/main" id="{00000000-0008-0000-0300-00005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86" name="直線コネクタ 85">
          <a:extLst>
            <a:ext uri="{FF2B5EF4-FFF2-40B4-BE49-F238E27FC236}">
              <a16:creationId xmlns:a16="http://schemas.microsoft.com/office/drawing/2014/main" id="{00000000-0008-0000-0300-00005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88" name="直線コネクタ 87">
          <a:extLst>
            <a:ext uri="{FF2B5EF4-FFF2-40B4-BE49-F238E27FC236}">
              <a16:creationId xmlns:a16="http://schemas.microsoft.com/office/drawing/2014/main" id="{00000000-0008-0000-0300-00005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90" name="直線コネクタ 89">
          <a:extLst>
            <a:ext uri="{FF2B5EF4-FFF2-40B4-BE49-F238E27FC236}">
              <a16:creationId xmlns:a16="http://schemas.microsoft.com/office/drawing/2014/main" id="{00000000-0008-0000-0300-00005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92" name="直線コネクタ 91">
          <a:extLst>
            <a:ext uri="{FF2B5EF4-FFF2-40B4-BE49-F238E27FC236}">
              <a16:creationId xmlns:a16="http://schemas.microsoft.com/office/drawing/2014/main" id="{00000000-0008-0000-0300-00005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4" name="直線コネクタ 93">
          <a:extLst>
            <a:ext uri="{FF2B5EF4-FFF2-40B4-BE49-F238E27FC236}">
              <a16:creationId xmlns:a16="http://schemas.microsoft.com/office/drawing/2014/main" id="{00000000-0008-0000-0300-00005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6" name="財政構造の弾力性グラフ枠">
          <a:extLst>
            <a:ext uri="{FF2B5EF4-FFF2-40B4-BE49-F238E27FC236}">
              <a16:creationId xmlns:a16="http://schemas.microsoft.com/office/drawing/2014/main" id="{00000000-0008-0000-0300-00006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02" name="楕円 101">
          <a:extLst>
            <a:ext uri="{FF2B5EF4-FFF2-40B4-BE49-F238E27FC236}">
              <a16:creationId xmlns:a16="http://schemas.microsoft.com/office/drawing/2014/main" id="{00000000-0008-0000-0300-000066000000}"/>
            </a:ext>
          </a:extLst>
        </xdr:cNvPr>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58</xdr:row>
      <xdr:rowOff>127000</xdr:rowOff>
    </xdr:from>
    <xdr:to>
      <xdr:col>23</xdr:col>
      <xdr:colOff>133350</xdr:colOff>
      <xdr:row>62</xdr:row>
      <xdr:rowOff>64558</xdr:rowOff>
    </xdr:to>
    <xdr:cxnSp macro="">
      <xdr:nvCxnSpPr>
        <xdr:cNvPr id="103" name="直線コネクタ 102">
          <a:extLst>
            <a:ext uri="{FF2B5EF4-FFF2-40B4-BE49-F238E27FC236}">
              <a16:creationId xmlns:a16="http://schemas.microsoft.com/office/drawing/2014/main" id="{00000000-0008-0000-0300-000067000000}"/>
            </a:ext>
          </a:extLst>
        </xdr:cNvPr>
        <xdr:cNvCxnSpPr/>
      </xdr:nvCxnSpPr>
      <xdr:spPr>
        <a:xfrm flipV="1">
          <a:off x="4114800" y="10071100"/>
          <a:ext cx="8382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48277</xdr:rowOff>
    </xdr:from>
    <xdr:ext cx="762000" cy="259045"/>
    <xdr:sp macro="" textlink="">
      <xdr:nvSpPr>
        <xdr:cNvPr id="104" name="財政構造の弾力性該当値テキスト">
          <a:extLst>
            <a:ext uri="{FF2B5EF4-FFF2-40B4-BE49-F238E27FC236}">
              <a16:creationId xmlns:a16="http://schemas.microsoft.com/office/drawing/2014/main" id="{00000000-0008-0000-0300-000068000000}"/>
            </a:ext>
          </a:extLst>
        </xdr:cNvPr>
        <xdr:cNvSpPr txBox="1"/>
      </xdr:nvSpPr>
      <xdr:spPr>
        <a:xfrm>
          <a:off x="5041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05" name="楕円 104">
          <a:extLst>
            <a:ext uri="{FF2B5EF4-FFF2-40B4-BE49-F238E27FC236}">
              <a16:creationId xmlns:a16="http://schemas.microsoft.com/office/drawing/2014/main" id="{00000000-0008-0000-0300-000069000000}"/>
            </a:ext>
          </a:extLst>
        </xdr:cNvPr>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67</xdr:row>
      <xdr:rowOff>152400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flipV="1">
          <a:off x="3225800" y="10694458"/>
          <a:ext cx="889000" cy="9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60</xdr:row>
      <xdr:rowOff>125535</xdr:rowOff>
    </xdr:from>
    <xdr:ext cx="7366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101600</xdr:rowOff>
    </xdr:from>
    <xdr:to>
      <xdr:col>15</xdr:col>
      <xdr:colOff>133350</xdr:colOff>
      <xdr:row>68</xdr:row>
      <xdr:rowOff>31750</xdr:rowOff>
    </xdr:to>
    <xdr:sp macro="" textlink="">
      <xdr:nvSpPr>
        <xdr:cNvPr id="108" name="楕円 107">
          <a:extLst>
            <a:ext uri="{FF2B5EF4-FFF2-40B4-BE49-F238E27FC236}">
              <a16:creationId xmlns:a16="http://schemas.microsoft.com/office/drawing/2014/main" id="{00000000-0008-0000-0300-00006C000000}"/>
            </a:ext>
          </a:extLst>
        </xdr:cNvPr>
        <xdr:cNvSpPr/>
      </xdr:nvSpPr>
      <xdr:spPr>
        <a:xfrm>
          <a:off x="3175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64</xdr:row>
      <xdr:rowOff>143933</xdr:rowOff>
    </xdr:from>
    <xdr:to>
      <xdr:col>15</xdr:col>
      <xdr:colOff>82550</xdr:colOff>
      <xdr:row>67</xdr:row>
      <xdr:rowOff>152400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2336800" y="1111673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66</xdr:row>
      <xdr:rowOff>41927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2844800" y="1135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11" name="楕円 110">
          <a:extLst>
            <a:ext uri="{FF2B5EF4-FFF2-40B4-BE49-F238E27FC236}">
              <a16:creationId xmlns:a16="http://schemas.microsoft.com/office/drawing/2014/main" id="{00000000-0008-0000-0300-00006F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64</xdr:row>
      <xdr:rowOff>143933</xdr:rowOff>
    </xdr:from>
    <xdr:to>
      <xdr:col>11</xdr:col>
      <xdr:colOff>31750</xdr:colOff>
      <xdr:row>67</xdr:row>
      <xdr:rowOff>11642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flipV="1">
          <a:off x="1447800" y="11116733"/>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63</xdr:row>
      <xdr:rowOff>33460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132292</xdr:rowOff>
    </xdr:from>
    <xdr:to>
      <xdr:col>7</xdr:col>
      <xdr:colOff>31750</xdr:colOff>
      <xdr:row>67</xdr:row>
      <xdr:rowOff>62442</xdr:rowOff>
    </xdr:to>
    <xdr:sp macro="" textlink="">
      <xdr:nvSpPr>
        <xdr:cNvPr id="114" name="楕円 113">
          <a:extLst>
            <a:ext uri="{FF2B5EF4-FFF2-40B4-BE49-F238E27FC236}">
              <a16:creationId xmlns:a16="http://schemas.microsoft.com/office/drawing/2014/main" id="{00000000-0008-0000-0300-000072000000}"/>
            </a:ext>
          </a:extLst>
        </xdr:cNvPr>
        <xdr:cNvSpPr/>
      </xdr:nvSpPr>
      <xdr:spPr>
        <a:xfrm>
          <a:off x="1397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72619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1066800" y="112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6" name="正方形/長方形 115">
          <a:extLst>
            <a:ext uri="{FF2B5EF4-FFF2-40B4-BE49-F238E27FC236}">
              <a16:creationId xmlns:a16="http://schemas.microsoft.com/office/drawing/2014/main" id="{00000000-0008-0000-0300-00007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2" name="正方形/長方形 121">
          <a:extLst>
            <a:ext uri="{FF2B5EF4-FFF2-40B4-BE49-F238E27FC236}">
              <a16:creationId xmlns:a16="http://schemas.microsoft.com/office/drawing/2014/main" id="{00000000-0008-0000-0300-00007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3" name="正方形/長方形 122">
          <a:extLst>
            <a:ext uri="{FF2B5EF4-FFF2-40B4-BE49-F238E27FC236}">
              <a16:creationId xmlns:a16="http://schemas.microsoft.com/office/drawing/2014/main" id="{00000000-0008-0000-0300-00007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・本指標は、人件費の占める割合が高いため、主として人件費の推移の影響を受けるものである。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年度以降、給与改定などにより、人件費が増となったことから、人口１人当たり人件費・物件費等決算額も増加を続けている。</a:t>
          </a:r>
        </a:p>
      </xdr:txBody>
    </xdr:sp>
    <xdr:clientData/>
  </xdr:twoCellAnchor>
  <xdr:oneCellAnchor>
    <xdr:from>
      <xdr:col>3</xdr:col>
      <xdr:colOff>95250</xdr:colOff>
      <xdr:row>77</xdr:row>
      <xdr:rowOff>6350</xdr:rowOff>
    </xdr:from>
    <xdr:ext cx="349839" cy="225703"/>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2" name="人件費・物件費等の状況グラフ枠">
          <a:extLst>
            <a:ext uri="{FF2B5EF4-FFF2-40B4-BE49-F238E27FC236}">
              <a16:creationId xmlns:a16="http://schemas.microsoft.com/office/drawing/2014/main" id="{00000000-0008-0000-0300-00008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88982</xdr:rowOff>
    </xdr:from>
    <xdr:to>
      <xdr:col>23</xdr:col>
      <xdr:colOff>184150</xdr:colOff>
      <xdr:row>89</xdr:row>
      <xdr:rowOff>19132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51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85</xdr:row>
      <xdr:rowOff>12446</xdr:rowOff>
    </xdr:from>
    <xdr:to>
      <xdr:col>23</xdr:col>
      <xdr:colOff>133350</xdr:colOff>
      <xdr:row>88</xdr:row>
      <xdr:rowOff>139782</xdr:rowOff>
    </xdr:to>
    <xdr:cxnSp macro="">
      <xdr:nvCxnSpPr>
        <xdr:cNvPr id="149" name="直線コネクタ 148">
          <a:extLst>
            <a:ext uri="{FF2B5EF4-FFF2-40B4-BE49-F238E27FC236}">
              <a16:creationId xmlns:a16="http://schemas.microsoft.com/office/drawing/2014/main" id="{00000000-0008-0000-0300-000095000000}"/>
            </a:ext>
          </a:extLst>
        </xdr:cNvPr>
        <xdr:cNvCxnSpPr/>
      </xdr:nvCxnSpPr>
      <xdr:spPr>
        <a:xfrm>
          <a:off x="4114800" y="14585696"/>
          <a:ext cx="838200" cy="6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156309</xdr:rowOff>
    </xdr:from>
    <xdr:ext cx="762000" cy="259045"/>
    <xdr:sp macro="" textlink="">
      <xdr:nvSpPr>
        <xdr:cNvPr id="150" name="人件費・物件費等の状況該当値テキスト">
          <a:extLst>
            <a:ext uri="{FF2B5EF4-FFF2-40B4-BE49-F238E27FC236}">
              <a16:creationId xmlns:a16="http://schemas.microsoft.com/office/drawing/2014/main" id="{00000000-0008-0000-0300-000096000000}"/>
            </a:ext>
          </a:extLst>
        </xdr:cNvPr>
        <xdr:cNvSpPr txBox="1"/>
      </xdr:nvSpPr>
      <xdr:spPr>
        <a:xfrm>
          <a:off x="5041900" y="1507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133096</xdr:rowOff>
    </xdr:from>
    <xdr:to>
      <xdr:col>19</xdr:col>
      <xdr:colOff>184150</xdr:colOff>
      <xdr:row>85</xdr:row>
      <xdr:rowOff>63246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159376</xdr:rowOff>
    </xdr:from>
    <xdr:to>
      <xdr:col>19</xdr:col>
      <xdr:colOff>133350</xdr:colOff>
      <xdr:row>85</xdr:row>
      <xdr:rowOff>12446</xdr:rowOff>
    </xdr:to>
    <xdr:cxnSp macro="">
      <xdr:nvCxnSpPr>
        <xdr:cNvPr id="152" name="直線コネクタ 151">
          <a:extLst>
            <a:ext uri="{FF2B5EF4-FFF2-40B4-BE49-F238E27FC236}">
              <a16:creationId xmlns:a16="http://schemas.microsoft.com/office/drawing/2014/main" id="{00000000-0008-0000-0300-000098000000}"/>
            </a:ext>
          </a:extLst>
        </xdr:cNvPr>
        <xdr:cNvCxnSpPr/>
      </xdr:nvCxnSpPr>
      <xdr:spPr>
        <a:xfrm>
          <a:off x="3225800" y="14389726"/>
          <a:ext cx="889000" cy="1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83</xdr:row>
      <xdr:rowOff>73423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108576</xdr:rowOff>
    </xdr:from>
    <xdr:to>
      <xdr:col>15</xdr:col>
      <xdr:colOff>133350</xdr:colOff>
      <xdr:row>84</xdr:row>
      <xdr:rowOff>38726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43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82</xdr:row>
      <xdr:rowOff>105901</xdr:rowOff>
    </xdr:from>
    <xdr:to>
      <xdr:col>15</xdr:col>
      <xdr:colOff>82550</xdr:colOff>
      <xdr:row>83</xdr:row>
      <xdr:rowOff>159376</xdr:rowOff>
    </xdr:to>
    <xdr:cxnSp macro="">
      <xdr:nvCxnSpPr>
        <xdr:cNvPr id="155" name="直線コネクタ 154">
          <a:extLst>
            <a:ext uri="{FF2B5EF4-FFF2-40B4-BE49-F238E27FC236}">
              <a16:creationId xmlns:a16="http://schemas.microsoft.com/office/drawing/2014/main" id="{00000000-0008-0000-0300-00009B000000}"/>
            </a:ext>
          </a:extLst>
        </xdr:cNvPr>
        <xdr:cNvCxnSpPr/>
      </xdr:nvCxnSpPr>
      <xdr:spPr>
        <a:xfrm>
          <a:off x="2336800" y="14164801"/>
          <a:ext cx="8890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82</xdr:row>
      <xdr:rowOff>48903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41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55101</xdr:rowOff>
    </xdr:from>
    <xdr:to>
      <xdr:col>11</xdr:col>
      <xdr:colOff>82550</xdr:colOff>
      <xdr:row>82</xdr:row>
      <xdr:rowOff>156701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41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80</xdr:row>
      <xdr:rowOff>113737</xdr:rowOff>
    </xdr:from>
    <xdr:to>
      <xdr:col>11</xdr:col>
      <xdr:colOff>31750</xdr:colOff>
      <xdr:row>82</xdr:row>
      <xdr:rowOff>105901</xdr:rowOff>
    </xdr:to>
    <xdr:cxnSp macro="">
      <xdr:nvCxnSpPr>
        <xdr:cNvPr id="158" name="直線コネクタ 157">
          <a:extLst>
            <a:ext uri="{FF2B5EF4-FFF2-40B4-BE49-F238E27FC236}">
              <a16:creationId xmlns:a16="http://schemas.microsoft.com/office/drawing/2014/main" id="{00000000-0008-0000-0300-00009E000000}"/>
            </a:ext>
          </a:extLst>
        </xdr:cNvPr>
        <xdr:cNvCxnSpPr/>
      </xdr:nvCxnSpPr>
      <xdr:spPr>
        <a:xfrm>
          <a:off x="1447800" y="13829737"/>
          <a:ext cx="889000" cy="3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80</xdr:row>
      <xdr:rowOff>166878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388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62937</xdr:rowOff>
    </xdr:from>
    <xdr:to>
      <xdr:col>7</xdr:col>
      <xdr:colOff>31750</xdr:colOff>
      <xdr:row>80</xdr:row>
      <xdr:rowOff>164537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3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35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国と都との給料表改定率の相違（国：</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％、都：改定なし）等により、ラスパイレス指数は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都職員の給与は、毎年、人事委員会が民間企業の給与の実態を調査して行う勧告に基づき、都議会の審議を経て条例により決定されており、都内の民間企業の給与水準を適正に反映する仕組みとなっている。</a:t>
          </a:r>
        </a:p>
        <a:p>
          <a:r>
            <a:rPr kumimoji="1" lang="ja-JP" altLang="en-US" sz="1100">
              <a:latin typeface="ＭＳ Ｐゴシック" panose="020B0600070205080204" pitchFamily="50" charset="-128"/>
              <a:ea typeface="ＭＳ Ｐゴシック" panose="020B0600070205080204" pitchFamily="50" charset="-128"/>
            </a:rPr>
            <a:t>　なお、都内民間企業の賃金水準は、厚生労働省の令和元年賃金構造基本統計調査によれば、全国を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とした場合、</a:t>
          </a:r>
          <a:r>
            <a:rPr kumimoji="1" lang="en-US" altLang="ja-JP" sz="1100">
              <a:latin typeface="ＭＳ Ｐゴシック" panose="020B0600070205080204" pitchFamily="50" charset="-128"/>
              <a:ea typeface="ＭＳ Ｐゴシック" panose="020B0600070205080204" pitchFamily="50" charset="-128"/>
            </a:rPr>
            <a:t>123.5</a:t>
          </a:r>
          <a:r>
            <a:rPr kumimoji="1" lang="ja-JP" altLang="en-US" sz="1100">
              <a:latin typeface="ＭＳ Ｐゴシック" panose="020B0600070205080204" pitchFamily="50" charset="-128"/>
              <a:ea typeface="ＭＳ Ｐゴシック" panose="020B0600070205080204" pitchFamily="50" charset="-128"/>
            </a:rPr>
            <a:t>となっており、都道府県で最も高い水準になっている。</a:t>
          </a:r>
        </a:p>
        <a:p>
          <a:r>
            <a:rPr kumimoji="1" lang="ja-JP" altLang="en-US" sz="1100">
              <a:latin typeface="ＭＳ Ｐゴシック" panose="020B0600070205080204" pitchFamily="50" charset="-128"/>
              <a:ea typeface="ＭＳ Ｐゴシック" panose="020B0600070205080204" pitchFamily="50" charset="-128"/>
            </a:rPr>
            <a:t>　都においては、引き続き、人事委員会勧告に基づき、適正な給与水準を保っていく。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5" name="給与水準   （国との比較）グラフ枠">
          <a:extLst>
            <a:ext uri="{FF2B5EF4-FFF2-40B4-BE49-F238E27FC236}">
              <a16:creationId xmlns:a16="http://schemas.microsoft.com/office/drawing/2014/main" id="{00000000-0008-0000-0300-0000B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191" name="楕円 190">
          <a:extLst>
            <a:ext uri="{FF2B5EF4-FFF2-40B4-BE49-F238E27FC236}">
              <a16:creationId xmlns:a16="http://schemas.microsoft.com/office/drawing/2014/main" id="{00000000-0008-0000-0300-0000BF00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81</xdr:row>
      <xdr:rowOff>114300</xdr:rowOff>
    </xdr:from>
    <xdr:to>
      <xdr:col>81</xdr:col>
      <xdr:colOff>44450</xdr:colOff>
      <xdr:row>82</xdr:row>
      <xdr:rowOff>143934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16179800" y="1400175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35577</xdr:rowOff>
    </xdr:from>
    <xdr:ext cx="762000" cy="259045"/>
    <xdr:sp macro="" textlink="">
      <xdr:nvSpPr>
        <xdr:cNvPr id="193" name="給与水準   （国との比較）該当値テキスト">
          <a:extLst>
            <a:ext uri="{FF2B5EF4-FFF2-40B4-BE49-F238E27FC236}">
              <a16:creationId xmlns:a16="http://schemas.microsoft.com/office/drawing/2014/main" id="{00000000-0008-0000-0300-0000C1000000}"/>
            </a:ext>
          </a:extLst>
        </xdr:cNvPr>
        <xdr:cNvSpPr txBox="1"/>
      </xdr:nvSpPr>
      <xdr:spPr>
        <a:xfrm>
          <a:off x="17106900" y="1392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194" name="楕円 193">
          <a:extLst>
            <a:ext uri="{FF2B5EF4-FFF2-40B4-BE49-F238E27FC236}">
              <a16:creationId xmlns:a16="http://schemas.microsoft.com/office/drawing/2014/main" id="{00000000-0008-0000-0300-0000C200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87</xdr:row>
      <xdr:rowOff>91016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5290800" y="1420283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81</xdr:row>
      <xdr:rowOff>33461</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197" name="楕円 196">
          <a:extLst>
            <a:ext uri="{FF2B5EF4-FFF2-40B4-BE49-F238E27FC236}">
              <a16:creationId xmlns:a16="http://schemas.microsoft.com/office/drawing/2014/main" id="{00000000-0008-0000-0300-0000C500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87</xdr:row>
      <xdr:rowOff>91016</xdr:rowOff>
    </xdr:from>
    <xdr:to>
      <xdr:col>72</xdr:col>
      <xdr:colOff>203200</xdr:colOff>
      <xdr:row>89</xdr:row>
      <xdr:rowOff>150284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01800" y="150071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85</xdr:row>
      <xdr:rowOff>151993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00" name="楕円 199">
          <a:extLst>
            <a:ext uri="{FF2B5EF4-FFF2-40B4-BE49-F238E27FC236}">
              <a16:creationId xmlns:a16="http://schemas.microsoft.com/office/drawing/2014/main" id="{00000000-0008-0000-0300-0000C8000000}"/>
            </a:ext>
          </a:extLst>
        </xdr:cNvPr>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89</xdr:row>
      <xdr:rowOff>150284</xdr:rowOff>
    </xdr:from>
    <xdr:to>
      <xdr:col>68</xdr:col>
      <xdr:colOff>152400</xdr:colOff>
      <xdr:row>89</xdr:row>
      <xdr:rowOff>150284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3512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88</xdr:row>
      <xdr:rowOff>39811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03" name="楕円 202">
          <a:extLst>
            <a:ext uri="{FF2B5EF4-FFF2-40B4-BE49-F238E27FC236}">
              <a16:creationId xmlns:a16="http://schemas.microsoft.com/office/drawing/2014/main" id="{00000000-0008-0000-0300-0000CB00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39811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5" name="正方形/長方形 204">
          <a:extLst>
            <a:ext uri="{FF2B5EF4-FFF2-40B4-BE49-F238E27FC236}">
              <a16:creationId xmlns:a16="http://schemas.microsoft.com/office/drawing/2014/main" id="{00000000-0008-0000-0300-0000CD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8" name="正方形/長方形 207">
          <a:extLst>
            <a:ext uri="{FF2B5EF4-FFF2-40B4-BE49-F238E27FC236}">
              <a16:creationId xmlns:a16="http://schemas.microsoft.com/office/drawing/2014/main" id="{00000000-0008-0000-0300-0000D0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9" name="正方形/長方形 208">
          <a:extLst>
            <a:ext uri="{FF2B5EF4-FFF2-40B4-BE49-F238E27FC236}">
              <a16:creationId xmlns:a16="http://schemas.microsoft.com/office/drawing/2014/main" id="{00000000-0008-0000-0300-0000D1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0" name="正方形/長方形 209">
          <a:extLst>
            <a:ext uri="{FF2B5EF4-FFF2-40B4-BE49-F238E27FC236}">
              <a16:creationId xmlns:a16="http://schemas.microsoft.com/office/drawing/2014/main" id="{00000000-0008-0000-0300-0000D2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1" name="正方形/長方形 210">
          <a:extLst>
            <a:ext uri="{FF2B5EF4-FFF2-40B4-BE49-F238E27FC236}">
              <a16:creationId xmlns:a16="http://schemas.microsoft.com/office/drawing/2014/main" id="{00000000-0008-0000-0300-0000D3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2" name="正方形/長方形 211">
          <a:extLst>
            <a:ext uri="{FF2B5EF4-FFF2-40B4-BE49-F238E27FC236}">
              <a16:creationId xmlns:a16="http://schemas.microsoft.com/office/drawing/2014/main" id="{00000000-0008-0000-0300-0000D4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年度から令和元年度にかけて</a:t>
          </a:r>
          <a:r>
            <a:rPr kumimoji="1" lang="ja-JP" altLang="en-US" sz="1300">
              <a:latin typeface="ＭＳ Ｐゴシック" panose="020B0600070205080204" pitchFamily="50" charset="-128"/>
              <a:ea typeface="ＭＳ Ｐゴシック" panose="020B0600070205080204" pitchFamily="50" charset="-128"/>
            </a:rPr>
            <a:t>、執行体制の抜本的な見直しを行う一方で、都政の重要課題の解決に向けて必要な体制・人員を措置するとともに、都民サービスに直結する学校職員の増員等により、全任命権者（都全体）で職員数は増加している。</a:t>
          </a:r>
        </a:p>
        <a:p>
          <a:r>
            <a:rPr kumimoji="1" lang="ja-JP" altLang="en-US" sz="1300">
              <a:latin typeface="ＭＳ Ｐゴシック" panose="020B0600070205080204" pitchFamily="50" charset="-128"/>
              <a:ea typeface="ＭＳ Ｐゴシック" panose="020B0600070205080204" pitchFamily="50" charset="-128"/>
            </a:rPr>
            <a:t>　引き続き徹底した内部努力を行い、限られた人材を有効に活用しながら、新しい時代に対応した少数精鋭による効率的な執行体制の構築に努めていく。</a:t>
          </a:r>
        </a:p>
      </xdr:txBody>
    </xdr:sp>
    <xdr:clientData/>
  </xdr:twoCellAnchor>
  <xdr:oneCellAnchor>
    <xdr:from>
      <xdr:col>61</xdr:col>
      <xdr:colOff>6350</xdr:colOff>
      <xdr:row>54</xdr:row>
      <xdr:rowOff>139700</xdr:rowOff>
    </xdr:from>
    <xdr:ext cx="349839" cy="225703"/>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25" name="直線コネクタ 224">
          <a:extLst>
            <a:ext uri="{FF2B5EF4-FFF2-40B4-BE49-F238E27FC236}">
              <a16:creationId xmlns:a16="http://schemas.microsoft.com/office/drawing/2014/main" id="{00000000-0008-0000-0300-0000E100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31" name="定員管理の状況グラフ枠">
          <a:extLst>
            <a:ext uri="{FF2B5EF4-FFF2-40B4-BE49-F238E27FC236}">
              <a16:creationId xmlns:a16="http://schemas.microsoft.com/office/drawing/2014/main" id="{00000000-0008-0000-0300-0000E7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134257</xdr:rowOff>
    </xdr:from>
    <xdr:to>
      <xdr:col>81</xdr:col>
      <xdr:colOff>95250</xdr:colOff>
      <xdr:row>66</xdr:row>
      <xdr:rowOff>64407</xdr:rowOff>
    </xdr:to>
    <xdr:sp macro="" textlink="">
      <xdr:nvSpPr>
        <xdr:cNvPr id="237" name="楕円 236">
          <a:extLst>
            <a:ext uri="{FF2B5EF4-FFF2-40B4-BE49-F238E27FC236}">
              <a16:creationId xmlns:a16="http://schemas.microsoft.com/office/drawing/2014/main" id="{00000000-0008-0000-0300-0000ED000000}"/>
            </a:ext>
          </a:extLst>
        </xdr:cNvPr>
        <xdr:cNvSpPr/>
      </xdr:nvSpPr>
      <xdr:spPr>
        <a:xfrm>
          <a:off x="16967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66</xdr:row>
      <xdr:rowOff>13607</xdr:rowOff>
    </xdr:from>
    <xdr:to>
      <xdr:col>81</xdr:col>
      <xdr:colOff>44450</xdr:colOff>
      <xdr:row>66</xdr:row>
      <xdr:rowOff>106680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flipV="1">
          <a:off x="16179800" y="1132930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30134</xdr:rowOff>
    </xdr:from>
    <xdr:ext cx="762000" cy="259045"/>
    <xdr:sp macro="" textlink="">
      <xdr:nvSpPr>
        <xdr:cNvPr id="239" name="定員管理の状況該当値テキスト">
          <a:extLst>
            <a:ext uri="{FF2B5EF4-FFF2-40B4-BE49-F238E27FC236}">
              <a16:creationId xmlns:a16="http://schemas.microsoft.com/office/drawing/2014/main" id="{00000000-0008-0000-0300-0000EF000000}"/>
            </a:ext>
          </a:extLst>
        </xdr:cNvPr>
        <xdr:cNvSpPr txBox="1"/>
      </xdr:nvSpPr>
      <xdr:spPr>
        <a:xfrm>
          <a:off x="17106900" y="111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55880</xdr:rowOff>
    </xdr:from>
    <xdr:to>
      <xdr:col>77</xdr:col>
      <xdr:colOff>95250</xdr:colOff>
      <xdr:row>66</xdr:row>
      <xdr:rowOff>157480</xdr:rowOff>
    </xdr:to>
    <xdr:sp macro="" textlink="">
      <xdr:nvSpPr>
        <xdr:cNvPr id="240" name="楕円 239">
          <a:extLst>
            <a:ext uri="{FF2B5EF4-FFF2-40B4-BE49-F238E27FC236}">
              <a16:creationId xmlns:a16="http://schemas.microsoft.com/office/drawing/2014/main" id="{00000000-0008-0000-0300-0000F0000000}"/>
            </a:ext>
          </a:extLst>
        </xdr:cNvPr>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66</xdr:row>
      <xdr:rowOff>106680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5290800" y="10662285"/>
          <a:ext cx="889000" cy="7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64</xdr:row>
      <xdr:rowOff>167657</xdr:rowOff>
    </xdr:from>
    <xdr:ext cx="7366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5798800" y="1114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243" name="楕円 242">
          <a:extLst>
            <a:ext uri="{FF2B5EF4-FFF2-40B4-BE49-F238E27FC236}">
              <a16:creationId xmlns:a16="http://schemas.microsoft.com/office/drawing/2014/main" id="{00000000-0008-0000-0300-0000F300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58</xdr:row>
      <xdr:rowOff>159748</xdr:rowOff>
    </xdr:from>
    <xdr:to>
      <xdr:col>72</xdr:col>
      <xdr:colOff>203200</xdr:colOff>
      <xdr:row>62</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4401800" y="10103848"/>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60</xdr:row>
      <xdr:rowOff>93362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108948</xdr:rowOff>
    </xdr:from>
    <xdr:to>
      <xdr:col>68</xdr:col>
      <xdr:colOff>203200</xdr:colOff>
      <xdr:row>59</xdr:row>
      <xdr:rowOff>39098</xdr:rowOff>
    </xdr:to>
    <xdr:sp macro="" textlink="">
      <xdr:nvSpPr>
        <xdr:cNvPr id="246" name="楕円 245">
          <a:extLst>
            <a:ext uri="{FF2B5EF4-FFF2-40B4-BE49-F238E27FC236}">
              <a16:creationId xmlns:a16="http://schemas.microsoft.com/office/drawing/2014/main" id="{00000000-0008-0000-0300-0000F6000000}"/>
            </a:ext>
          </a:extLst>
        </xdr:cNvPr>
        <xdr:cNvSpPr/>
      </xdr:nvSpPr>
      <xdr:spPr>
        <a:xfrm>
          <a:off x="14351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58</xdr:row>
      <xdr:rowOff>159748</xdr:rowOff>
    </xdr:from>
    <xdr:to>
      <xdr:col>68</xdr:col>
      <xdr:colOff>152400</xdr:colOff>
      <xdr:row>59</xdr:row>
      <xdr:rowOff>133078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3512800" y="101038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57</xdr:row>
      <xdr:rowOff>49275</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4020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82278</xdr:rowOff>
    </xdr:from>
    <xdr:to>
      <xdr:col>64</xdr:col>
      <xdr:colOff>152400</xdr:colOff>
      <xdr:row>60</xdr:row>
      <xdr:rowOff>12428</xdr:rowOff>
    </xdr:to>
    <xdr:sp macro="" textlink="">
      <xdr:nvSpPr>
        <xdr:cNvPr id="249" name="楕円 248">
          <a:extLst>
            <a:ext uri="{FF2B5EF4-FFF2-40B4-BE49-F238E27FC236}">
              <a16:creationId xmlns:a16="http://schemas.microsoft.com/office/drawing/2014/main" id="{00000000-0008-0000-0300-0000F9000000}"/>
            </a:ext>
          </a:extLst>
        </xdr:cNvPr>
        <xdr:cNvSpPr/>
      </xdr:nvSpPr>
      <xdr:spPr>
        <a:xfrm>
          <a:off x="13462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22605</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51" name="正方形/長方形 250">
          <a:extLst>
            <a:ext uri="{FF2B5EF4-FFF2-40B4-BE49-F238E27FC236}">
              <a16:creationId xmlns:a16="http://schemas.microsoft.com/office/drawing/2014/main" id="{00000000-0008-0000-0300-0000FB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4" name="正方形/長方形 253">
          <a:extLst>
            <a:ext uri="{FF2B5EF4-FFF2-40B4-BE49-F238E27FC236}">
              <a16:creationId xmlns:a16="http://schemas.microsoft.com/office/drawing/2014/main" id="{00000000-0008-0000-0300-0000FE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5" name="正方形/長方形 254">
          <a:extLst>
            <a:ext uri="{FF2B5EF4-FFF2-40B4-BE49-F238E27FC236}">
              <a16:creationId xmlns:a16="http://schemas.microsoft.com/office/drawing/2014/main" id="{00000000-0008-0000-0300-0000FF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6" name="正方形/長方形 255">
          <a:extLst>
            <a:ext uri="{FF2B5EF4-FFF2-40B4-BE49-F238E27FC236}">
              <a16:creationId xmlns:a16="http://schemas.microsoft.com/office/drawing/2014/main" id="{00000000-0008-0000-0300-00000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7" name="正方形/長方形 256">
          <a:extLst>
            <a:ext uri="{FF2B5EF4-FFF2-40B4-BE49-F238E27FC236}">
              <a16:creationId xmlns:a16="http://schemas.microsoft.com/office/drawing/2014/main" id="{00000000-0008-0000-0300-00000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8" name="正方形/長方形 257">
          <a:extLst>
            <a:ext uri="{FF2B5EF4-FFF2-40B4-BE49-F238E27FC236}">
              <a16:creationId xmlns:a16="http://schemas.microsoft.com/office/drawing/2014/main" id="{00000000-0008-0000-0300-00000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・本比率は単年度の実質公債費比率の過去３か年の平均値を表している。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・元利償還金等が</a:t>
          </a:r>
          <a:r>
            <a:rPr kumimoji="1" lang="ja-JP" altLang="en-US" sz="1300">
              <a:solidFill>
                <a:schemeClr val="tx1"/>
              </a:solidFill>
              <a:latin typeface="ＭＳ Ｐゴシック" panose="020B0600070205080204" pitchFamily="50" charset="-128"/>
              <a:ea typeface="ＭＳ Ｐゴシック" panose="020B0600070205080204" pitchFamily="50" charset="-128"/>
            </a:rPr>
            <a:t>あたる比率算定上の分子は、平成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年度まで減少するも、令和元年度より増加に転じている。一方、標準財政規模があたる分母は、平成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年度を除き、増加してきていた。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・その結果、単年度の実質公債費比率は、平成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年度まで下降するも、元年度は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ポイントの上昇に転じた。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・３か年平均では、平成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ポイント改善した後、令和元年度は横這いとなっている。</a:t>
          </a:r>
        </a:p>
      </xdr:txBody>
    </xdr:sp>
    <xdr:clientData/>
  </xdr:twoCellAnchor>
  <xdr:oneCellAnchor>
    <xdr:from>
      <xdr:col>61</xdr:col>
      <xdr:colOff>6350</xdr:colOff>
      <xdr:row>32</xdr:row>
      <xdr:rowOff>101600</xdr:rowOff>
    </xdr:from>
    <xdr:ext cx="298543" cy="225703"/>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73" name="公債費負担の状況グラフ枠">
          <a:extLst>
            <a:ext uri="{FF2B5EF4-FFF2-40B4-BE49-F238E27FC236}">
              <a16:creationId xmlns:a16="http://schemas.microsoft.com/office/drawing/2014/main" id="{00000000-0008-0000-0300-00001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42</xdr:row>
      <xdr:rowOff>25400</xdr:rowOff>
    </xdr:from>
    <xdr:to>
      <xdr:col>81</xdr:col>
      <xdr:colOff>44450</xdr:colOff>
      <xdr:row>42</xdr:row>
      <xdr:rowOff>25400</xdr:rowOff>
    </xdr:to>
    <xdr:cxnSp macro="">
      <xdr:nvCxnSpPr>
        <xdr:cNvPr id="280" name="直線コネクタ 279">
          <a:extLst>
            <a:ext uri="{FF2B5EF4-FFF2-40B4-BE49-F238E27FC236}">
              <a16:creationId xmlns:a16="http://schemas.microsoft.com/office/drawing/2014/main" id="{00000000-0008-0000-0300-000018010000}"/>
            </a:ext>
          </a:extLst>
        </xdr:cNvPr>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281" name="公債費負担の状況該当値テキスト">
          <a:extLst>
            <a:ext uri="{FF2B5EF4-FFF2-40B4-BE49-F238E27FC236}">
              <a16:creationId xmlns:a16="http://schemas.microsoft.com/office/drawing/2014/main" id="{00000000-0008-0000-0300-000019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44</xdr:row>
      <xdr:rowOff>165100</xdr:rowOff>
    </xdr:to>
    <xdr:cxnSp macro="">
      <xdr:nvCxnSpPr>
        <xdr:cNvPr id="283" name="直線コネクタ 282">
          <a:extLst>
            <a:ext uri="{FF2B5EF4-FFF2-40B4-BE49-F238E27FC236}">
              <a16:creationId xmlns:a16="http://schemas.microsoft.com/office/drawing/2014/main" id="{00000000-0008-0000-0300-00001B010000}"/>
            </a:ext>
          </a:extLst>
        </xdr:cNvPr>
        <xdr:cNvCxnSpPr/>
      </xdr:nvCxnSpPr>
      <xdr:spPr>
        <a:xfrm flipV="1">
          <a:off x="15290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40</xdr:row>
      <xdr:rowOff>86377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42</xdr:row>
      <xdr:rowOff>25400</xdr:rowOff>
    </xdr:from>
    <xdr:to>
      <xdr:col>72</xdr:col>
      <xdr:colOff>203200</xdr:colOff>
      <xdr:row>44</xdr:row>
      <xdr:rowOff>165100</xdr:rowOff>
    </xdr:to>
    <xdr:cxnSp macro="">
      <xdr:nvCxnSpPr>
        <xdr:cNvPr id="286" name="直線コネクタ 285">
          <a:extLst>
            <a:ext uri="{FF2B5EF4-FFF2-40B4-BE49-F238E27FC236}">
              <a16:creationId xmlns:a16="http://schemas.microsoft.com/office/drawing/2014/main" id="{00000000-0008-0000-0300-00001E010000}"/>
            </a:ext>
          </a:extLst>
        </xdr:cNvPr>
        <xdr:cNvCxnSpPr/>
      </xdr:nvCxnSpPr>
      <xdr:spPr>
        <a:xfrm>
          <a:off x="14401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43</xdr:row>
      <xdr:rowOff>54627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36</xdr:row>
      <xdr:rowOff>88900</xdr:rowOff>
    </xdr:from>
    <xdr:to>
      <xdr:col>68</xdr:col>
      <xdr:colOff>152400</xdr:colOff>
      <xdr:row>42</xdr:row>
      <xdr:rowOff>25400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3512800" y="62611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40</xdr:row>
      <xdr:rowOff>86377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・比率算定上の分子は、将来負担額から充当可能財源等を控除して算定されるが、充当可能財源等は年度によって増減しているものの、将来負担額は減少を続けており、平成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年度まで比率の改善が続いていた。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年度以降、将来負担額は減少したものの、充当可能財源等も減少したことから、比率算定上の分子が増加している。そのため、令和元年度の比率は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61</xdr:col>
      <xdr:colOff>6350</xdr:colOff>
      <xdr:row>10</xdr:row>
      <xdr:rowOff>63500</xdr:rowOff>
    </xdr:from>
    <xdr:ext cx="298543"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19" name="将来負担の状況グラフ枠">
          <a:extLst>
            <a:ext uri="{FF2B5EF4-FFF2-40B4-BE49-F238E27FC236}">
              <a16:creationId xmlns:a16="http://schemas.microsoft.com/office/drawing/2014/main" id="{00000000-0008-0000-0300-00003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113937</xdr:rowOff>
    </xdr:from>
    <xdr:to>
      <xdr:col>81</xdr:col>
      <xdr:colOff>95250</xdr:colOff>
      <xdr:row>19</xdr:row>
      <xdr:rowOff>44087</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18</xdr:row>
      <xdr:rowOff>102688</xdr:rowOff>
    </xdr:from>
    <xdr:to>
      <xdr:col>81</xdr:col>
      <xdr:colOff>44450</xdr:colOff>
      <xdr:row>18</xdr:row>
      <xdr:rowOff>164737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31887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86014</xdr:rowOff>
    </xdr:from>
    <xdr:ext cx="762000" cy="259045"/>
    <xdr:sp macro="" textlink="">
      <xdr:nvSpPr>
        <xdr:cNvPr id="327" name="将来負担の状況該当値テキスト">
          <a:extLst>
            <a:ext uri="{FF2B5EF4-FFF2-40B4-BE49-F238E27FC236}">
              <a16:creationId xmlns:a16="http://schemas.microsoft.com/office/drawing/2014/main" id="{00000000-0008-0000-0300-000047010000}"/>
            </a:ext>
          </a:extLst>
        </xdr:cNvPr>
        <xdr:cNvSpPr txBox="1"/>
      </xdr:nvSpPr>
      <xdr:spPr>
        <a:xfrm>
          <a:off x="17106900" y="31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51888</xdr:rowOff>
    </xdr:from>
    <xdr:to>
      <xdr:col>77</xdr:col>
      <xdr:colOff>95250</xdr:colOff>
      <xdr:row>18</xdr:row>
      <xdr:rowOff>153488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1290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85271</xdr:rowOff>
    </xdr:from>
    <xdr:to>
      <xdr:col>77</xdr:col>
      <xdr:colOff>44450</xdr:colOff>
      <xdr:row>18</xdr:row>
      <xdr:rowOff>102688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2485571"/>
          <a:ext cx="889000" cy="70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16</xdr:row>
      <xdr:rowOff>163665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290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34471</xdr:rowOff>
    </xdr:from>
    <xdr:to>
      <xdr:col>73</xdr:col>
      <xdr:colOff>44450</xdr:colOff>
      <xdr:row>14</xdr:row>
      <xdr:rowOff>136071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85271</xdr:rowOff>
    </xdr:from>
    <xdr:to>
      <xdr:col>72</xdr:col>
      <xdr:colOff>203200</xdr:colOff>
      <xdr:row>17</xdr:row>
      <xdr:rowOff>74204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2485571"/>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12</xdr:row>
      <xdr:rowOff>146248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23404</xdr:rowOff>
    </xdr:from>
    <xdr:to>
      <xdr:col>68</xdr:col>
      <xdr:colOff>203200</xdr:colOff>
      <xdr:row>17</xdr:row>
      <xdr:rowOff>125004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74204</xdr:rowOff>
    </xdr:from>
    <xdr:to>
      <xdr:col>68</xdr:col>
      <xdr:colOff>152400</xdr:colOff>
      <xdr:row>22</xdr:row>
      <xdr:rowOff>64951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2988854"/>
          <a:ext cx="889000" cy="8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15</xdr:row>
      <xdr:rowOff>135181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14151</xdr:rowOff>
    </xdr:from>
    <xdr:to>
      <xdr:col>64</xdr:col>
      <xdr:colOff>152400</xdr:colOff>
      <xdr:row>22</xdr:row>
      <xdr:rowOff>115751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37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125928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355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a:extLst>
            <a:ext uri="{FF2B5EF4-FFF2-40B4-BE49-F238E27FC236}">
              <a16:creationId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a:extLst>
            <a:ext uri="{FF2B5EF4-FFF2-40B4-BE49-F238E27FC236}">
              <a16:creationId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・令和元年度においては、給与改定などにより職員給が増加したことや、共済組合負担金が増加したことなどにより人件費が増加したが、歳入の増により、比率は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123825</xdr:colOff>
      <xdr:row>29</xdr:row>
      <xdr:rowOff>107950</xdr:rowOff>
    </xdr:from>
    <xdr:ext cx="298543" cy="225703"/>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8" name="人件費グラフ枠">
          <a:extLst>
            <a:ext uri="{FF2B5EF4-FFF2-40B4-BE49-F238E27FC236}">
              <a16:creationId xmlns:a16="http://schemas.microsoft.com/office/drawing/2014/main" id="{00000000-0008-0000-0400-00003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53340</xdr:rowOff>
    </xdr:from>
    <xdr:to>
      <xdr:col>24</xdr:col>
      <xdr:colOff>76200</xdr:colOff>
      <xdr:row>32</xdr:row>
      <xdr:rowOff>154940</xdr:rowOff>
    </xdr:to>
    <xdr:sp macro="" textlink="">
      <xdr:nvSpPr>
        <xdr:cNvPr id="54" name="楕円 53">
          <a:extLst>
            <a:ext uri="{FF2B5EF4-FFF2-40B4-BE49-F238E27FC236}">
              <a16:creationId xmlns:a16="http://schemas.microsoft.com/office/drawing/2014/main" id="{00000000-0008-0000-0400-000036000000}"/>
            </a:ext>
          </a:extLst>
        </xdr:cNvPr>
        <xdr:cNvSpPr/>
      </xdr:nvSpPr>
      <xdr:spPr>
        <a:xfrm>
          <a:off x="4775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32</xdr:row>
      <xdr:rowOff>104140</xdr:rowOff>
    </xdr:from>
    <xdr:to>
      <xdr:col>24</xdr:col>
      <xdr:colOff>25400</xdr:colOff>
      <xdr:row>35</xdr:row>
      <xdr:rowOff>138430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flipV="1">
          <a:off x="3987800" y="559054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25417</xdr:rowOff>
    </xdr:from>
    <xdr:ext cx="762000" cy="259045"/>
    <xdr:sp macro="" textlink="">
      <xdr:nvSpPr>
        <xdr:cNvPr id="56" name="人件費該当値テキスト">
          <a:extLst>
            <a:ext uri="{FF2B5EF4-FFF2-40B4-BE49-F238E27FC236}">
              <a16:creationId xmlns:a16="http://schemas.microsoft.com/office/drawing/2014/main" id="{00000000-0008-0000-0400-000038000000}"/>
            </a:ext>
          </a:extLst>
        </xdr:cNvPr>
        <xdr:cNvSpPr txBox="1"/>
      </xdr:nvSpPr>
      <xdr:spPr>
        <a:xfrm>
          <a:off x="4914900" y="551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57" name="楕円 56">
          <a:extLst>
            <a:ext uri="{FF2B5EF4-FFF2-40B4-BE49-F238E27FC236}">
              <a16:creationId xmlns:a16="http://schemas.microsoft.com/office/drawing/2014/main" id="{00000000-0008-0000-0400-000039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38</xdr:row>
      <xdr:rowOff>81280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3098800" y="61391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34</xdr:row>
      <xdr:rowOff>27957</xdr:rowOff>
    </xdr:from>
    <xdr:ext cx="7366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60" name="楕円 59">
          <a:extLst>
            <a:ext uri="{FF2B5EF4-FFF2-40B4-BE49-F238E27FC236}">
              <a16:creationId xmlns:a16="http://schemas.microsoft.com/office/drawing/2014/main" id="{00000000-0008-0000-0400-00003C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38</xdr:row>
      <xdr:rowOff>35560</xdr:rowOff>
    </xdr:from>
    <xdr:to>
      <xdr:col>15</xdr:col>
      <xdr:colOff>98425</xdr:colOff>
      <xdr:row>38</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36</xdr:row>
      <xdr:rowOff>142257</xdr:rowOff>
    </xdr:from>
    <xdr:ext cx="762000" cy="259045"/>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63" name="楕円 62">
          <a:extLst>
            <a:ext uri="{FF2B5EF4-FFF2-40B4-BE49-F238E27FC236}">
              <a16:creationId xmlns:a16="http://schemas.microsoft.com/office/drawing/2014/main" id="{00000000-0008-0000-0400-00003F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38</xdr:row>
      <xdr:rowOff>35560</xdr:rowOff>
    </xdr:from>
    <xdr:to>
      <xdr:col>11</xdr:col>
      <xdr:colOff>9525</xdr:colOff>
      <xdr:row>40</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1320800" y="6550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36</xdr:row>
      <xdr:rowOff>96537</xdr:rowOff>
    </xdr:from>
    <xdr:ext cx="762000" cy="259045"/>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66" name="楕円 65">
          <a:extLst>
            <a:ext uri="{FF2B5EF4-FFF2-40B4-BE49-F238E27FC236}">
              <a16:creationId xmlns:a16="http://schemas.microsoft.com/office/drawing/2014/main" id="{00000000-0008-0000-0400-000042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69" name="正方形/長方形 68">
          <a:extLst>
            <a:ext uri="{FF2B5EF4-FFF2-40B4-BE49-F238E27FC236}">
              <a16:creationId xmlns:a16="http://schemas.microsoft.com/office/drawing/2014/main" id="{00000000-0008-0000-0400-000045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・物件費は、委託料の増などにより、近年、増加傾向にある。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・令和元年度においては、歳入が増加したものの、委託料の増などにより物件費が増加したことにより、比率は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9</xdr:row>
      <xdr:rowOff>107950</xdr:rowOff>
    </xdr:from>
    <xdr:ext cx="298543" cy="225703"/>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82" name="直線コネクタ 81">
          <a:extLst>
            <a:ext uri="{FF2B5EF4-FFF2-40B4-BE49-F238E27FC236}">
              <a16:creationId xmlns:a16="http://schemas.microsoft.com/office/drawing/2014/main" id="{00000000-0008-0000-0400-000052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84" name="直線コネクタ 83">
          <a:extLst>
            <a:ext uri="{FF2B5EF4-FFF2-40B4-BE49-F238E27FC236}">
              <a16:creationId xmlns:a16="http://schemas.microsoft.com/office/drawing/2014/main" id="{00000000-0008-0000-0400-000054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8" name="直線コネクタ 87">
          <a:extLst>
            <a:ext uri="{FF2B5EF4-FFF2-40B4-BE49-F238E27FC236}">
              <a16:creationId xmlns:a16="http://schemas.microsoft.com/office/drawing/2014/main" id="{00000000-0008-0000-0400-00005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0" name="物件費グラフ枠">
          <a:extLst>
            <a:ext uri="{FF2B5EF4-FFF2-40B4-BE49-F238E27FC236}">
              <a16:creationId xmlns:a16="http://schemas.microsoft.com/office/drawing/2014/main" id="{00000000-0008-0000-0400-00005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96" name="楕円 95">
          <a:extLst>
            <a:ext uri="{FF2B5EF4-FFF2-40B4-BE49-F238E27FC236}">
              <a16:creationId xmlns:a16="http://schemas.microsoft.com/office/drawing/2014/main" id="{00000000-0008-0000-0400-000060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19</xdr:row>
      <xdr:rowOff>107950</xdr:rowOff>
    </xdr:from>
    <xdr:to>
      <xdr:col>82</xdr:col>
      <xdr:colOff>107950</xdr:colOff>
      <xdr:row>20</xdr:row>
      <xdr:rowOff>127000</xdr:rowOff>
    </xdr:to>
    <xdr:cxnSp macro="">
      <xdr:nvCxnSpPr>
        <xdr:cNvPr id="97" name="直線コネクタ 96">
          <a:extLst>
            <a:ext uri="{FF2B5EF4-FFF2-40B4-BE49-F238E27FC236}">
              <a16:creationId xmlns:a16="http://schemas.microsoft.com/office/drawing/2014/main" id="{00000000-0008-0000-0400-000061000000}"/>
            </a:ext>
          </a:extLst>
        </xdr:cNvPr>
        <xdr:cNvCxnSpPr/>
      </xdr:nvCxnSpPr>
      <xdr:spPr>
        <a:xfrm>
          <a:off x="15671800" y="336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48277</xdr:rowOff>
    </xdr:from>
    <xdr:ext cx="762000" cy="259045"/>
    <xdr:sp macro="" textlink="">
      <xdr:nvSpPr>
        <xdr:cNvPr id="98" name="物件費該当値テキスト">
          <a:extLst>
            <a:ext uri="{FF2B5EF4-FFF2-40B4-BE49-F238E27FC236}">
              <a16:creationId xmlns:a16="http://schemas.microsoft.com/office/drawing/2014/main" id="{00000000-0008-0000-0400-000062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99" name="楕円 98">
          <a:extLst>
            <a:ext uri="{FF2B5EF4-FFF2-40B4-BE49-F238E27FC236}">
              <a16:creationId xmlns:a16="http://schemas.microsoft.com/office/drawing/2014/main" id="{00000000-0008-0000-0400-000063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107950</xdr:rowOff>
    </xdr:to>
    <xdr:cxnSp macro="">
      <xdr:nvCxnSpPr>
        <xdr:cNvPr id="100" name="直線コネクタ 99">
          <a:extLst>
            <a:ext uri="{FF2B5EF4-FFF2-40B4-BE49-F238E27FC236}">
              <a16:creationId xmlns:a16="http://schemas.microsoft.com/office/drawing/2014/main" id="{00000000-0008-0000-0400-000064000000}"/>
            </a:ext>
          </a:extLst>
        </xdr:cNvPr>
        <xdr:cNvCxnSpPr/>
      </xdr:nvCxnSpPr>
      <xdr:spPr>
        <a:xfrm>
          <a:off x="14782800" y="317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17</xdr:row>
      <xdr:rowOff>168927</xdr:rowOff>
    </xdr:from>
    <xdr:ext cx="736600" cy="259045"/>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02" name="楕円 101">
          <a:extLst>
            <a:ext uri="{FF2B5EF4-FFF2-40B4-BE49-F238E27FC236}">
              <a16:creationId xmlns:a16="http://schemas.microsoft.com/office/drawing/2014/main" id="{00000000-0008-0000-0400-00006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16</xdr:row>
      <xdr:rowOff>50800</xdr:rowOff>
    </xdr:from>
    <xdr:to>
      <xdr:col>73</xdr:col>
      <xdr:colOff>180975</xdr:colOff>
      <xdr:row>18</xdr:row>
      <xdr:rowOff>88900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3893800" y="2794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16</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05" name="楕円 104">
          <a:extLst>
            <a:ext uri="{FF2B5EF4-FFF2-40B4-BE49-F238E27FC236}">
              <a16:creationId xmlns:a16="http://schemas.microsoft.com/office/drawing/2014/main" id="{00000000-0008-0000-0400-000069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14</xdr:row>
      <xdr:rowOff>12700</xdr:rowOff>
    </xdr:from>
    <xdr:to>
      <xdr:col>69</xdr:col>
      <xdr:colOff>92075</xdr:colOff>
      <xdr:row>16</xdr:row>
      <xdr:rowOff>50800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3004800" y="2413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14</xdr:row>
      <xdr:rowOff>111777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08" name="楕円 107">
          <a:extLst>
            <a:ext uri="{FF2B5EF4-FFF2-40B4-BE49-F238E27FC236}">
              <a16:creationId xmlns:a16="http://schemas.microsoft.com/office/drawing/2014/main" id="{00000000-0008-0000-0400-00006C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0" name="正方形/長方形 109">
          <a:extLst>
            <a:ext uri="{FF2B5EF4-FFF2-40B4-BE49-F238E27FC236}">
              <a16:creationId xmlns:a16="http://schemas.microsoft.com/office/drawing/2014/main" id="{00000000-0008-0000-0400-00006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11" name="正方形/長方形 110">
          <a:extLst>
            <a:ext uri="{FF2B5EF4-FFF2-40B4-BE49-F238E27FC236}">
              <a16:creationId xmlns:a16="http://schemas.microsoft.com/office/drawing/2014/main" id="{00000000-0008-0000-0400-00006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2" name="正方形/長方形 111">
          <a:extLst>
            <a:ext uri="{FF2B5EF4-FFF2-40B4-BE49-F238E27FC236}">
              <a16:creationId xmlns:a16="http://schemas.microsoft.com/office/drawing/2014/main" id="{00000000-0008-0000-0400-00007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3" name="正方形/長方形 112">
          <a:extLst>
            <a:ext uri="{FF2B5EF4-FFF2-40B4-BE49-F238E27FC236}">
              <a16:creationId xmlns:a16="http://schemas.microsoft.com/office/drawing/2014/main" id="{00000000-0008-0000-0400-00007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4" name="正方形/長方形 113">
          <a:extLst>
            <a:ext uri="{FF2B5EF4-FFF2-40B4-BE49-F238E27FC236}">
              <a16:creationId xmlns:a16="http://schemas.microsoft.com/office/drawing/2014/main" id="{00000000-0008-0000-0400-000072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5" name="正方形/長方形 114">
          <a:extLst>
            <a:ext uri="{FF2B5EF4-FFF2-40B4-BE49-F238E27FC236}">
              <a16:creationId xmlns:a16="http://schemas.microsoft.com/office/drawing/2014/main" id="{00000000-0008-0000-0400-00007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・令和元年度においては、扶助費は児童福祉費や公衆衛生費の増などにより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％の増となったが、歳入の増により、比率は前年度と同水準となっている。</a:t>
          </a:r>
        </a:p>
      </xdr:txBody>
    </xdr:sp>
    <xdr:clientData/>
  </xdr:twoCellAnchor>
  <xdr:oneCellAnchor>
    <xdr:from>
      <xdr:col>3</xdr:col>
      <xdr:colOff>123825</xdr:colOff>
      <xdr:row>49</xdr:row>
      <xdr:rowOff>107950</xdr:rowOff>
    </xdr:from>
    <xdr:ext cx="298543" cy="225703"/>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26" name="扶助費グラフ枠">
          <a:extLst>
            <a:ext uri="{FF2B5EF4-FFF2-40B4-BE49-F238E27FC236}">
              <a16:creationId xmlns:a16="http://schemas.microsoft.com/office/drawing/2014/main" id="{00000000-0008-0000-0400-00007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32" name="楕円 131">
          <a:extLst>
            <a:ext uri="{FF2B5EF4-FFF2-40B4-BE49-F238E27FC236}">
              <a16:creationId xmlns:a16="http://schemas.microsoft.com/office/drawing/2014/main" id="{00000000-0008-0000-0400-000084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55</xdr:row>
      <xdr:rowOff>31750</xdr:rowOff>
    </xdr:from>
    <xdr:to>
      <xdr:col>24</xdr:col>
      <xdr:colOff>25400</xdr:colOff>
      <xdr:row>55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34" name="扶助費該当値テキスト">
          <a:extLst>
            <a:ext uri="{FF2B5EF4-FFF2-40B4-BE49-F238E27FC236}">
              <a16:creationId xmlns:a16="http://schemas.microsoft.com/office/drawing/2014/main" id="{00000000-0008-0000-0400-000086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135" name="楕円 134">
          <a:extLst>
            <a:ext uri="{FF2B5EF4-FFF2-40B4-BE49-F238E27FC236}">
              <a16:creationId xmlns:a16="http://schemas.microsoft.com/office/drawing/2014/main" id="{00000000-0008-0000-0400-000087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3098800" y="9461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53</xdr:row>
      <xdr:rowOff>92727</xdr:rowOff>
    </xdr:from>
    <xdr:ext cx="7366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138" name="楕円 137">
          <a:extLst>
            <a:ext uri="{FF2B5EF4-FFF2-40B4-BE49-F238E27FC236}">
              <a16:creationId xmlns:a16="http://schemas.microsoft.com/office/drawing/2014/main" id="{00000000-0008-0000-0400-00008A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59</xdr:row>
      <xdr:rowOff>107950</xdr:rowOff>
    </xdr:from>
    <xdr:to>
      <xdr:col>15</xdr:col>
      <xdr:colOff>98425</xdr:colOff>
      <xdr:row>59</xdr:row>
      <xdr:rowOff>107950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57</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59</xdr:row>
      <xdr:rowOff>107950</xdr:rowOff>
    </xdr:from>
    <xdr:to>
      <xdr:col>11</xdr:col>
      <xdr:colOff>9525</xdr:colOff>
      <xdr:row>59</xdr:row>
      <xdr:rowOff>107950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57</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46" name="正方形/長方形 145">
          <a:extLst>
            <a:ext uri="{FF2B5EF4-FFF2-40B4-BE49-F238E27FC236}">
              <a16:creationId xmlns:a16="http://schemas.microsoft.com/office/drawing/2014/main" id="{00000000-0008-0000-0400-00009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47" name="正方形/長方形 146">
          <a:extLst>
            <a:ext uri="{FF2B5EF4-FFF2-40B4-BE49-F238E27FC236}">
              <a16:creationId xmlns:a16="http://schemas.microsoft.com/office/drawing/2014/main" id="{00000000-0008-0000-0400-00009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48" name="正方形/長方形 147">
          <a:extLst>
            <a:ext uri="{FF2B5EF4-FFF2-40B4-BE49-F238E27FC236}">
              <a16:creationId xmlns:a16="http://schemas.microsoft.com/office/drawing/2014/main" id="{00000000-0008-0000-0400-00009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・その他は、維持補修費、貸付金及び繰出金が対象となっている。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・令和元年度においては、歳入が増加したものの、中小企業制度融資の預託金の増により貸付金が増加したことから、比率は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54" name="直線コネクタ 153">
          <a:extLst>
            <a:ext uri="{FF2B5EF4-FFF2-40B4-BE49-F238E27FC236}">
              <a16:creationId xmlns:a16="http://schemas.microsoft.com/office/drawing/2014/main" id="{00000000-0008-0000-0400-00009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56" name="直線コネクタ 155">
          <a:extLst>
            <a:ext uri="{FF2B5EF4-FFF2-40B4-BE49-F238E27FC236}">
              <a16:creationId xmlns:a16="http://schemas.microsoft.com/office/drawing/2014/main" id="{00000000-0008-0000-0400-00009C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60" name="直線コネクタ 159">
          <a:extLst>
            <a:ext uri="{FF2B5EF4-FFF2-40B4-BE49-F238E27FC236}">
              <a16:creationId xmlns:a16="http://schemas.microsoft.com/office/drawing/2014/main" id="{00000000-0008-0000-0400-0000A0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66" name="その他グラフ枠">
          <a:extLst>
            <a:ext uri="{FF2B5EF4-FFF2-40B4-BE49-F238E27FC236}">
              <a16:creationId xmlns:a16="http://schemas.microsoft.com/office/drawing/2014/main" id="{00000000-0008-0000-0400-0000A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172" name="楕円 171">
          <a:extLst>
            <a:ext uri="{FF2B5EF4-FFF2-40B4-BE49-F238E27FC236}">
              <a16:creationId xmlns:a16="http://schemas.microsoft.com/office/drawing/2014/main" id="{00000000-0008-0000-0400-0000AC00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58</xdr:row>
      <xdr:rowOff>35560</xdr:rowOff>
    </xdr:from>
    <xdr:to>
      <xdr:col>82</xdr:col>
      <xdr:colOff>107950</xdr:colOff>
      <xdr:row>59</xdr:row>
      <xdr:rowOff>92710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15671800" y="997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13987</xdr:rowOff>
    </xdr:from>
    <xdr:ext cx="762000" cy="259045"/>
    <xdr:sp macro="" textlink="">
      <xdr:nvSpPr>
        <xdr:cNvPr id="174" name="その他該当値テキスト">
          <a:extLst>
            <a:ext uri="{FF2B5EF4-FFF2-40B4-BE49-F238E27FC236}">
              <a16:creationId xmlns:a16="http://schemas.microsoft.com/office/drawing/2014/main" id="{00000000-0008-0000-0400-0000AE00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175" name="楕円 174">
          <a:extLst>
            <a:ext uri="{FF2B5EF4-FFF2-40B4-BE49-F238E27FC236}">
              <a16:creationId xmlns:a16="http://schemas.microsoft.com/office/drawing/2014/main" id="{00000000-0008-0000-0400-0000AF00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104140</xdr:rowOff>
    </xdr:from>
    <xdr:to>
      <xdr:col>78</xdr:col>
      <xdr:colOff>69850</xdr:colOff>
      <xdr:row>58</xdr:row>
      <xdr:rowOff>35560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14782800" y="901954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56</xdr:row>
      <xdr:rowOff>96537</xdr:rowOff>
    </xdr:from>
    <xdr:ext cx="7366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53340</xdr:rowOff>
    </xdr:from>
    <xdr:to>
      <xdr:col>74</xdr:col>
      <xdr:colOff>31750</xdr:colOff>
      <xdr:row>52</xdr:row>
      <xdr:rowOff>154940</xdr:rowOff>
    </xdr:to>
    <xdr:sp macro="" textlink="">
      <xdr:nvSpPr>
        <xdr:cNvPr id="178" name="楕円 177">
          <a:extLst>
            <a:ext uri="{FF2B5EF4-FFF2-40B4-BE49-F238E27FC236}">
              <a16:creationId xmlns:a16="http://schemas.microsoft.com/office/drawing/2014/main" id="{00000000-0008-0000-0400-0000B2000000}"/>
            </a:ext>
          </a:extLst>
        </xdr:cNvPr>
        <xdr:cNvSpPr/>
      </xdr:nvSpPr>
      <xdr:spPr>
        <a:xfrm>
          <a:off x="14732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52</xdr:row>
      <xdr:rowOff>104140</xdr:rowOff>
    </xdr:from>
    <xdr:to>
      <xdr:col>73</xdr:col>
      <xdr:colOff>180975</xdr:colOff>
      <xdr:row>52</xdr:row>
      <xdr:rowOff>149860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13893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50</xdr:row>
      <xdr:rowOff>165117</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4401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99060</xdr:rowOff>
    </xdr:from>
    <xdr:to>
      <xdr:col>69</xdr:col>
      <xdr:colOff>142875</xdr:colOff>
      <xdr:row>53</xdr:row>
      <xdr:rowOff>29210</xdr:rowOff>
    </xdr:to>
    <xdr:sp macro="" textlink="">
      <xdr:nvSpPr>
        <xdr:cNvPr id="181" name="楕円 180">
          <a:extLst>
            <a:ext uri="{FF2B5EF4-FFF2-40B4-BE49-F238E27FC236}">
              <a16:creationId xmlns:a16="http://schemas.microsoft.com/office/drawing/2014/main" id="{00000000-0008-0000-0400-0000B5000000}"/>
            </a:ext>
          </a:extLst>
        </xdr:cNvPr>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52</xdr:row>
      <xdr:rowOff>104140</xdr:rowOff>
    </xdr:from>
    <xdr:to>
      <xdr:col>69</xdr:col>
      <xdr:colOff>92075</xdr:colOff>
      <xdr:row>52</xdr:row>
      <xdr:rowOff>149860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13004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51</xdr:row>
      <xdr:rowOff>39387</xdr:rowOff>
    </xdr:from>
    <xdr:ext cx="762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53340</xdr:rowOff>
    </xdr:from>
    <xdr:to>
      <xdr:col>65</xdr:col>
      <xdr:colOff>53975</xdr:colOff>
      <xdr:row>52</xdr:row>
      <xdr:rowOff>154940</xdr:rowOff>
    </xdr:to>
    <xdr:sp macro="" textlink="">
      <xdr:nvSpPr>
        <xdr:cNvPr id="184" name="楕円 183">
          <a:extLst>
            <a:ext uri="{FF2B5EF4-FFF2-40B4-BE49-F238E27FC236}">
              <a16:creationId xmlns:a16="http://schemas.microsoft.com/office/drawing/2014/main" id="{00000000-0008-0000-0400-0000B8000000}"/>
            </a:ext>
          </a:extLst>
        </xdr:cNvPr>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165117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86" name="正方形/長方形 185">
          <a:extLst>
            <a:ext uri="{FF2B5EF4-FFF2-40B4-BE49-F238E27FC236}">
              <a16:creationId xmlns:a16="http://schemas.microsoft.com/office/drawing/2014/main" id="{00000000-0008-0000-0400-0000BA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87" name="正方形/長方形 186">
          <a:extLst>
            <a:ext uri="{FF2B5EF4-FFF2-40B4-BE49-F238E27FC236}">
              <a16:creationId xmlns:a16="http://schemas.microsoft.com/office/drawing/2014/main" id="{00000000-0008-0000-0400-0000BB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88" name="正方形/長方形 187">
          <a:extLst>
            <a:ext uri="{FF2B5EF4-FFF2-40B4-BE49-F238E27FC236}">
              <a16:creationId xmlns:a16="http://schemas.microsoft.com/office/drawing/2014/main" id="{00000000-0008-0000-0400-0000BC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89" name="正方形/長方形 188">
          <a:extLst>
            <a:ext uri="{FF2B5EF4-FFF2-40B4-BE49-F238E27FC236}">
              <a16:creationId xmlns:a16="http://schemas.microsoft.com/office/drawing/2014/main" id="{00000000-0008-0000-0400-0000BD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0" name="正方形/長方形 189">
          <a:extLst>
            <a:ext uri="{FF2B5EF4-FFF2-40B4-BE49-F238E27FC236}">
              <a16:creationId xmlns:a16="http://schemas.microsoft.com/office/drawing/2014/main" id="{00000000-0008-0000-0400-0000BE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1" name="正方形/長方形 190">
          <a:extLst>
            <a:ext uri="{FF2B5EF4-FFF2-40B4-BE49-F238E27FC236}">
              <a16:creationId xmlns:a16="http://schemas.microsoft.com/office/drawing/2014/main" id="{00000000-0008-0000-0400-0000BF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・補助費等は、社会保障関連の経費の増などを背景に、近年、増加傾向にある。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大会の共同実施事業に係る経費や幼児教育・保育の無償化等による負担金が増加する一方、歳入が増加したことにより、比率は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62</xdr:col>
      <xdr:colOff>6350</xdr:colOff>
      <xdr:row>29</xdr:row>
      <xdr:rowOff>107950</xdr:rowOff>
    </xdr:from>
    <xdr:ext cx="298543" cy="225703"/>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06" name="直線コネクタ 205">
          <a:extLst>
            <a:ext uri="{FF2B5EF4-FFF2-40B4-BE49-F238E27FC236}">
              <a16:creationId xmlns:a16="http://schemas.microsoft.com/office/drawing/2014/main" id="{00000000-0008-0000-0400-0000CE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08" name="補助費等グラフ枠">
          <a:extLst>
            <a:ext uri="{FF2B5EF4-FFF2-40B4-BE49-F238E27FC236}">
              <a16:creationId xmlns:a16="http://schemas.microsoft.com/office/drawing/2014/main" id="{00000000-0008-0000-0400-0000D0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32</xdr:row>
      <xdr:rowOff>127000</xdr:rowOff>
    </xdr:from>
    <xdr:to>
      <xdr:col>82</xdr:col>
      <xdr:colOff>107950</xdr:colOff>
      <xdr:row>33</xdr:row>
      <xdr:rowOff>146050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flipV="1">
          <a:off x="15671800" y="5613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48277</xdr:rowOff>
    </xdr:from>
    <xdr:ext cx="762000" cy="259045"/>
    <xdr:sp macro="" textlink="">
      <xdr:nvSpPr>
        <xdr:cNvPr id="216" name="補助費等該当値テキスト">
          <a:extLst>
            <a:ext uri="{FF2B5EF4-FFF2-40B4-BE49-F238E27FC236}">
              <a16:creationId xmlns:a16="http://schemas.microsoft.com/office/drawing/2014/main" id="{00000000-0008-0000-0400-0000D8000000}"/>
            </a:ext>
          </a:extLst>
        </xdr:cNvPr>
        <xdr:cNvSpPr txBox="1"/>
      </xdr:nvSpPr>
      <xdr:spPr>
        <a:xfrm>
          <a:off x="16598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41</xdr:row>
      <xdr:rowOff>31750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flipV="1">
          <a:off x="14782800" y="580390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32</xdr:row>
      <xdr:rowOff>35577</xdr:rowOff>
    </xdr:from>
    <xdr:ext cx="7366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40</xdr:row>
      <xdr:rowOff>88900</xdr:rowOff>
    </xdr:from>
    <xdr:to>
      <xdr:col>73</xdr:col>
      <xdr:colOff>180975</xdr:colOff>
      <xdr:row>41</xdr:row>
      <xdr:rowOff>31750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3893800" y="694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39</xdr:row>
      <xdr:rowOff>92727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40</xdr:row>
      <xdr:rowOff>12700</xdr:rowOff>
    </xdr:from>
    <xdr:to>
      <xdr:col>69</xdr:col>
      <xdr:colOff>92075</xdr:colOff>
      <xdr:row>40</xdr:row>
      <xdr:rowOff>88900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3004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226" name="楕円 225">
          <a:extLst>
            <a:ext uri="{FF2B5EF4-FFF2-40B4-BE49-F238E27FC236}">
              <a16:creationId xmlns:a16="http://schemas.microsoft.com/office/drawing/2014/main" id="{00000000-0008-0000-0400-0000E2000000}"/>
            </a:ext>
          </a:extLst>
        </xdr:cNvPr>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73677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・令和元年度においては、元金償還金の減などによる公債費の減少に加え、歳入が増加したことにより、比率は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ポイント改善しており、引き続き都道府県平均に比し低い水準を維持している。</a:t>
          </a:r>
        </a:p>
      </xdr:txBody>
    </xdr:sp>
    <xdr:clientData/>
  </xdr:twoCellAnchor>
  <xdr:oneCellAnchor>
    <xdr:from>
      <xdr:col>3</xdr:col>
      <xdr:colOff>123825</xdr:colOff>
      <xdr:row>69</xdr:row>
      <xdr:rowOff>107950</xdr:rowOff>
    </xdr:from>
    <xdr:ext cx="298543" cy="225703"/>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2" name="公債費グラフ枠">
          <a:extLst>
            <a:ext uri="{FF2B5EF4-FFF2-40B4-BE49-F238E27FC236}">
              <a16:creationId xmlns:a16="http://schemas.microsoft.com/office/drawing/2014/main" id="{00000000-0008-0000-0400-0000FC00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92528</xdr:rowOff>
    </xdr:from>
    <xdr:to>
      <xdr:col>24</xdr:col>
      <xdr:colOff>76200</xdr:colOff>
      <xdr:row>73</xdr:row>
      <xdr:rowOff>22678</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4775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72</xdr:row>
      <xdr:rowOff>143328</xdr:rowOff>
    </xdr:from>
    <xdr:to>
      <xdr:col>24</xdr:col>
      <xdr:colOff>25400</xdr:colOff>
      <xdr:row>76</xdr:row>
      <xdr:rowOff>110671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3987800" y="12487728"/>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64605</xdr:rowOff>
    </xdr:from>
    <xdr:ext cx="762000" cy="259045"/>
    <xdr:sp macro="" textlink="">
      <xdr:nvSpPr>
        <xdr:cNvPr id="260" name="公債費該当値テキスト">
          <a:extLst>
            <a:ext uri="{FF2B5EF4-FFF2-40B4-BE49-F238E27FC236}">
              <a16:creationId xmlns:a16="http://schemas.microsoft.com/office/drawing/2014/main" id="{00000000-0008-0000-0400-000004010000}"/>
            </a:ext>
          </a:extLst>
        </xdr:cNvPr>
        <xdr:cNvSpPr txBox="1"/>
      </xdr:nvSpPr>
      <xdr:spPr>
        <a:xfrm>
          <a:off x="4914900" y="1240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81</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3098800" y="13140871"/>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75</xdr:row>
      <xdr:rowOff>199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77</xdr:row>
      <xdr:rowOff>69850</xdr:rowOff>
    </xdr:from>
    <xdr:to>
      <xdr:col>15</xdr:col>
      <xdr:colOff>98425</xdr:colOff>
      <xdr:row>81</xdr:row>
      <xdr:rowOff>69850</xdr:rowOff>
    </xdr:to>
    <xdr:cxnSp macro="">
      <xdr:nvCxnSpPr>
        <xdr:cNvPr id="265" name="直線コネクタ 264">
          <a:extLst>
            <a:ext uri="{FF2B5EF4-FFF2-40B4-BE49-F238E27FC236}">
              <a16:creationId xmlns:a16="http://schemas.microsoft.com/office/drawing/2014/main" id="{00000000-0008-0000-0400-000009010000}"/>
            </a:ext>
          </a:extLst>
        </xdr:cNvPr>
        <xdr:cNvCxnSpPr/>
      </xdr:nvCxnSpPr>
      <xdr:spPr>
        <a:xfrm>
          <a:off x="2209800" y="13271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79</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77</xdr:row>
      <xdr:rowOff>69850</xdr:rowOff>
    </xdr:from>
    <xdr:to>
      <xdr:col>11</xdr:col>
      <xdr:colOff>9525</xdr:colOff>
      <xdr:row>80</xdr:row>
      <xdr:rowOff>110671</xdr:rowOff>
    </xdr:to>
    <xdr:cxnSp macro="">
      <xdr:nvCxnSpPr>
        <xdr:cNvPr id="268" name="直線コネクタ 267">
          <a:extLst>
            <a:ext uri="{FF2B5EF4-FFF2-40B4-BE49-F238E27FC236}">
              <a16:creationId xmlns:a16="http://schemas.microsoft.com/office/drawing/2014/main" id="{00000000-0008-0000-0400-00000C010000}"/>
            </a:ext>
          </a:extLst>
        </xdr:cNvPr>
        <xdr:cNvCxnSpPr/>
      </xdr:nvCxnSpPr>
      <xdr:spPr>
        <a:xfrm flipV="1">
          <a:off x="1320800" y="13271500"/>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75</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198</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9398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・当該指標においては、人件費の占める割合が高いことから、本比率の推移は人件費と同様の傾向にある。</a:t>
          </a:r>
        </a:p>
      </xdr:txBody>
    </xdr:sp>
    <xdr:clientData/>
  </xdr:twoCellAnchor>
  <xdr:oneCellAnchor>
    <xdr:from>
      <xdr:col>62</xdr:col>
      <xdr:colOff>6350</xdr:colOff>
      <xdr:row>69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294" name="公債費以外グラフ枠">
          <a:extLst>
            <a:ext uri="{FF2B5EF4-FFF2-40B4-BE49-F238E27FC236}">
              <a16:creationId xmlns:a16="http://schemas.microsoft.com/office/drawing/2014/main" id="{00000000-0008-0000-0400-00002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300" name="楕円 299">
          <a:extLst>
            <a:ext uri="{FF2B5EF4-FFF2-40B4-BE49-F238E27FC236}">
              <a16:creationId xmlns:a16="http://schemas.microsoft.com/office/drawing/2014/main" id="{00000000-0008-0000-0400-00002C010000}"/>
            </a:ext>
          </a:extLst>
        </xdr:cNvPr>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73</xdr:row>
      <xdr:rowOff>107950</xdr:rowOff>
    </xdr:from>
    <xdr:to>
      <xdr:col>82</xdr:col>
      <xdr:colOff>107950</xdr:colOff>
      <xdr:row>76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126238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29227</xdr:rowOff>
    </xdr:from>
    <xdr:ext cx="762000" cy="259045"/>
    <xdr:sp macro="" textlink="">
      <xdr:nvSpPr>
        <xdr:cNvPr id="302" name="公債費以外該当値テキスト">
          <a:extLst>
            <a:ext uri="{FF2B5EF4-FFF2-40B4-BE49-F238E27FC236}">
              <a16:creationId xmlns:a16="http://schemas.microsoft.com/office/drawing/2014/main" id="{00000000-0008-0000-0400-00002E010000}"/>
            </a:ext>
          </a:extLst>
        </xdr:cNvPr>
        <xdr:cNvSpPr txBox="1"/>
      </xdr:nvSpPr>
      <xdr:spPr>
        <a:xfrm>
          <a:off x="16598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303" name="楕円 302">
          <a:extLst>
            <a:ext uri="{FF2B5EF4-FFF2-40B4-BE49-F238E27FC236}">
              <a16:creationId xmlns:a16="http://schemas.microsoft.com/office/drawing/2014/main" id="{00000000-0008-0000-0400-00002F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80</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130429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74</xdr:row>
      <xdr:rowOff>73677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306" name="楕円 305">
          <a:extLst>
            <a:ext uri="{FF2B5EF4-FFF2-40B4-BE49-F238E27FC236}">
              <a16:creationId xmlns:a16="http://schemas.microsoft.com/office/drawing/2014/main" id="{00000000-0008-0000-0400-000032010000}"/>
            </a:ext>
          </a:extLst>
        </xdr:cNvPr>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79</xdr:row>
      <xdr:rowOff>146050</xdr:rowOff>
    </xdr:from>
    <xdr:to>
      <xdr:col>73</xdr:col>
      <xdr:colOff>180975</xdr:colOff>
      <xdr:row>80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1369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79</xdr:row>
      <xdr:rowOff>54627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309" name="楕円 308">
          <a:extLst>
            <a:ext uri="{FF2B5EF4-FFF2-40B4-BE49-F238E27FC236}">
              <a16:creationId xmlns:a16="http://schemas.microsoft.com/office/drawing/2014/main" id="{00000000-0008-0000-0400-000035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79</xdr:row>
      <xdr:rowOff>146050</xdr:rowOff>
    </xdr:from>
    <xdr:to>
      <xdr:col>69</xdr:col>
      <xdr:colOff>92075</xdr:colOff>
      <xdr:row>80</xdr:row>
      <xdr:rowOff>50800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78</xdr:row>
      <xdr:rowOff>35577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312" name="楕円 311">
          <a:extLst>
            <a:ext uri="{FF2B5EF4-FFF2-40B4-BE49-F238E27FC236}">
              <a16:creationId xmlns:a16="http://schemas.microsoft.com/office/drawing/2014/main" id="{00000000-0008-0000-0400-000038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a:extLst>
            <a:ext uri="{FF2B5EF4-FFF2-40B4-BE49-F238E27FC236}">
              <a16:creationId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3" name="人口1人当たり決算額の推移グラフ枠130">
          <a:extLst>
            <a:ext uri="{FF2B5EF4-FFF2-40B4-BE49-F238E27FC236}">
              <a16:creationId xmlns:a16="http://schemas.microsoft.com/office/drawing/2014/main" id="{00000000-0008-0000-0500-000021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20955</xdr:rowOff>
    </xdr:from>
    <xdr:to>
      <xdr:col>29</xdr:col>
      <xdr:colOff>177800</xdr:colOff>
      <xdr:row>13</xdr:row>
      <xdr:rowOff>122555</xdr:rowOff>
    </xdr:to>
    <xdr:sp macro="" textlink="">
      <xdr:nvSpPr>
        <xdr:cNvPr id="39" name="楕円 38">
          <a:extLst>
            <a:ext uri="{FF2B5EF4-FFF2-40B4-BE49-F238E27FC236}">
              <a16:creationId xmlns:a16="http://schemas.microsoft.com/office/drawing/2014/main" id="{00000000-0008-0000-0500-000027000000}"/>
            </a:ext>
          </a:extLst>
        </xdr:cNvPr>
        <xdr:cNvSpPr/>
      </xdr:nvSpPr>
      <xdr:spPr bwMode="auto">
        <a:xfrm>
          <a:off x="5600700" y="22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13</xdr:row>
      <xdr:rowOff>71755</xdr:rowOff>
    </xdr:from>
    <xdr:to>
      <xdr:col>29</xdr:col>
      <xdr:colOff>127000</xdr:colOff>
      <xdr:row>16</xdr:row>
      <xdr:rowOff>44323</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flipV="1">
          <a:off x="5003800" y="2348230"/>
          <a:ext cx="647700" cy="48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37482</xdr:rowOff>
    </xdr:from>
    <xdr:ext cx="762000" cy="259045"/>
    <xdr:sp macro="" textlink="">
      <xdr:nvSpPr>
        <xdr:cNvPr id="41" name="人口1人当たり決算額の推移該当値テキスト130">
          <a:extLst>
            <a:ext uri="{FF2B5EF4-FFF2-40B4-BE49-F238E27FC236}">
              <a16:creationId xmlns:a16="http://schemas.microsoft.com/office/drawing/2014/main" id="{00000000-0008-0000-0500-000029000000}"/>
            </a:ext>
          </a:extLst>
        </xdr:cNvPr>
        <xdr:cNvSpPr txBox="1"/>
      </xdr:nvSpPr>
      <xdr:spPr>
        <a:xfrm>
          <a:off x="57404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164973</xdr:rowOff>
    </xdr:from>
    <xdr:to>
      <xdr:col>26</xdr:col>
      <xdr:colOff>101600</xdr:colOff>
      <xdr:row>16</xdr:row>
      <xdr:rowOff>95123</xdr:rowOff>
    </xdr:to>
    <xdr:sp macro="" textlink="">
      <xdr:nvSpPr>
        <xdr:cNvPr id="42" name="楕円 41">
          <a:extLst>
            <a:ext uri="{FF2B5EF4-FFF2-40B4-BE49-F238E27FC236}">
              <a16:creationId xmlns:a16="http://schemas.microsoft.com/office/drawing/2014/main" id="{00000000-0008-0000-0500-00002A000000}"/>
            </a:ext>
          </a:extLst>
        </xdr:cNvPr>
        <xdr:cNvSpPr/>
      </xdr:nvSpPr>
      <xdr:spPr bwMode="auto">
        <a:xfrm>
          <a:off x="49530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44323</xdr:rowOff>
    </xdr:from>
    <xdr:to>
      <xdr:col>26</xdr:col>
      <xdr:colOff>50800</xdr:colOff>
      <xdr:row>16</xdr:row>
      <xdr:rowOff>81356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4305300" y="2835148"/>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14</xdr:row>
      <xdr:rowOff>105300</xdr:rowOff>
    </xdr:from>
    <xdr:ext cx="7366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4622800" y="255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30556</xdr:rowOff>
    </xdr:from>
    <xdr:to>
      <xdr:col>22</xdr:col>
      <xdr:colOff>165100</xdr:colOff>
      <xdr:row>16</xdr:row>
      <xdr:rowOff>132156</xdr:rowOff>
    </xdr:to>
    <xdr:sp macro="" textlink="">
      <xdr:nvSpPr>
        <xdr:cNvPr id="45" name="楕円 44">
          <a:extLst>
            <a:ext uri="{FF2B5EF4-FFF2-40B4-BE49-F238E27FC236}">
              <a16:creationId xmlns:a16="http://schemas.microsoft.com/office/drawing/2014/main" id="{00000000-0008-0000-0500-00002D000000}"/>
            </a:ext>
          </a:extLst>
        </xdr:cNvPr>
        <xdr:cNvSpPr/>
      </xdr:nvSpPr>
      <xdr:spPr bwMode="auto">
        <a:xfrm>
          <a:off x="4254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16</xdr:row>
      <xdr:rowOff>81356</xdr:rowOff>
    </xdr:from>
    <xdr:to>
      <xdr:col>22</xdr:col>
      <xdr:colOff>114300</xdr:colOff>
      <xdr:row>17</xdr:row>
      <xdr:rowOff>110160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3606800" y="2872181"/>
          <a:ext cx="698500" cy="20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14</xdr:row>
      <xdr:rowOff>142333</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924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59360</xdr:rowOff>
    </xdr:from>
    <xdr:to>
      <xdr:col>19</xdr:col>
      <xdr:colOff>38100</xdr:colOff>
      <xdr:row>17</xdr:row>
      <xdr:rowOff>160960</xdr:rowOff>
    </xdr:to>
    <xdr:sp macro="" textlink="">
      <xdr:nvSpPr>
        <xdr:cNvPr id="48" name="楕円 47">
          <a:extLst>
            <a:ext uri="{FF2B5EF4-FFF2-40B4-BE49-F238E27FC236}">
              <a16:creationId xmlns:a16="http://schemas.microsoft.com/office/drawing/2014/main" id="{00000000-0008-0000-0500-000030000000}"/>
            </a:ext>
          </a:extLst>
        </xdr:cNvPr>
        <xdr:cNvSpPr/>
      </xdr:nvSpPr>
      <xdr:spPr bwMode="auto">
        <a:xfrm>
          <a:off x="3556000" y="302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17</xdr:row>
      <xdr:rowOff>110160</xdr:rowOff>
    </xdr:from>
    <xdr:to>
      <xdr:col>18</xdr:col>
      <xdr:colOff>177800</xdr:colOff>
      <xdr:row>20</xdr:row>
      <xdr:rowOff>92329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2908300" y="3072435"/>
          <a:ext cx="698500" cy="49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15</xdr:row>
      <xdr:rowOff>171137</xdr:rowOff>
    </xdr:from>
    <xdr:ext cx="762000" cy="259045"/>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3225800" y="27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41529</xdr:rowOff>
    </xdr:from>
    <xdr:to>
      <xdr:col>15</xdr:col>
      <xdr:colOff>101600</xdr:colOff>
      <xdr:row>20</xdr:row>
      <xdr:rowOff>143129</xdr:rowOff>
    </xdr:to>
    <xdr:sp macro="" textlink="">
      <xdr:nvSpPr>
        <xdr:cNvPr id="51" name="楕円 50">
          <a:extLst>
            <a:ext uri="{FF2B5EF4-FFF2-40B4-BE49-F238E27FC236}">
              <a16:creationId xmlns:a16="http://schemas.microsoft.com/office/drawing/2014/main" id="{00000000-0008-0000-0500-000033000000}"/>
            </a:ext>
          </a:extLst>
        </xdr:cNvPr>
        <xdr:cNvSpPr/>
      </xdr:nvSpPr>
      <xdr:spPr bwMode="auto">
        <a:xfrm>
          <a:off x="2857500" y="351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153306</xdr:rowOff>
    </xdr:from>
    <xdr:ext cx="7620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2527300" y="32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7" name="楕円 56">
          <a:extLst>
            <a:ext uri="{FF2B5EF4-FFF2-40B4-BE49-F238E27FC236}">
              <a16:creationId xmlns:a16="http://schemas.microsoft.com/office/drawing/2014/main" id="{00000000-0008-0000-0500-00003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58" name="正方形/長方形 57">
          <a:extLst>
            <a:ext uri="{FF2B5EF4-FFF2-40B4-BE49-F238E27FC236}">
              <a16:creationId xmlns:a16="http://schemas.microsoft.com/office/drawing/2014/main" id="{00000000-0008-0000-0500-00003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68" name="直線コネクタ 67">
          <a:extLst>
            <a:ext uri="{FF2B5EF4-FFF2-40B4-BE49-F238E27FC236}">
              <a16:creationId xmlns:a16="http://schemas.microsoft.com/office/drawing/2014/main" id="{00000000-0008-0000-0500-00004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4" name="直線コネクタ 73">
          <a:extLst>
            <a:ext uri="{FF2B5EF4-FFF2-40B4-BE49-F238E27FC236}">
              <a16:creationId xmlns:a16="http://schemas.microsoft.com/office/drawing/2014/main" id="{00000000-0008-0000-0500-00004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6" name="人口1人当たり決算額の推移グラフ枠445">
          <a:extLst>
            <a:ext uri="{FF2B5EF4-FFF2-40B4-BE49-F238E27FC236}">
              <a16:creationId xmlns:a16="http://schemas.microsoft.com/office/drawing/2014/main" id="{00000000-0008-0000-0500-00004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196487</xdr:rowOff>
    </xdr:from>
    <xdr:to>
      <xdr:col>29</xdr:col>
      <xdr:colOff>177800</xdr:colOff>
      <xdr:row>33</xdr:row>
      <xdr:rowOff>298087</xdr:rowOff>
    </xdr:to>
    <xdr:sp macro="" textlink="">
      <xdr:nvSpPr>
        <xdr:cNvPr id="82" name="楕円 81">
          <a:extLst>
            <a:ext uri="{FF2B5EF4-FFF2-40B4-BE49-F238E27FC236}">
              <a16:creationId xmlns:a16="http://schemas.microsoft.com/office/drawing/2014/main" id="{00000000-0008-0000-0500-000052000000}"/>
            </a:ext>
          </a:extLst>
        </xdr:cNvPr>
        <xdr:cNvSpPr/>
      </xdr:nvSpPr>
      <xdr:spPr bwMode="auto">
        <a:xfrm>
          <a:off x="5600700" y="612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33</xdr:row>
      <xdr:rowOff>247287</xdr:rowOff>
    </xdr:from>
    <xdr:to>
      <xdr:col>29</xdr:col>
      <xdr:colOff>127000</xdr:colOff>
      <xdr:row>37</xdr:row>
      <xdr:rowOff>330563</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5003800" y="6171837"/>
          <a:ext cx="647700" cy="1283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41564</xdr:rowOff>
    </xdr:from>
    <xdr:ext cx="762000" cy="259045"/>
    <xdr:sp macro="" textlink="">
      <xdr:nvSpPr>
        <xdr:cNvPr id="84" name="人口1人当たり決算額の推移該当値テキスト445">
          <a:extLst>
            <a:ext uri="{FF2B5EF4-FFF2-40B4-BE49-F238E27FC236}">
              <a16:creationId xmlns:a16="http://schemas.microsoft.com/office/drawing/2014/main" id="{00000000-0008-0000-0500-000054000000}"/>
            </a:ext>
          </a:extLst>
        </xdr:cNvPr>
        <xdr:cNvSpPr txBox="1"/>
      </xdr:nvSpPr>
      <xdr:spPr>
        <a:xfrm>
          <a:off x="57404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279763</xdr:rowOff>
    </xdr:from>
    <xdr:to>
      <xdr:col>26</xdr:col>
      <xdr:colOff>101600</xdr:colOff>
      <xdr:row>38</xdr:row>
      <xdr:rowOff>38463</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4953000" y="740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180884</xdr:rowOff>
    </xdr:from>
    <xdr:to>
      <xdr:col>26</xdr:col>
      <xdr:colOff>50800</xdr:colOff>
      <xdr:row>37</xdr:row>
      <xdr:rowOff>330563</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4305300" y="6791234"/>
          <a:ext cx="698500" cy="66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37</xdr:row>
      <xdr:rowOff>48640</xdr:rowOff>
    </xdr:from>
    <xdr:ext cx="736600" cy="259045"/>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4622800" y="717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130084</xdr:rowOff>
    </xdr:from>
    <xdr:to>
      <xdr:col>22</xdr:col>
      <xdr:colOff>165100</xdr:colOff>
      <xdr:row>35</xdr:row>
      <xdr:rowOff>231684</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4254500" y="674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34</xdr:row>
      <xdr:rowOff>335462</xdr:rowOff>
    </xdr:from>
    <xdr:to>
      <xdr:col>22</xdr:col>
      <xdr:colOff>114300</xdr:colOff>
      <xdr:row>35</xdr:row>
      <xdr:rowOff>180884</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3606800" y="6602912"/>
          <a:ext cx="698500" cy="18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34</xdr:row>
      <xdr:rowOff>241861</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3924300" y="650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284662</xdr:rowOff>
    </xdr:from>
    <xdr:to>
      <xdr:col>19</xdr:col>
      <xdr:colOff>38100</xdr:colOff>
      <xdr:row>35</xdr:row>
      <xdr:rowOff>43362</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3556000" y="655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33</xdr:row>
      <xdr:rowOff>158024</xdr:rowOff>
    </xdr:from>
    <xdr:to>
      <xdr:col>18</xdr:col>
      <xdr:colOff>177800</xdr:colOff>
      <xdr:row>34</xdr:row>
      <xdr:rowOff>335462</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908300" y="6082574"/>
          <a:ext cx="698500" cy="52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34</xdr:row>
      <xdr:rowOff>53538</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3225800" y="632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107224</xdr:rowOff>
    </xdr:from>
    <xdr:to>
      <xdr:col>15</xdr:col>
      <xdr:colOff>101600</xdr:colOff>
      <xdr:row>33</xdr:row>
      <xdr:rowOff>208824</xdr:rowOff>
    </xdr:to>
    <xdr:sp macro="" textlink="">
      <xdr:nvSpPr>
        <xdr:cNvPr id="94" name="楕円 93">
          <a:extLst>
            <a:ext uri="{FF2B5EF4-FFF2-40B4-BE49-F238E27FC236}">
              <a16:creationId xmlns:a16="http://schemas.microsoft.com/office/drawing/2014/main" id="{00000000-0008-0000-0500-00005E000000}"/>
            </a:ext>
          </a:extLst>
        </xdr:cNvPr>
        <xdr:cNvSpPr/>
      </xdr:nvSpPr>
      <xdr:spPr bwMode="auto">
        <a:xfrm>
          <a:off x="2857500" y="603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47551</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2527300" y="58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6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168927</xdr:rowOff>
    </xdr:from>
    <xdr:ext cx="595419"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6581" y="668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0" name="人件費グラフ枠">
          <a:extLst>
            <a:ext uri="{FF2B5EF4-FFF2-40B4-BE49-F238E27FC236}">
              <a16:creationId xmlns:a16="http://schemas.microsoft.com/office/drawing/2014/main" id="{00000000-0008-0000-0600-000032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4604</xdr:rowOff>
    </xdr:from>
    <xdr:to>
      <xdr:col>24</xdr:col>
      <xdr:colOff>114300</xdr:colOff>
      <xdr:row>30</xdr:row>
      <xdr:rowOff>106204</xdr:rowOff>
    </xdr:to>
    <xdr:sp macro="" textlink="">
      <xdr:nvSpPr>
        <xdr:cNvPr id="56" name="楕円 55">
          <a:extLst>
            <a:ext uri="{FF2B5EF4-FFF2-40B4-BE49-F238E27FC236}">
              <a16:creationId xmlns:a16="http://schemas.microsoft.com/office/drawing/2014/main" id="{00000000-0008-0000-0600-000038000000}"/>
            </a:ext>
          </a:extLst>
        </xdr:cNvPr>
        <xdr:cNvSpPr/>
      </xdr:nvSpPr>
      <xdr:spPr>
        <a:xfrm>
          <a:off x="4584700" y="51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30</xdr:row>
      <xdr:rowOff>55404</xdr:rowOff>
    </xdr:from>
    <xdr:to>
      <xdr:col>24</xdr:col>
      <xdr:colOff>63500</xdr:colOff>
      <xdr:row>35</xdr:row>
      <xdr:rowOff>166846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198904"/>
          <a:ext cx="8382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78281</xdr:rowOff>
    </xdr:from>
    <xdr:ext cx="599010" cy="259045"/>
    <xdr:sp macro="" textlink="">
      <xdr:nvSpPr>
        <xdr:cNvPr id="58" name="人件費該当値テキスト">
          <a:extLst>
            <a:ext uri="{FF2B5EF4-FFF2-40B4-BE49-F238E27FC236}">
              <a16:creationId xmlns:a16="http://schemas.microsoft.com/office/drawing/2014/main" id="{00000000-0008-0000-0600-00003A000000}"/>
            </a:ext>
          </a:extLst>
        </xdr:cNvPr>
        <xdr:cNvSpPr txBox="1"/>
      </xdr:nvSpPr>
      <xdr:spPr>
        <a:xfrm>
          <a:off x="4686300" y="505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116046</xdr:rowOff>
    </xdr:from>
    <xdr:to>
      <xdr:col>20</xdr:col>
      <xdr:colOff>38100</xdr:colOff>
      <xdr:row>36</xdr:row>
      <xdr:rowOff>46196</xdr:rowOff>
    </xdr:to>
    <xdr:sp macro="" textlink="">
      <xdr:nvSpPr>
        <xdr:cNvPr id="59" name="楕円 58">
          <a:extLst>
            <a:ext uri="{FF2B5EF4-FFF2-40B4-BE49-F238E27FC236}">
              <a16:creationId xmlns:a16="http://schemas.microsoft.com/office/drawing/2014/main" id="{00000000-0008-0000-0600-00003B000000}"/>
            </a:ext>
          </a:extLst>
        </xdr:cNvPr>
        <xdr:cNvSpPr/>
      </xdr:nvSpPr>
      <xdr:spPr>
        <a:xfrm>
          <a:off x="3746500" y="61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166846</xdr:rowOff>
    </xdr:from>
    <xdr:to>
      <xdr:col>19</xdr:col>
      <xdr:colOff>177800</xdr:colOff>
      <xdr:row>38</xdr:row>
      <xdr:rowOff>105410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67596"/>
          <a:ext cx="889000" cy="4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34</xdr:row>
      <xdr:rowOff>62723</xdr:rowOff>
    </xdr:from>
    <xdr:ext cx="59901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3485095" y="589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54610</xdr:rowOff>
    </xdr:from>
    <xdr:to>
      <xdr:col>15</xdr:col>
      <xdr:colOff>101600</xdr:colOff>
      <xdr:row>38</xdr:row>
      <xdr:rowOff>156210</xdr:rowOff>
    </xdr:to>
    <xdr:sp macro="" textlink="">
      <xdr:nvSpPr>
        <xdr:cNvPr id="62" name="楕円 61">
          <a:extLst>
            <a:ext uri="{FF2B5EF4-FFF2-40B4-BE49-F238E27FC236}">
              <a16:creationId xmlns:a16="http://schemas.microsoft.com/office/drawing/2014/main" id="{00000000-0008-0000-0600-00003E000000}"/>
            </a:ext>
          </a:extLst>
        </xdr:cNvPr>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78264</xdr:rowOff>
    </xdr:from>
    <xdr:to>
      <xdr:col>15</xdr:col>
      <xdr:colOff>50800</xdr:colOff>
      <xdr:row>38</xdr:row>
      <xdr:rowOff>105410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5564664"/>
          <a:ext cx="889000" cy="10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37</xdr:row>
      <xdr:rowOff>1287</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2608795" y="634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27464</xdr:rowOff>
    </xdr:from>
    <xdr:to>
      <xdr:col>10</xdr:col>
      <xdr:colOff>165100</xdr:colOff>
      <xdr:row>32</xdr:row>
      <xdr:rowOff>129064</xdr:rowOff>
    </xdr:to>
    <xdr:sp macro="" textlink="">
      <xdr:nvSpPr>
        <xdr:cNvPr id="65" name="楕円 64">
          <a:extLst>
            <a:ext uri="{FF2B5EF4-FFF2-40B4-BE49-F238E27FC236}">
              <a16:creationId xmlns:a16="http://schemas.microsoft.com/office/drawing/2014/main" id="{00000000-0008-0000-0600-000041000000}"/>
            </a:ext>
          </a:extLst>
        </xdr:cNvPr>
        <xdr:cNvSpPr/>
      </xdr:nvSpPr>
      <xdr:spPr>
        <a:xfrm>
          <a:off x="1968500" y="55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78264</xdr:rowOff>
    </xdr:from>
    <xdr:to>
      <xdr:col>10</xdr:col>
      <xdr:colOff>114300</xdr:colOff>
      <xdr:row>36</xdr:row>
      <xdr:rowOff>101124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564664"/>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30</xdr:row>
      <xdr:rowOff>145591</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1719795" y="52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50324</xdr:rowOff>
    </xdr:from>
    <xdr:to>
      <xdr:col>6</xdr:col>
      <xdr:colOff>38100</xdr:colOff>
      <xdr:row>36</xdr:row>
      <xdr:rowOff>151924</xdr:rowOff>
    </xdr:to>
    <xdr:sp macro="" textlink="">
      <xdr:nvSpPr>
        <xdr:cNvPr id="68" name="楕円 67">
          <a:extLst>
            <a:ext uri="{FF2B5EF4-FFF2-40B4-BE49-F238E27FC236}">
              <a16:creationId xmlns:a16="http://schemas.microsoft.com/office/drawing/2014/main" id="{00000000-0008-0000-0600-000044000000}"/>
            </a:ext>
          </a:extLst>
        </xdr:cNvPr>
        <xdr:cNvSpPr/>
      </xdr:nvSpPr>
      <xdr:spPr>
        <a:xfrm>
          <a:off x="1079500" y="62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168451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830795" y="599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70" name="正方形/長方形 69">
          <a:extLst>
            <a:ext uri="{FF2B5EF4-FFF2-40B4-BE49-F238E27FC236}">
              <a16:creationId xmlns:a16="http://schemas.microsoft.com/office/drawing/2014/main" id="{00000000-0008-0000-0600-00004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71" name="正方形/長方形 70">
          <a:extLst>
            <a:ext uri="{FF2B5EF4-FFF2-40B4-BE49-F238E27FC236}">
              <a16:creationId xmlns:a16="http://schemas.microsoft.com/office/drawing/2014/main" id="{00000000-0008-0000-0600-000047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a:extLst>
            <a:ext uri="{FF2B5EF4-FFF2-40B4-BE49-F238E27FC236}">
              <a16:creationId xmlns:a16="http://schemas.microsoft.com/office/drawing/2014/main" id="{00000000-0008-0000-0600-000049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7" name="直線コネクタ 76">
          <a:extLst>
            <a:ext uri="{FF2B5EF4-FFF2-40B4-BE49-F238E27FC236}">
              <a16:creationId xmlns:a16="http://schemas.microsoft.com/office/drawing/2014/main" id="{00000000-0008-0000-0600-00004D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9" name="直線コネクタ 78">
          <a:extLst>
            <a:ext uri="{FF2B5EF4-FFF2-40B4-BE49-F238E27FC236}">
              <a16:creationId xmlns:a16="http://schemas.microsoft.com/office/drawing/2014/main" id="{00000000-0008-0000-0600-00004F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81" name="直線コネクタ 80">
          <a:extLst>
            <a:ext uri="{FF2B5EF4-FFF2-40B4-BE49-F238E27FC236}">
              <a16:creationId xmlns:a16="http://schemas.microsoft.com/office/drawing/2014/main" id="{00000000-0008-0000-0600-000051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3" name="直線コネクタ 82">
          <a:extLst>
            <a:ext uri="{FF2B5EF4-FFF2-40B4-BE49-F238E27FC236}">
              <a16:creationId xmlns:a16="http://schemas.microsoft.com/office/drawing/2014/main" id="{00000000-0008-0000-0600-000053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a:extLst>
            <a:ext uri="{FF2B5EF4-FFF2-40B4-BE49-F238E27FC236}">
              <a16:creationId xmlns:a16="http://schemas.microsoft.com/office/drawing/2014/main" id="{00000000-0008-0000-0600-00005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物件費グラフ枠">
          <a:extLst>
            <a:ext uri="{FF2B5EF4-FFF2-40B4-BE49-F238E27FC236}">
              <a16:creationId xmlns:a16="http://schemas.microsoft.com/office/drawing/2014/main" id="{00000000-0008-0000-0600-00005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31064</xdr:rowOff>
    </xdr:from>
    <xdr:to>
      <xdr:col>24</xdr:col>
      <xdr:colOff>114300</xdr:colOff>
      <xdr:row>50</xdr:row>
      <xdr:rowOff>132664</xdr:rowOff>
    </xdr:to>
    <xdr:sp macro="" textlink="">
      <xdr:nvSpPr>
        <xdr:cNvPr id="93" name="楕円 92">
          <a:extLst>
            <a:ext uri="{FF2B5EF4-FFF2-40B4-BE49-F238E27FC236}">
              <a16:creationId xmlns:a16="http://schemas.microsoft.com/office/drawing/2014/main" id="{00000000-0008-0000-0600-00005D000000}"/>
            </a:ext>
          </a:extLst>
        </xdr:cNvPr>
        <xdr:cNvSpPr/>
      </xdr:nvSpPr>
      <xdr:spPr>
        <a:xfrm>
          <a:off x="4584700" y="86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81864</xdr:rowOff>
    </xdr:from>
    <xdr:to>
      <xdr:col>24</xdr:col>
      <xdr:colOff>63500</xdr:colOff>
      <xdr:row>53</xdr:row>
      <xdr:rowOff>121412</xdr:rowOff>
    </xdr:to>
    <xdr:cxnSp macro="">
      <xdr:nvCxnSpPr>
        <xdr:cNvPr id="94" name="直線コネクタ 93">
          <a:extLst>
            <a:ext uri="{FF2B5EF4-FFF2-40B4-BE49-F238E27FC236}">
              <a16:creationId xmlns:a16="http://schemas.microsoft.com/office/drawing/2014/main" id="{00000000-0008-0000-0600-00005E000000}"/>
            </a:ext>
          </a:extLst>
        </xdr:cNvPr>
        <xdr:cNvCxnSpPr/>
      </xdr:nvCxnSpPr>
      <xdr:spPr>
        <a:xfrm flipV="1">
          <a:off x="3797300" y="8654364"/>
          <a:ext cx="838200" cy="5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104741</xdr:rowOff>
    </xdr:from>
    <xdr:ext cx="534377" cy="259045"/>
    <xdr:sp macro="" textlink="">
      <xdr:nvSpPr>
        <xdr:cNvPr id="95" name="物件費該当値テキスト">
          <a:extLst>
            <a:ext uri="{FF2B5EF4-FFF2-40B4-BE49-F238E27FC236}">
              <a16:creationId xmlns:a16="http://schemas.microsoft.com/office/drawing/2014/main" id="{00000000-0008-0000-0600-00005F000000}"/>
            </a:ext>
          </a:extLst>
        </xdr:cNvPr>
        <xdr:cNvSpPr txBox="1"/>
      </xdr:nvSpPr>
      <xdr:spPr>
        <a:xfrm>
          <a:off x="4686300" y="85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70612</xdr:rowOff>
    </xdr:from>
    <xdr:to>
      <xdr:col>20</xdr:col>
      <xdr:colOff>38100</xdr:colOff>
      <xdr:row>54</xdr:row>
      <xdr:rowOff>762</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3746500" y="91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121412</xdr:rowOff>
    </xdr:from>
    <xdr:to>
      <xdr:col>19</xdr:col>
      <xdr:colOff>177800</xdr:colOff>
      <xdr:row>55</xdr:row>
      <xdr:rowOff>7798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flipV="1">
          <a:off x="2908300" y="9208262"/>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17289</xdr:rowOff>
    </xdr:from>
    <xdr:ext cx="534377"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3517411" y="89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128448</xdr:rowOff>
    </xdr:from>
    <xdr:to>
      <xdr:col>15</xdr:col>
      <xdr:colOff>101600</xdr:colOff>
      <xdr:row>55</xdr:row>
      <xdr:rowOff>58598</xdr:rowOff>
    </xdr:to>
    <xdr:sp macro="" textlink="">
      <xdr:nvSpPr>
        <xdr:cNvPr id="99" name="楕円 98">
          <a:extLst>
            <a:ext uri="{FF2B5EF4-FFF2-40B4-BE49-F238E27FC236}">
              <a16:creationId xmlns:a16="http://schemas.microsoft.com/office/drawing/2014/main" id="{00000000-0008-0000-0600-000063000000}"/>
            </a:ext>
          </a:extLst>
        </xdr:cNvPr>
        <xdr:cNvSpPr/>
      </xdr:nvSpPr>
      <xdr:spPr>
        <a:xfrm>
          <a:off x="2857500" y="93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7798</xdr:rowOff>
    </xdr:from>
    <xdr:to>
      <xdr:col>15</xdr:col>
      <xdr:colOff>50800</xdr:colOff>
      <xdr:row>56</xdr:row>
      <xdr:rowOff>11455</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flipV="1">
          <a:off x="2019300" y="9437548"/>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53</xdr:row>
      <xdr:rowOff>75125</xdr:rowOff>
    </xdr:from>
    <xdr:ext cx="534377"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641111" y="91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132105</xdr:rowOff>
    </xdr:from>
    <xdr:to>
      <xdr:col>10</xdr:col>
      <xdr:colOff>165100</xdr:colOff>
      <xdr:row>56</xdr:row>
      <xdr:rowOff>62255</xdr:rowOff>
    </xdr:to>
    <xdr:sp macro="" textlink="">
      <xdr:nvSpPr>
        <xdr:cNvPr id="102" name="楕円 101">
          <a:extLst>
            <a:ext uri="{FF2B5EF4-FFF2-40B4-BE49-F238E27FC236}">
              <a16:creationId xmlns:a16="http://schemas.microsoft.com/office/drawing/2014/main" id="{00000000-0008-0000-0600-000066000000}"/>
            </a:ext>
          </a:extLst>
        </xdr:cNvPr>
        <xdr:cNvSpPr/>
      </xdr:nvSpPr>
      <xdr:spPr>
        <a:xfrm>
          <a:off x="19685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11455</xdr:rowOff>
    </xdr:from>
    <xdr:to>
      <xdr:col>10</xdr:col>
      <xdr:colOff>114300</xdr:colOff>
      <xdr:row>57</xdr:row>
      <xdr:rowOff>24943</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flipV="1">
          <a:off x="1130300" y="9612655"/>
          <a:ext cx="8890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54</xdr:row>
      <xdr:rowOff>78782</xdr:rowOff>
    </xdr:from>
    <xdr:ext cx="534377"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752111" y="93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145593</xdr:rowOff>
    </xdr:from>
    <xdr:to>
      <xdr:col>6</xdr:col>
      <xdr:colOff>38100</xdr:colOff>
      <xdr:row>57</xdr:row>
      <xdr:rowOff>75743</xdr:rowOff>
    </xdr:to>
    <xdr:sp macro="" textlink="">
      <xdr:nvSpPr>
        <xdr:cNvPr id="105" name="楕円 104">
          <a:extLst>
            <a:ext uri="{FF2B5EF4-FFF2-40B4-BE49-F238E27FC236}">
              <a16:creationId xmlns:a16="http://schemas.microsoft.com/office/drawing/2014/main" id="{00000000-0008-0000-0600-000069000000}"/>
            </a:ext>
          </a:extLst>
        </xdr:cNvPr>
        <xdr:cNvSpPr/>
      </xdr:nvSpPr>
      <xdr:spPr>
        <a:xfrm>
          <a:off x="1079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92270</xdr:rowOff>
    </xdr:from>
    <xdr:ext cx="534377"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863111" y="95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a:extLst>
            <a:ext uri="{FF2B5EF4-FFF2-40B4-BE49-F238E27FC236}">
              <a16:creationId xmlns:a16="http://schemas.microsoft.com/office/drawing/2014/main" id="{00000000-0008-0000-0600-00006B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8" name="正方形/長方形 107">
          <a:extLst>
            <a:ext uri="{FF2B5EF4-FFF2-40B4-BE49-F238E27FC236}">
              <a16:creationId xmlns:a16="http://schemas.microsoft.com/office/drawing/2014/main" id="{00000000-0008-0000-0600-00006C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0" name="正方形/長方形 109">
          <a:extLst>
            <a:ext uri="{FF2B5EF4-FFF2-40B4-BE49-F238E27FC236}">
              <a16:creationId xmlns:a16="http://schemas.microsoft.com/office/drawing/2014/main" id="{00000000-0008-0000-0600-00006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a:extLst>
            <a:ext uri="{FF2B5EF4-FFF2-40B4-BE49-F238E27FC236}">
              <a16:creationId xmlns:a16="http://schemas.microsoft.com/office/drawing/2014/main" id="{00000000-0008-0000-0600-00007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104140</xdr:rowOff>
    </xdr:from>
    <xdr:to>
      <xdr:col>24</xdr:col>
      <xdr:colOff>114300</xdr:colOff>
      <xdr:row>72</xdr:row>
      <xdr:rowOff>34290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71</xdr:row>
      <xdr:rowOff>154940</xdr:rowOff>
    </xdr:from>
    <xdr:to>
      <xdr:col>24</xdr:col>
      <xdr:colOff>63500</xdr:colOff>
      <xdr:row>76</xdr:row>
      <xdr:rowOff>33020</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flipV="1">
          <a:off x="3797300" y="12327890"/>
          <a:ext cx="838200" cy="7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6367</xdr:rowOff>
    </xdr:from>
    <xdr:ext cx="469744" cy="259045"/>
    <xdr:sp macro="" textlink="">
      <xdr:nvSpPr>
        <xdr:cNvPr id="134" name="維持補修費該当値テキスト">
          <a:extLst>
            <a:ext uri="{FF2B5EF4-FFF2-40B4-BE49-F238E27FC236}">
              <a16:creationId xmlns:a16="http://schemas.microsoft.com/office/drawing/2014/main" id="{00000000-0008-0000-0600-000086000000}"/>
            </a:ext>
          </a:extLst>
        </xdr:cNvPr>
        <xdr:cNvSpPr txBox="1"/>
      </xdr:nvSpPr>
      <xdr:spPr>
        <a:xfrm>
          <a:off x="4686300" y="1217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153670</xdr:rowOff>
    </xdr:from>
    <xdr:to>
      <xdr:col>20</xdr:col>
      <xdr:colOff>38100</xdr:colOff>
      <xdr:row>76</xdr:row>
      <xdr:rowOff>83820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2540</xdr:rowOff>
    </xdr:from>
    <xdr:to>
      <xdr:col>19</xdr:col>
      <xdr:colOff>177800</xdr:colOff>
      <xdr:row>76</xdr:row>
      <xdr:rowOff>33020</xdr:rowOff>
    </xdr:to>
    <xdr:cxnSp macro="">
      <xdr:nvCxnSpPr>
        <xdr:cNvPr id="136" name="直線コネクタ 135">
          <a:extLst>
            <a:ext uri="{FF2B5EF4-FFF2-40B4-BE49-F238E27FC236}">
              <a16:creationId xmlns:a16="http://schemas.microsoft.com/office/drawing/2014/main" id="{00000000-0008-0000-0600-000088000000}"/>
            </a:ext>
          </a:extLst>
        </xdr:cNvPr>
        <xdr:cNvCxnSpPr/>
      </xdr:nvCxnSpPr>
      <xdr:spPr>
        <a:xfrm>
          <a:off x="2908300" y="1286129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74</xdr:row>
      <xdr:rowOff>100347</xdr:rowOff>
    </xdr:from>
    <xdr:ext cx="469744"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49728"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123190</xdr:rowOff>
    </xdr:from>
    <xdr:to>
      <xdr:col>15</xdr:col>
      <xdr:colOff>101600</xdr:colOff>
      <xdr:row>75</xdr:row>
      <xdr:rowOff>53340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75</xdr:row>
      <xdr:rowOff>2540</xdr:rowOff>
    </xdr:from>
    <xdr:to>
      <xdr:col>15</xdr:col>
      <xdr:colOff>50800</xdr:colOff>
      <xdr:row>76</xdr:row>
      <xdr:rowOff>116839</xdr:rowOff>
    </xdr:to>
    <xdr:cxnSp macro="">
      <xdr:nvCxnSpPr>
        <xdr:cNvPr id="139" name="直線コネクタ 138">
          <a:extLst>
            <a:ext uri="{FF2B5EF4-FFF2-40B4-BE49-F238E27FC236}">
              <a16:creationId xmlns:a16="http://schemas.microsoft.com/office/drawing/2014/main" id="{00000000-0008-0000-0600-00008B000000}"/>
            </a:ext>
          </a:extLst>
        </xdr:cNvPr>
        <xdr:cNvCxnSpPr/>
      </xdr:nvCxnSpPr>
      <xdr:spPr>
        <a:xfrm flipV="1">
          <a:off x="2019300" y="12861290"/>
          <a:ext cx="889000" cy="2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73</xdr:row>
      <xdr:rowOff>69867</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73428" y="125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66039</xdr:rowOff>
    </xdr:from>
    <xdr:to>
      <xdr:col>10</xdr:col>
      <xdr:colOff>165100</xdr:colOff>
      <xdr:row>76</xdr:row>
      <xdr:rowOff>167639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116839</xdr:rowOff>
    </xdr:from>
    <xdr:to>
      <xdr:col>10</xdr:col>
      <xdr:colOff>114300</xdr:colOff>
      <xdr:row>79</xdr:row>
      <xdr:rowOff>74930</xdr:rowOff>
    </xdr:to>
    <xdr:cxnSp macro="">
      <xdr:nvCxnSpPr>
        <xdr:cNvPr id="142" name="直線コネクタ 141">
          <a:extLst>
            <a:ext uri="{FF2B5EF4-FFF2-40B4-BE49-F238E27FC236}">
              <a16:creationId xmlns:a16="http://schemas.microsoft.com/office/drawing/2014/main" id="{00000000-0008-0000-0600-00008E000000}"/>
            </a:ext>
          </a:extLst>
        </xdr:cNvPr>
        <xdr:cNvCxnSpPr/>
      </xdr:nvCxnSpPr>
      <xdr:spPr>
        <a:xfrm flipV="1">
          <a:off x="1130300" y="13147039"/>
          <a:ext cx="8890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75</xdr:row>
      <xdr:rowOff>12717</xdr:rowOff>
    </xdr:from>
    <xdr:ext cx="469744"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84428" y="128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24130</xdr:rowOff>
    </xdr:from>
    <xdr:to>
      <xdr:col>6</xdr:col>
      <xdr:colOff>38100</xdr:colOff>
      <xdr:row>79</xdr:row>
      <xdr:rowOff>125730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142257</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3" name="扶助費グラフ枠">
          <a:extLst>
            <a:ext uri="{FF2B5EF4-FFF2-40B4-BE49-F238E27FC236}">
              <a16:creationId xmlns:a16="http://schemas.microsoft.com/office/drawing/2014/main" id="{00000000-0008-0000-0600-0000A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123189</xdr:rowOff>
    </xdr:from>
    <xdr:to>
      <xdr:col>24</xdr:col>
      <xdr:colOff>114300</xdr:colOff>
      <xdr:row>92</xdr:row>
      <xdr:rowOff>53339</xdr:rowOff>
    </xdr:to>
    <xdr:sp macro="" textlink="">
      <xdr:nvSpPr>
        <xdr:cNvPr id="169" name="楕円 168">
          <a:extLst>
            <a:ext uri="{FF2B5EF4-FFF2-40B4-BE49-F238E27FC236}">
              <a16:creationId xmlns:a16="http://schemas.microsoft.com/office/drawing/2014/main" id="{00000000-0008-0000-0600-0000A9000000}"/>
            </a:ext>
          </a:extLst>
        </xdr:cNvPr>
        <xdr:cNvSpPr/>
      </xdr:nvSpPr>
      <xdr:spPr>
        <a:xfrm>
          <a:off x="4584700" y="157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92</xdr:row>
      <xdr:rowOff>2539</xdr:rowOff>
    </xdr:from>
    <xdr:to>
      <xdr:col>24</xdr:col>
      <xdr:colOff>63500</xdr:colOff>
      <xdr:row>95</xdr:row>
      <xdr:rowOff>128270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5775939"/>
          <a:ext cx="838200" cy="6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25416</xdr:rowOff>
    </xdr:from>
    <xdr:ext cx="534377" cy="259045"/>
    <xdr:sp macro="" textlink="">
      <xdr:nvSpPr>
        <xdr:cNvPr id="171" name="扶助費該当値テキスト">
          <a:extLst>
            <a:ext uri="{FF2B5EF4-FFF2-40B4-BE49-F238E27FC236}">
              <a16:creationId xmlns:a16="http://schemas.microsoft.com/office/drawing/2014/main" id="{00000000-0008-0000-0600-0000AB000000}"/>
            </a:ext>
          </a:extLst>
        </xdr:cNvPr>
        <xdr:cNvSpPr txBox="1"/>
      </xdr:nvSpPr>
      <xdr:spPr>
        <a:xfrm>
          <a:off x="4686300" y="156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77470</xdr:rowOff>
    </xdr:from>
    <xdr:to>
      <xdr:col>20</xdr:col>
      <xdr:colOff>38100</xdr:colOff>
      <xdr:row>96</xdr:row>
      <xdr:rowOff>7620</xdr:rowOff>
    </xdr:to>
    <xdr:sp macro="" textlink="">
      <xdr:nvSpPr>
        <xdr:cNvPr id="172" name="楕円 171">
          <a:extLst>
            <a:ext uri="{FF2B5EF4-FFF2-40B4-BE49-F238E27FC236}">
              <a16:creationId xmlns:a16="http://schemas.microsoft.com/office/drawing/2014/main" id="{00000000-0008-0000-0600-0000AC000000}"/>
            </a:ext>
          </a:extLst>
        </xdr:cNvPr>
        <xdr:cNvSpPr/>
      </xdr:nvSpPr>
      <xdr:spPr>
        <a:xfrm>
          <a:off x="3746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144272</xdr:rowOff>
    </xdr:from>
    <xdr:to>
      <xdr:col>19</xdr:col>
      <xdr:colOff>177800</xdr:colOff>
      <xdr:row>95</xdr:row>
      <xdr:rowOff>128270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6260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94</xdr:row>
      <xdr:rowOff>24147</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174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93472</xdr:rowOff>
    </xdr:from>
    <xdr:to>
      <xdr:col>15</xdr:col>
      <xdr:colOff>101600</xdr:colOff>
      <xdr:row>95</xdr:row>
      <xdr:rowOff>23622</xdr:rowOff>
    </xdr:to>
    <xdr:sp macro="" textlink="">
      <xdr:nvSpPr>
        <xdr:cNvPr id="175" name="楕円 174">
          <a:extLst>
            <a:ext uri="{FF2B5EF4-FFF2-40B4-BE49-F238E27FC236}">
              <a16:creationId xmlns:a16="http://schemas.microsoft.com/office/drawing/2014/main" id="{00000000-0008-0000-0600-0000AF000000}"/>
            </a:ext>
          </a:extLst>
        </xdr:cNvPr>
        <xdr:cNvSpPr/>
      </xdr:nvSpPr>
      <xdr:spPr>
        <a:xfrm>
          <a:off x="2857500" y="162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144272</xdr:rowOff>
    </xdr:from>
    <xdr:to>
      <xdr:col>15</xdr:col>
      <xdr:colOff>50800</xdr:colOff>
      <xdr:row>97</xdr:row>
      <xdr:rowOff>9398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6260572"/>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40149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59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130048</xdr:rowOff>
    </xdr:from>
    <xdr:to>
      <xdr:col>10</xdr:col>
      <xdr:colOff>165100</xdr:colOff>
      <xdr:row>97</xdr:row>
      <xdr:rowOff>60198</xdr:rowOff>
    </xdr:to>
    <xdr:sp macro="" textlink="">
      <xdr:nvSpPr>
        <xdr:cNvPr id="178" name="楕円 177">
          <a:extLst>
            <a:ext uri="{FF2B5EF4-FFF2-40B4-BE49-F238E27FC236}">
              <a16:creationId xmlns:a16="http://schemas.microsoft.com/office/drawing/2014/main" id="{00000000-0008-0000-0600-0000B2000000}"/>
            </a:ext>
          </a:extLst>
        </xdr:cNvPr>
        <xdr:cNvSpPr/>
      </xdr:nvSpPr>
      <xdr:spPr>
        <a:xfrm>
          <a:off x="1968500" y="165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9398</xdr:rowOff>
    </xdr:from>
    <xdr:to>
      <xdr:col>10</xdr:col>
      <xdr:colOff>114300</xdr:colOff>
      <xdr:row>98</xdr:row>
      <xdr:rowOff>169418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6640048"/>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95</xdr:row>
      <xdr:rowOff>76725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63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118618</xdr:rowOff>
    </xdr:from>
    <xdr:to>
      <xdr:col>6</xdr:col>
      <xdr:colOff>38100</xdr:colOff>
      <xdr:row>99</xdr:row>
      <xdr:rowOff>48768</xdr:rowOff>
    </xdr:to>
    <xdr:sp macro="" textlink="">
      <xdr:nvSpPr>
        <xdr:cNvPr id="181" name="楕円 180">
          <a:extLst>
            <a:ext uri="{FF2B5EF4-FFF2-40B4-BE49-F238E27FC236}">
              <a16:creationId xmlns:a16="http://schemas.microsoft.com/office/drawing/2014/main" id="{00000000-0008-0000-0600-0000B5000000}"/>
            </a:ext>
          </a:extLst>
        </xdr:cNvPr>
        <xdr:cNvSpPr/>
      </xdr:nvSpPr>
      <xdr:spPr>
        <a:xfrm>
          <a:off x="1079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65295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66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3" name="正方形/長方形 182">
          <a:extLst>
            <a:ext uri="{FF2B5EF4-FFF2-40B4-BE49-F238E27FC236}">
              <a16:creationId xmlns:a16="http://schemas.microsoft.com/office/drawing/2014/main" id="{00000000-0008-0000-0600-0000B7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4" name="正方形/長方形 183">
          <a:extLst>
            <a:ext uri="{FF2B5EF4-FFF2-40B4-BE49-F238E27FC236}">
              <a16:creationId xmlns:a16="http://schemas.microsoft.com/office/drawing/2014/main" id="{00000000-0008-0000-0600-0000B8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5" name="正方形/長方形 184">
          <a:extLst>
            <a:ext uri="{FF2B5EF4-FFF2-40B4-BE49-F238E27FC236}">
              <a16:creationId xmlns:a16="http://schemas.microsoft.com/office/drawing/2014/main" id="{00000000-0008-0000-0600-0000B9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6" name="正方形/長方形 185">
          <a:extLst>
            <a:ext uri="{FF2B5EF4-FFF2-40B4-BE49-F238E27FC236}">
              <a16:creationId xmlns:a16="http://schemas.microsoft.com/office/drawing/2014/main" id="{00000000-0008-0000-0600-0000BA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98" name="直線コネクタ 197">
          <a:extLst>
            <a:ext uri="{FF2B5EF4-FFF2-40B4-BE49-F238E27FC236}">
              <a16:creationId xmlns:a16="http://schemas.microsoft.com/office/drawing/2014/main" id="{00000000-0008-0000-0600-0000C6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2" name="補助費等グラフ枠">
          <a:extLst>
            <a:ext uri="{FF2B5EF4-FFF2-40B4-BE49-F238E27FC236}">
              <a16:creationId xmlns:a16="http://schemas.microsoft.com/office/drawing/2014/main" id="{00000000-0008-0000-0600-0000CA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121031</xdr:rowOff>
    </xdr:from>
    <xdr:to>
      <xdr:col>55</xdr:col>
      <xdr:colOff>50800</xdr:colOff>
      <xdr:row>30</xdr:row>
      <xdr:rowOff>51181</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426700" y="50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381</xdr:rowOff>
    </xdr:from>
    <xdr:to>
      <xdr:col>55</xdr:col>
      <xdr:colOff>0</xdr:colOff>
      <xdr:row>38</xdr:row>
      <xdr:rowOff>107950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flipV="1">
          <a:off x="9639300" y="5143881"/>
          <a:ext cx="838200" cy="147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23258</xdr:rowOff>
    </xdr:from>
    <xdr:ext cx="599010" cy="259045"/>
    <xdr:sp macro="" textlink="">
      <xdr:nvSpPr>
        <xdr:cNvPr id="210" name="補助費等該当値テキスト">
          <a:extLst>
            <a:ext uri="{FF2B5EF4-FFF2-40B4-BE49-F238E27FC236}">
              <a16:creationId xmlns:a16="http://schemas.microsoft.com/office/drawing/2014/main" id="{00000000-0008-0000-0600-0000D2000000}"/>
            </a:ext>
          </a:extLst>
        </xdr:cNvPr>
        <xdr:cNvSpPr txBox="1"/>
      </xdr:nvSpPr>
      <xdr:spPr>
        <a:xfrm>
          <a:off x="10528300" y="499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57150</xdr:rowOff>
    </xdr:from>
    <xdr:to>
      <xdr:col>50</xdr:col>
      <xdr:colOff>165100</xdr:colOff>
      <xdr:row>38</xdr:row>
      <xdr:rowOff>158750</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9588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10795</xdr:rowOff>
    </xdr:from>
    <xdr:to>
      <xdr:col>50</xdr:col>
      <xdr:colOff>114300</xdr:colOff>
      <xdr:row>38</xdr:row>
      <xdr:rowOff>107950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8750300" y="5840095"/>
          <a:ext cx="889000" cy="7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37</xdr:row>
      <xdr:rowOff>3827</xdr:rowOff>
    </xdr:from>
    <xdr:ext cx="599010"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9327095" y="63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131445</xdr:rowOff>
    </xdr:from>
    <xdr:to>
      <xdr:col>46</xdr:col>
      <xdr:colOff>38100</xdr:colOff>
      <xdr:row>34</xdr:row>
      <xdr:rowOff>61595</xdr:rowOff>
    </xdr:to>
    <xdr:sp macro="" textlink="">
      <xdr:nvSpPr>
        <xdr:cNvPr id="214" name="楕円 213">
          <a:extLst>
            <a:ext uri="{FF2B5EF4-FFF2-40B4-BE49-F238E27FC236}">
              <a16:creationId xmlns:a16="http://schemas.microsoft.com/office/drawing/2014/main" id="{00000000-0008-0000-0600-0000D6000000}"/>
            </a:ext>
          </a:extLst>
        </xdr:cNvPr>
        <xdr:cNvSpPr/>
      </xdr:nvSpPr>
      <xdr:spPr>
        <a:xfrm>
          <a:off x="86995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10795</xdr:rowOff>
    </xdr:from>
    <xdr:to>
      <xdr:col>45</xdr:col>
      <xdr:colOff>177800</xdr:colOff>
      <xdr:row>38</xdr:row>
      <xdr:rowOff>21336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flipV="1">
          <a:off x="7861300" y="5840095"/>
          <a:ext cx="889000" cy="6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32</xdr:row>
      <xdr:rowOff>78122</xdr:rowOff>
    </xdr:from>
    <xdr:ext cx="599010"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8450795" y="556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141986</xdr:rowOff>
    </xdr:from>
    <xdr:to>
      <xdr:col>41</xdr:col>
      <xdr:colOff>101600</xdr:colOff>
      <xdr:row>38</xdr:row>
      <xdr:rowOff>72136</xdr:rowOff>
    </xdr:to>
    <xdr:sp macro="" textlink="">
      <xdr:nvSpPr>
        <xdr:cNvPr id="217" name="楕円 216">
          <a:extLst>
            <a:ext uri="{FF2B5EF4-FFF2-40B4-BE49-F238E27FC236}">
              <a16:creationId xmlns:a16="http://schemas.microsoft.com/office/drawing/2014/main" id="{00000000-0008-0000-0600-0000D9000000}"/>
            </a:ext>
          </a:extLst>
        </xdr:cNvPr>
        <xdr:cNvSpPr/>
      </xdr:nvSpPr>
      <xdr:spPr>
        <a:xfrm>
          <a:off x="781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108585</xdr:rowOff>
    </xdr:from>
    <xdr:to>
      <xdr:col>41</xdr:col>
      <xdr:colOff>50800</xdr:colOff>
      <xdr:row>38</xdr:row>
      <xdr:rowOff>21336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972300" y="5766435"/>
          <a:ext cx="889000" cy="7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36</xdr:row>
      <xdr:rowOff>88663</xdr:rowOff>
    </xdr:from>
    <xdr:ext cx="599010"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561795" y="626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57785</xdr:rowOff>
    </xdr:from>
    <xdr:to>
      <xdr:col>36</xdr:col>
      <xdr:colOff>165100</xdr:colOff>
      <xdr:row>33</xdr:row>
      <xdr:rowOff>159385</xdr:rowOff>
    </xdr:to>
    <xdr:sp macro="" textlink="">
      <xdr:nvSpPr>
        <xdr:cNvPr id="220" name="楕円 219">
          <a:extLst>
            <a:ext uri="{FF2B5EF4-FFF2-40B4-BE49-F238E27FC236}">
              <a16:creationId xmlns:a16="http://schemas.microsoft.com/office/drawing/2014/main" id="{00000000-0008-0000-0600-0000DC000000}"/>
            </a:ext>
          </a:extLst>
        </xdr:cNvPr>
        <xdr:cNvSpPr/>
      </xdr:nvSpPr>
      <xdr:spPr>
        <a:xfrm>
          <a:off x="6921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4462</xdr:rowOff>
    </xdr:from>
    <xdr:ext cx="599010"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6672795" y="549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2" name="正方形/長方形 221">
          <a:extLst>
            <a:ext uri="{FF2B5EF4-FFF2-40B4-BE49-F238E27FC236}">
              <a16:creationId xmlns:a16="http://schemas.microsoft.com/office/drawing/2014/main" id="{00000000-0008-0000-0600-0000DE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3" name="正方形/長方形 222">
          <a:extLst>
            <a:ext uri="{FF2B5EF4-FFF2-40B4-BE49-F238E27FC236}">
              <a16:creationId xmlns:a16="http://schemas.microsoft.com/office/drawing/2014/main" id="{00000000-0008-0000-0600-0000DF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4" name="正方形/長方形 223">
          <a:extLst>
            <a:ext uri="{FF2B5EF4-FFF2-40B4-BE49-F238E27FC236}">
              <a16:creationId xmlns:a16="http://schemas.microsoft.com/office/drawing/2014/main" id="{00000000-0008-0000-0600-0000E0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5" name="正方形/長方形 224">
          <a:extLst>
            <a:ext uri="{FF2B5EF4-FFF2-40B4-BE49-F238E27FC236}">
              <a16:creationId xmlns:a16="http://schemas.microsoft.com/office/drawing/2014/main" id="{00000000-0008-0000-0600-0000E1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39" name="普通建設事業費グラフ枠">
          <a:extLst>
            <a:ext uri="{FF2B5EF4-FFF2-40B4-BE49-F238E27FC236}">
              <a16:creationId xmlns:a16="http://schemas.microsoft.com/office/drawing/2014/main" id="{00000000-0008-0000-0600-0000EF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133043</xdr:rowOff>
    </xdr:from>
    <xdr:to>
      <xdr:col>55</xdr:col>
      <xdr:colOff>50800</xdr:colOff>
      <xdr:row>56</xdr:row>
      <xdr:rowOff>63193</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10426700" y="95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86916</xdr:rowOff>
    </xdr:from>
    <xdr:to>
      <xdr:col>55</xdr:col>
      <xdr:colOff>0</xdr:colOff>
      <xdr:row>56</xdr:row>
      <xdr:rowOff>12393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9639300" y="9002316"/>
          <a:ext cx="8382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35270</xdr:rowOff>
    </xdr:from>
    <xdr:ext cx="534377" cy="259045"/>
    <xdr:sp macro="" textlink="">
      <xdr:nvSpPr>
        <xdr:cNvPr id="247" name="普通建設事業費該当値テキスト">
          <a:extLst>
            <a:ext uri="{FF2B5EF4-FFF2-40B4-BE49-F238E27FC236}">
              <a16:creationId xmlns:a16="http://schemas.microsoft.com/office/drawing/2014/main" id="{00000000-0008-0000-0600-0000F7000000}"/>
            </a:ext>
          </a:extLst>
        </xdr:cNvPr>
        <xdr:cNvSpPr txBox="1"/>
      </xdr:nvSpPr>
      <xdr:spPr>
        <a:xfrm>
          <a:off x="10528300" y="94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36116</xdr:rowOff>
    </xdr:from>
    <xdr:to>
      <xdr:col>50</xdr:col>
      <xdr:colOff>165100</xdr:colOff>
      <xdr:row>52</xdr:row>
      <xdr:rowOff>137716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9588500" y="89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86916</xdr:rowOff>
    </xdr:from>
    <xdr:to>
      <xdr:col>50</xdr:col>
      <xdr:colOff>114300</xdr:colOff>
      <xdr:row>58</xdr:row>
      <xdr:rowOff>144798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8750300" y="9002316"/>
          <a:ext cx="889000" cy="10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50</xdr:row>
      <xdr:rowOff>154243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27095" y="87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93998</xdr:rowOff>
    </xdr:from>
    <xdr:to>
      <xdr:col>46</xdr:col>
      <xdr:colOff>38100</xdr:colOff>
      <xdr:row>59</xdr:row>
      <xdr:rowOff>24148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8699500" y="100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40808</xdr:rowOff>
    </xdr:from>
    <xdr:to>
      <xdr:col>45</xdr:col>
      <xdr:colOff>177800</xdr:colOff>
      <xdr:row>58</xdr:row>
      <xdr:rowOff>144798</xdr:rowOff>
    </xdr:to>
    <xdr:cxnSp macro="">
      <xdr:nvCxnSpPr>
        <xdr:cNvPr id="252" name="直線コネクタ 251">
          <a:extLst>
            <a:ext uri="{FF2B5EF4-FFF2-40B4-BE49-F238E27FC236}">
              <a16:creationId xmlns:a16="http://schemas.microsoft.com/office/drawing/2014/main" id="{00000000-0008-0000-0600-0000FC000000}"/>
            </a:ext>
          </a:extLst>
        </xdr:cNvPr>
        <xdr:cNvCxnSpPr/>
      </xdr:nvCxnSpPr>
      <xdr:spPr>
        <a:xfrm>
          <a:off x="7861300" y="9984908"/>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40675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483111" y="98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161458</xdr:rowOff>
    </xdr:from>
    <xdr:to>
      <xdr:col>41</xdr:col>
      <xdr:colOff>101600</xdr:colOff>
      <xdr:row>58</xdr:row>
      <xdr:rowOff>91608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7810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40808</xdr:rowOff>
    </xdr:from>
    <xdr:to>
      <xdr:col>41</xdr:col>
      <xdr:colOff>50800</xdr:colOff>
      <xdr:row>59</xdr:row>
      <xdr:rowOff>34818</xdr:rowOff>
    </xdr:to>
    <xdr:cxnSp macro="">
      <xdr:nvCxnSpPr>
        <xdr:cNvPr id="255" name="直線コネクタ 254">
          <a:extLst>
            <a:ext uri="{FF2B5EF4-FFF2-40B4-BE49-F238E27FC236}">
              <a16:creationId xmlns:a16="http://schemas.microsoft.com/office/drawing/2014/main" id="{00000000-0008-0000-0600-0000FF000000}"/>
            </a:ext>
          </a:extLst>
        </xdr:cNvPr>
        <xdr:cNvCxnSpPr/>
      </xdr:nvCxnSpPr>
      <xdr:spPr>
        <a:xfrm flipV="1">
          <a:off x="6972300" y="9984908"/>
          <a:ext cx="889000" cy="1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56</xdr:row>
      <xdr:rowOff>108135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7594111" y="97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155468</xdr:rowOff>
    </xdr:from>
    <xdr:to>
      <xdr:col>36</xdr:col>
      <xdr:colOff>165100</xdr:colOff>
      <xdr:row>59</xdr:row>
      <xdr:rowOff>85618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6921500" y="100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102145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6705111" y="98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8" name="普通建設事業費 （ うち新規整備　）グラフ枠">
          <a:extLst>
            <a:ext uri="{FF2B5EF4-FFF2-40B4-BE49-F238E27FC236}">
              <a16:creationId xmlns:a16="http://schemas.microsoft.com/office/drawing/2014/main" id="{00000000-0008-0000-0600-00001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68326</xdr:rowOff>
    </xdr:from>
    <xdr:to>
      <xdr:col>55</xdr:col>
      <xdr:colOff>50800</xdr:colOff>
      <xdr:row>71</xdr:row>
      <xdr:rowOff>169926</xdr:rowOff>
    </xdr:to>
    <xdr:sp macro="" textlink="">
      <xdr:nvSpPr>
        <xdr:cNvPr id="284" name="楕円 283">
          <a:extLst>
            <a:ext uri="{FF2B5EF4-FFF2-40B4-BE49-F238E27FC236}">
              <a16:creationId xmlns:a16="http://schemas.microsoft.com/office/drawing/2014/main" id="{00000000-0008-0000-0600-00001C010000}"/>
            </a:ext>
          </a:extLst>
        </xdr:cNvPr>
        <xdr:cNvSpPr/>
      </xdr:nvSpPr>
      <xdr:spPr>
        <a:xfrm>
          <a:off x="10426700" y="122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119126</xdr:rowOff>
    </xdr:from>
    <xdr:to>
      <xdr:col>55</xdr:col>
      <xdr:colOff>0</xdr:colOff>
      <xdr:row>78</xdr:row>
      <xdr:rowOff>30735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12292076"/>
          <a:ext cx="838200" cy="11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142003</xdr:rowOff>
    </xdr:from>
    <xdr:ext cx="534377" cy="259045"/>
    <xdr:sp macro="" textlink="">
      <xdr:nvSpPr>
        <xdr:cNvPr id="286" name="普通建設事業費 （ うち新規整備　）該当値テキスト">
          <a:extLst>
            <a:ext uri="{FF2B5EF4-FFF2-40B4-BE49-F238E27FC236}">
              <a16:creationId xmlns:a16="http://schemas.microsoft.com/office/drawing/2014/main" id="{00000000-0008-0000-0600-00001E010000}"/>
            </a:ext>
          </a:extLst>
        </xdr:cNvPr>
        <xdr:cNvSpPr txBox="1"/>
      </xdr:nvSpPr>
      <xdr:spPr>
        <a:xfrm>
          <a:off x="10528300" y="121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151385</xdr:rowOff>
    </xdr:from>
    <xdr:to>
      <xdr:col>50</xdr:col>
      <xdr:colOff>165100</xdr:colOff>
      <xdr:row>78</xdr:row>
      <xdr:rowOff>81535</xdr:rowOff>
    </xdr:to>
    <xdr:sp macro="" textlink="">
      <xdr:nvSpPr>
        <xdr:cNvPr id="287" name="楕円 286">
          <a:extLst>
            <a:ext uri="{FF2B5EF4-FFF2-40B4-BE49-F238E27FC236}">
              <a16:creationId xmlns:a16="http://schemas.microsoft.com/office/drawing/2014/main" id="{00000000-0008-0000-0600-00001F010000}"/>
            </a:ext>
          </a:extLst>
        </xdr:cNvPr>
        <xdr:cNvSpPr/>
      </xdr:nvSpPr>
      <xdr:spPr>
        <a:xfrm>
          <a:off x="9588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30735</xdr:rowOff>
    </xdr:from>
    <xdr:to>
      <xdr:col>50</xdr:col>
      <xdr:colOff>114300</xdr:colOff>
      <xdr:row>79</xdr:row>
      <xdr:rowOff>135319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13403835"/>
          <a:ext cx="889000" cy="2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76</xdr:row>
      <xdr:rowOff>98062</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59411" y="131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84519</xdr:rowOff>
    </xdr:from>
    <xdr:to>
      <xdr:col>46</xdr:col>
      <xdr:colOff>38100</xdr:colOff>
      <xdr:row>80</xdr:row>
      <xdr:rowOff>14669</xdr:rowOff>
    </xdr:to>
    <xdr:sp macro="" textlink="">
      <xdr:nvSpPr>
        <xdr:cNvPr id="290" name="楕円 289">
          <a:extLst>
            <a:ext uri="{FF2B5EF4-FFF2-40B4-BE49-F238E27FC236}">
              <a16:creationId xmlns:a16="http://schemas.microsoft.com/office/drawing/2014/main" id="{00000000-0008-0000-0600-000022010000}"/>
            </a:ext>
          </a:extLst>
        </xdr:cNvPr>
        <xdr:cNvSpPr/>
      </xdr:nvSpPr>
      <xdr:spPr>
        <a:xfrm>
          <a:off x="8699500" y="136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73977</xdr:rowOff>
    </xdr:from>
    <xdr:to>
      <xdr:col>45</xdr:col>
      <xdr:colOff>177800</xdr:colOff>
      <xdr:row>79</xdr:row>
      <xdr:rowOff>135319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13618527"/>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78</xdr:row>
      <xdr:rowOff>31196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134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23177</xdr:rowOff>
    </xdr:from>
    <xdr:to>
      <xdr:col>41</xdr:col>
      <xdr:colOff>101600</xdr:colOff>
      <xdr:row>79</xdr:row>
      <xdr:rowOff>124777</xdr:rowOff>
    </xdr:to>
    <xdr:sp macro="" textlink="">
      <xdr:nvSpPr>
        <xdr:cNvPr id="293" name="楕円 292">
          <a:extLst>
            <a:ext uri="{FF2B5EF4-FFF2-40B4-BE49-F238E27FC236}">
              <a16:creationId xmlns:a16="http://schemas.microsoft.com/office/drawing/2014/main" id="{00000000-0008-0000-0600-000025010000}"/>
            </a:ext>
          </a:extLst>
        </xdr:cNvPr>
        <xdr:cNvSpPr/>
      </xdr:nvSpPr>
      <xdr:spPr>
        <a:xfrm>
          <a:off x="7810500" y="135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75</xdr:row>
      <xdr:rowOff>7493</xdr:rowOff>
    </xdr:from>
    <xdr:to>
      <xdr:col>41</xdr:col>
      <xdr:colOff>50800</xdr:colOff>
      <xdr:row>79</xdr:row>
      <xdr:rowOff>73977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12866243"/>
          <a:ext cx="889000" cy="7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77</xdr:row>
      <xdr:rowOff>141304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128143</xdr:rowOff>
    </xdr:from>
    <xdr:to>
      <xdr:col>36</xdr:col>
      <xdr:colOff>165100</xdr:colOff>
      <xdr:row>75</xdr:row>
      <xdr:rowOff>58293</xdr:rowOff>
    </xdr:to>
    <xdr:sp macro="" textlink="">
      <xdr:nvSpPr>
        <xdr:cNvPr id="296" name="楕円 295">
          <a:extLst>
            <a:ext uri="{FF2B5EF4-FFF2-40B4-BE49-F238E27FC236}">
              <a16:creationId xmlns:a16="http://schemas.microsoft.com/office/drawing/2014/main" id="{00000000-0008-0000-0600-000028010000}"/>
            </a:ext>
          </a:extLst>
        </xdr:cNvPr>
        <xdr:cNvSpPr/>
      </xdr:nvSpPr>
      <xdr:spPr>
        <a:xfrm>
          <a:off x="6921500" y="12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74820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125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8" name="正方形/長方形 297">
          <a:extLst>
            <a:ext uri="{FF2B5EF4-FFF2-40B4-BE49-F238E27FC236}">
              <a16:creationId xmlns:a16="http://schemas.microsoft.com/office/drawing/2014/main" id="{00000000-0008-0000-0600-00002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9" name="正方形/長方形 298">
          <a:extLst>
            <a:ext uri="{FF2B5EF4-FFF2-40B4-BE49-F238E27FC236}">
              <a16:creationId xmlns:a16="http://schemas.microsoft.com/office/drawing/2014/main" id="{00000000-0008-0000-0600-00002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0" name="正方形/長方形 299">
          <a:extLst>
            <a:ext uri="{FF2B5EF4-FFF2-40B4-BE49-F238E27FC236}">
              <a16:creationId xmlns:a16="http://schemas.microsoft.com/office/drawing/2014/main" id="{00000000-0008-0000-0600-00002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1" name="正方形/長方形 300">
          <a:extLst>
            <a:ext uri="{FF2B5EF4-FFF2-40B4-BE49-F238E27FC236}">
              <a16:creationId xmlns:a16="http://schemas.microsoft.com/office/drawing/2014/main" id="{00000000-0008-0000-0600-00002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3" name="直線コネクタ 312">
          <a:extLst>
            <a:ext uri="{FF2B5EF4-FFF2-40B4-BE49-F238E27FC236}">
              <a16:creationId xmlns:a16="http://schemas.microsoft.com/office/drawing/2014/main" id="{00000000-0008-0000-0600-00003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9" name="普通建設事業費 （ うち更新整備　）グラフ枠">
          <a:extLst>
            <a:ext uri="{FF2B5EF4-FFF2-40B4-BE49-F238E27FC236}">
              <a16:creationId xmlns:a16="http://schemas.microsoft.com/office/drawing/2014/main" id="{00000000-0008-0000-0600-00003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120577</xdr:rowOff>
    </xdr:from>
    <xdr:to>
      <xdr:col>55</xdr:col>
      <xdr:colOff>50800</xdr:colOff>
      <xdr:row>91</xdr:row>
      <xdr:rowOff>50727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10426700" y="15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171377</xdr:rowOff>
    </xdr:from>
    <xdr:to>
      <xdr:col>55</xdr:col>
      <xdr:colOff>0</xdr:colOff>
      <xdr:row>92</xdr:row>
      <xdr:rowOff>122718</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flipV="1">
          <a:off x="9639300" y="15601877"/>
          <a:ext cx="838200" cy="2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22804</xdr:rowOff>
    </xdr:from>
    <xdr:ext cx="534377" cy="259045"/>
    <xdr:sp macro="" textlink="">
      <xdr:nvSpPr>
        <xdr:cNvPr id="327" name="普通建設事業費 （ うち更新整備　）該当値テキスト">
          <a:extLst>
            <a:ext uri="{FF2B5EF4-FFF2-40B4-BE49-F238E27FC236}">
              <a16:creationId xmlns:a16="http://schemas.microsoft.com/office/drawing/2014/main" id="{00000000-0008-0000-0600-000047010000}"/>
            </a:ext>
          </a:extLst>
        </xdr:cNvPr>
        <xdr:cNvSpPr txBox="1"/>
      </xdr:nvSpPr>
      <xdr:spPr>
        <a:xfrm>
          <a:off x="10528300" y="154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71918</xdr:rowOff>
    </xdr:from>
    <xdr:to>
      <xdr:col>50</xdr:col>
      <xdr:colOff>165100</xdr:colOff>
      <xdr:row>93</xdr:row>
      <xdr:rowOff>2068</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9588500" y="15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122718</xdr:rowOff>
    </xdr:from>
    <xdr:to>
      <xdr:col>50</xdr:col>
      <xdr:colOff>114300</xdr:colOff>
      <xdr:row>94</xdr:row>
      <xdr:rowOff>169526</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flipV="1">
          <a:off x="8750300" y="15896118"/>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91</xdr:row>
      <xdr:rowOff>18595</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9359411" y="156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118726</xdr:rowOff>
    </xdr:from>
    <xdr:to>
      <xdr:col>46</xdr:col>
      <xdr:colOff>38100</xdr:colOff>
      <xdr:row>95</xdr:row>
      <xdr:rowOff>48876</xdr:rowOff>
    </xdr:to>
    <xdr:sp macro="" textlink="">
      <xdr:nvSpPr>
        <xdr:cNvPr id="331" name="楕円 330">
          <a:extLst>
            <a:ext uri="{FF2B5EF4-FFF2-40B4-BE49-F238E27FC236}">
              <a16:creationId xmlns:a16="http://schemas.microsoft.com/office/drawing/2014/main" id="{00000000-0008-0000-0600-00004B010000}"/>
            </a:ext>
          </a:extLst>
        </xdr:cNvPr>
        <xdr:cNvSpPr/>
      </xdr:nvSpPr>
      <xdr:spPr>
        <a:xfrm>
          <a:off x="8699500" y="162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93</xdr:row>
      <xdr:rowOff>79284</xdr:rowOff>
    </xdr:from>
    <xdr:to>
      <xdr:col>45</xdr:col>
      <xdr:colOff>177800</xdr:colOff>
      <xdr:row>94</xdr:row>
      <xdr:rowOff>169526</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7861300" y="16024134"/>
          <a:ext cx="889000" cy="2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93</xdr:row>
      <xdr:rowOff>65403</xdr:rowOff>
    </xdr:from>
    <xdr:ext cx="534377"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8483111" y="160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28484</xdr:rowOff>
    </xdr:from>
    <xdr:to>
      <xdr:col>41</xdr:col>
      <xdr:colOff>101600</xdr:colOff>
      <xdr:row>93</xdr:row>
      <xdr:rowOff>130084</xdr:rowOff>
    </xdr:to>
    <xdr:sp macro="" textlink="">
      <xdr:nvSpPr>
        <xdr:cNvPr id="334" name="楕円 333">
          <a:extLst>
            <a:ext uri="{FF2B5EF4-FFF2-40B4-BE49-F238E27FC236}">
              <a16:creationId xmlns:a16="http://schemas.microsoft.com/office/drawing/2014/main" id="{00000000-0008-0000-0600-00004E010000}"/>
            </a:ext>
          </a:extLst>
        </xdr:cNvPr>
        <xdr:cNvSpPr/>
      </xdr:nvSpPr>
      <xdr:spPr>
        <a:xfrm>
          <a:off x="7810500" y="159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93</xdr:row>
      <xdr:rowOff>79284</xdr:rowOff>
    </xdr:from>
    <xdr:to>
      <xdr:col>41</xdr:col>
      <xdr:colOff>50800</xdr:colOff>
      <xdr:row>99</xdr:row>
      <xdr:rowOff>164520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6972300" y="16024134"/>
          <a:ext cx="889000" cy="11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91</xdr:row>
      <xdr:rowOff>146611</xdr:rowOff>
    </xdr:from>
    <xdr:ext cx="534377"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7594111" y="157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113720</xdr:rowOff>
    </xdr:from>
    <xdr:to>
      <xdr:col>36</xdr:col>
      <xdr:colOff>165100</xdr:colOff>
      <xdr:row>100</xdr:row>
      <xdr:rowOff>43870</xdr:rowOff>
    </xdr:to>
    <xdr:sp macro="" textlink="">
      <xdr:nvSpPr>
        <xdr:cNvPr id="337" name="楕円 336">
          <a:extLst>
            <a:ext uri="{FF2B5EF4-FFF2-40B4-BE49-F238E27FC236}">
              <a16:creationId xmlns:a16="http://schemas.microsoft.com/office/drawing/2014/main" id="{00000000-0008-0000-0600-000051010000}"/>
            </a:ext>
          </a:extLst>
        </xdr:cNvPr>
        <xdr:cNvSpPr/>
      </xdr:nvSpPr>
      <xdr:spPr>
        <a:xfrm>
          <a:off x="6921500" y="170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60397</xdr:rowOff>
    </xdr:from>
    <xdr:ext cx="534377"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705111" y="168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9" name="正方形/長方形 338">
          <a:extLst>
            <a:ext uri="{FF2B5EF4-FFF2-40B4-BE49-F238E27FC236}">
              <a16:creationId xmlns:a16="http://schemas.microsoft.com/office/drawing/2014/main" id="{00000000-0008-0000-0600-00005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0" name="正方形/長方形 339">
          <a:extLst>
            <a:ext uri="{FF2B5EF4-FFF2-40B4-BE49-F238E27FC236}">
              <a16:creationId xmlns:a16="http://schemas.microsoft.com/office/drawing/2014/main" id="{00000000-0008-0000-0600-00005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1" name="正方形/長方形 340">
          <a:extLst>
            <a:ext uri="{FF2B5EF4-FFF2-40B4-BE49-F238E27FC236}">
              <a16:creationId xmlns:a16="http://schemas.microsoft.com/office/drawing/2014/main" id="{00000000-0008-0000-0600-00005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2" name="正方形/長方形 341">
          <a:extLst>
            <a:ext uri="{FF2B5EF4-FFF2-40B4-BE49-F238E27FC236}">
              <a16:creationId xmlns:a16="http://schemas.microsoft.com/office/drawing/2014/main" id="{00000000-0008-0000-0600-00005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37</xdr:row>
      <xdr:rowOff>168927</xdr:rowOff>
    </xdr:from>
    <xdr:ext cx="377026"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6" name="災害復旧事業費グラフ枠">
          <a:extLst>
            <a:ext uri="{FF2B5EF4-FFF2-40B4-BE49-F238E27FC236}">
              <a16:creationId xmlns:a16="http://schemas.microsoft.com/office/drawing/2014/main" id="{00000000-0008-0000-0600-00006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75184</xdr:rowOff>
    </xdr:from>
    <xdr:to>
      <xdr:col>85</xdr:col>
      <xdr:colOff>177800</xdr:colOff>
      <xdr:row>37</xdr:row>
      <xdr:rowOff>5334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6268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125984</xdr:rowOff>
    </xdr:from>
    <xdr:to>
      <xdr:col>85</xdr:col>
      <xdr:colOff>127000</xdr:colOff>
      <xdr:row>38</xdr:row>
      <xdr:rowOff>93980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15481300" y="629818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148861</xdr:rowOff>
    </xdr:from>
    <xdr:ext cx="378565" cy="259045"/>
    <xdr:sp macro="" textlink="">
      <xdr:nvSpPr>
        <xdr:cNvPr id="364" name="災害復旧事業費該当値テキスト">
          <a:extLst>
            <a:ext uri="{FF2B5EF4-FFF2-40B4-BE49-F238E27FC236}">
              <a16:creationId xmlns:a16="http://schemas.microsoft.com/office/drawing/2014/main" id="{00000000-0008-0000-0600-00006C010000}"/>
            </a:ext>
          </a:extLst>
        </xdr:cNvPr>
        <xdr:cNvSpPr txBox="1"/>
      </xdr:nvSpPr>
      <xdr:spPr>
        <a:xfrm>
          <a:off x="16370300" y="61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43180</xdr:rowOff>
    </xdr:from>
    <xdr:to>
      <xdr:col>81</xdr:col>
      <xdr:colOff>101600</xdr:colOff>
      <xdr:row>38</xdr:row>
      <xdr:rowOff>144780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543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93980</xdr:rowOff>
    </xdr:from>
    <xdr:to>
      <xdr:col>81</xdr:col>
      <xdr:colOff>50800</xdr:colOff>
      <xdr:row>39</xdr:row>
      <xdr:rowOff>13970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14592300" y="660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36</xdr:row>
      <xdr:rowOff>161307</xdr:rowOff>
    </xdr:from>
    <xdr:ext cx="378565"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5279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134620</xdr:rowOff>
    </xdr:from>
    <xdr:to>
      <xdr:col>76</xdr:col>
      <xdr:colOff>165100</xdr:colOff>
      <xdr:row>39</xdr:row>
      <xdr:rowOff>64770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454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4826</xdr:rowOff>
    </xdr:from>
    <xdr:to>
      <xdr:col>76</xdr:col>
      <xdr:colOff>114300</xdr:colOff>
      <xdr:row>39</xdr:row>
      <xdr:rowOff>13970</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a:off x="13703300" y="5662676"/>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147833</xdr:colOff>
      <xdr:row>37</xdr:row>
      <xdr:rowOff>81297</xdr:rowOff>
    </xdr:from>
    <xdr:ext cx="313932"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4435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125476</xdr:rowOff>
    </xdr:from>
    <xdr:to>
      <xdr:col>72</xdr:col>
      <xdr:colOff>38100</xdr:colOff>
      <xdr:row>33</xdr:row>
      <xdr:rowOff>55626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3652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112268</xdr:rowOff>
    </xdr:from>
    <xdr:to>
      <xdr:col>71</xdr:col>
      <xdr:colOff>177800</xdr:colOff>
      <xdr:row>33</xdr:row>
      <xdr:rowOff>4826</xdr:rowOff>
    </xdr:to>
    <xdr:cxnSp macro="">
      <xdr:nvCxnSpPr>
        <xdr:cNvPr id="372" name="直線コネクタ 371">
          <a:extLst>
            <a:ext uri="{FF2B5EF4-FFF2-40B4-BE49-F238E27FC236}">
              <a16:creationId xmlns:a16="http://schemas.microsoft.com/office/drawing/2014/main" id="{00000000-0008-0000-0600-000074010000}"/>
            </a:ext>
          </a:extLst>
        </xdr:cNvPr>
        <xdr:cNvCxnSpPr/>
      </xdr:nvCxnSpPr>
      <xdr:spPr>
        <a:xfrm>
          <a:off x="12814300" y="5598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31</xdr:row>
      <xdr:rowOff>72153</xdr:rowOff>
    </xdr:from>
    <xdr:ext cx="378565"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3514017" y="538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61468</xdr:rowOff>
    </xdr:from>
    <xdr:to>
      <xdr:col>67</xdr:col>
      <xdr:colOff>101600</xdr:colOff>
      <xdr:row>32</xdr:row>
      <xdr:rowOff>163068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2763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31</xdr:row>
      <xdr:rowOff>8145</xdr:rowOff>
    </xdr:from>
    <xdr:ext cx="378565"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2625017" y="532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6" name="失業対策事業費グラフ枠">
          <a:extLst>
            <a:ext uri="{FF2B5EF4-FFF2-40B4-BE49-F238E27FC236}">
              <a16:creationId xmlns:a16="http://schemas.microsoft.com/office/drawing/2014/main" id="{00000000-0008-0000-0600-000082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2" name="楕円 391">
          <a:extLst>
            <a:ext uri="{FF2B5EF4-FFF2-40B4-BE49-F238E27FC236}">
              <a16:creationId xmlns:a16="http://schemas.microsoft.com/office/drawing/2014/main" id="{00000000-0008-0000-0600-000088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4" name="失業対策事業費該当値テキスト">
          <a:extLst>
            <a:ext uri="{FF2B5EF4-FFF2-40B4-BE49-F238E27FC236}">
              <a16:creationId xmlns:a16="http://schemas.microsoft.com/office/drawing/2014/main" id="{00000000-0008-0000-0600-00008A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95" name="楕円 394">
          <a:extLst>
            <a:ext uri="{FF2B5EF4-FFF2-40B4-BE49-F238E27FC236}">
              <a16:creationId xmlns:a16="http://schemas.microsoft.com/office/drawing/2014/main" id="{00000000-0008-0000-0600-00008B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398" name="楕円 397">
          <a:extLst>
            <a:ext uri="{FF2B5EF4-FFF2-40B4-BE49-F238E27FC236}">
              <a16:creationId xmlns:a16="http://schemas.microsoft.com/office/drawing/2014/main" id="{00000000-0008-0000-0600-00008E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1" name="楕円 400">
          <a:extLst>
            <a:ext uri="{FF2B5EF4-FFF2-40B4-BE49-F238E27FC236}">
              <a16:creationId xmlns:a16="http://schemas.microsoft.com/office/drawing/2014/main" id="{00000000-0008-0000-0600-000091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4" name="楕円 403">
          <a:extLst>
            <a:ext uri="{FF2B5EF4-FFF2-40B4-BE49-F238E27FC236}">
              <a16:creationId xmlns:a16="http://schemas.microsoft.com/office/drawing/2014/main" id="{00000000-0008-0000-0600-000094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6" name="正方形/長方形 405">
          <a:extLst>
            <a:ext uri="{FF2B5EF4-FFF2-40B4-BE49-F238E27FC236}">
              <a16:creationId xmlns:a16="http://schemas.microsoft.com/office/drawing/2014/main" id="{00000000-0008-0000-0600-000096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7" name="正方形/長方形 406">
          <a:extLst>
            <a:ext uri="{FF2B5EF4-FFF2-40B4-BE49-F238E27FC236}">
              <a16:creationId xmlns:a16="http://schemas.microsoft.com/office/drawing/2014/main" id="{00000000-0008-0000-0600-000097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08" name="正方形/長方形 407">
          <a:extLst>
            <a:ext uri="{FF2B5EF4-FFF2-40B4-BE49-F238E27FC236}">
              <a16:creationId xmlns:a16="http://schemas.microsoft.com/office/drawing/2014/main" id="{00000000-0008-0000-0600-000098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09" name="正方形/長方形 408">
          <a:extLst>
            <a:ext uri="{FF2B5EF4-FFF2-40B4-BE49-F238E27FC236}">
              <a16:creationId xmlns:a16="http://schemas.microsoft.com/office/drawing/2014/main" id="{00000000-0008-0000-0600-000099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7" name="公債費グラフ枠">
          <a:extLst>
            <a:ext uri="{FF2B5EF4-FFF2-40B4-BE49-F238E27FC236}">
              <a16:creationId xmlns:a16="http://schemas.microsoft.com/office/drawing/2014/main" id="{00000000-0008-0000-0600-0000AB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147138</xdr:rowOff>
    </xdr:from>
    <xdr:to>
      <xdr:col>85</xdr:col>
      <xdr:colOff>177800</xdr:colOff>
      <xdr:row>78</xdr:row>
      <xdr:rowOff>77288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62687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74</xdr:row>
      <xdr:rowOff>146776</xdr:rowOff>
    </xdr:from>
    <xdr:to>
      <xdr:col>85</xdr:col>
      <xdr:colOff>127000</xdr:colOff>
      <xdr:row>78</xdr:row>
      <xdr:rowOff>26488</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15481300" y="12834076"/>
          <a:ext cx="838200" cy="5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49365</xdr:rowOff>
    </xdr:from>
    <xdr:ext cx="534377" cy="259045"/>
    <xdr:sp macro="" textlink="">
      <xdr:nvSpPr>
        <xdr:cNvPr id="435" name="公債費該当値テキスト">
          <a:extLst>
            <a:ext uri="{FF2B5EF4-FFF2-40B4-BE49-F238E27FC236}">
              <a16:creationId xmlns:a16="http://schemas.microsoft.com/office/drawing/2014/main" id="{00000000-0008-0000-0600-0000B3010000}"/>
            </a:ext>
          </a:extLst>
        </xdr:cNvPr>
        <xdr:cNvSpPr txBox="1"/>
      </xdr:nvSpPr>
      <xdr:spPr>
        <a:xfrm>
          <a:off x="16370300" y="132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95976</xdr:rowOff>
    </xdr:from>
    <xdr:to>
      <xdr:col>81</xdr:col>
      <xdr:colOff>101600</xdr:colOff>
      <xdr:row>75</xdr:row>
      <xdr:rowOff>26126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15430500" y="127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143619</xdr:rowOff>
    </xdr:from>
    <xdr:to>
      <xdr:col>81</xdr:col>
      <xdr:colOff>50800</xdr:colOff>
      <xdr:row>74</xdr:row>
      <xdr:rowOff>146776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14592300" y="12145119"/>
          <a:ext cx="889000" cy="6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73</xdr:row>
      <xdr:rowOff>42653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5201411" y="125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92819</xdr:rowOff>
    </xdr:from>
    <xdr:to>
      <xdr:col>76</xdr:col>
      <xdr:colOff>165100</xdr:colOff>
      <xdr:row>71</xdr:row>
      <xdr:rowOff>22969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14541500" y="120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70</xdr:row>
      <xdr:rowOff>143619</xdr:rowOff>
    </xdr:from>
    <xdr:to>
      <xdr:col>76</xdr:col>
      <xdr:colOff>114300</xdr:colOff>
      <xdr:row>74</xdr:row>
      <xdr:rowOff>77760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3703300" y="12145119"/>
          <a:ext cx="889000" cy="6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69</xdr:row>
      <xdr:rowOff>39496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14325111" y="118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26960</xdr:rowOff>
    </xdr:from>
    <xdr:to>
      <xdr:col>72</xdr:col>
      <xdr:colOff>38100</xdr:colOff>
      <xdr:row>74</xdr:row>
      <xdr:rowOff>128560</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13652500" y="12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71</xdr:row>
      <xdr:rowOff>115860</xdr:rowOff>
    </xdr:from>
    <xdr:to>
      <xdr:col>71</xdr:col>
      <xdr:colOff>177800</xdr:colOff>
      <xdr:row>74</xdr:row>
      <xdr:rowOff>77760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2814300" y="1228881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72</xdr:row>
      <xdr:rowOff>145087</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13436111"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65060</xdr:rowOff>
    </xdr:from>
    <xdr:to>
      <xdr:col>67</xdr:col>
      <xdr:colOff>101600</xdr:colOff>
      <xdr:row>71</xdr:row>
      <xdr:rowOff>166660</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12763500" y="122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11737</xdr:rowOff>
    </xdr:from>
    <xdr:ext cx="534377"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12547111" y="12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6" name="積立金グラフ枠">
          <a:extLst>
            <a:ext uri="{FF2B5EF4-FFF2-40B4-BE49-F238E27FC236}">
              <a16:creationId xmlns:a16="http://schemas.microsoft.com/office/drawing/2014/main" id="{00000000-0008-0000-0600-0000D2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6756</xdr:rowOff>
    </xdr:from>
    <xdr:to>
      <xdr:col>85</xdr:col>
      <xdr:colOff>177800</xdr:colOff>
      <xdr:row>92</xdr:row>
      <xdr:rowOff>108356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6268700" y="157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92</xdr:row>
      <xdr:rowOff>57556</xdr:rowOff>
    </xdr:from>
    <xdr:to>
      <xdr:col>85</xdr:col>
      <xdr:colOff>127000</xdr:colOff>
      <xdr:row>98</xdr:row>
      <xdr:rowOff>71120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5481300" y="15830956"/>
          <a:ext cx="838200" cy="10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80433</xdr:rowOff>
    </xdr:from>
    <xdr:ext cx="534377" cy="259045"/>
    <xdr:sp macro="" textlink="">
      <xdr:nvSpPr>
        <xdr:cNvPr id="474" name="積立金該当値テキスト">
          <a:extLst>
            <a:ext uri="{FF2B5EF4-FFF2-40B4-BE49-F238E27FC236}">
              <a16:creationId xmlns:a16="http://schemas.microsoft.com/office/drawing/2014/main" id="{00000000-0008-0000-0600-0000DA010000}"/>
            </a:ext>
          </a:extLst>
        </xdr:cNvPr>
        <xdr:cNvSpPr txBox="1"/>
      </xdr:nvSpPr>
      <xdr:spPr>
        <a:xfrm>
          <a:off x="16370300" y="156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20320</xdr:rowOff>
    </xdr:from>
    <xdr:to>
      <xdr:col>81</xdr:col>
      <xdr:colOff>101600</xdr:colOff>
      <xdr:row>98</xdr:row>
      <xdr:rowOff>121920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5430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119698</xdr:rowOff>
    </xdr:from>
    <xdr:to>
      <xdr:col>81</xdr:col>
      <xdr:colOff>50800</xdr:colOff>
      <xdr:row>98</xdr:row>
      <xdr:rowOff>71120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4592300" y="16578898"/>
          <a:ext cx="889000" cy="29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96</xdr:row>
      <xdr:rowOff>138447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5201411" y="165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68898</xdr:rowOff>
    </xdr:from>
    <xdr:to>
      <xdr:col>76</xdr:col>
      <xdr:colOff>165100</xdr:colOff>
      <xdr:row>96</xdr:row>
      <xdr:rowOff>170498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4541500" y="16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95</xdr:row>
      <xdr:rowOff>75006</xdr:rowOff>
    </xdr:from>
    <xdr:to>
      <xdr:col>76</xdr:col>
      <xdr:colOff>114300</xdr:colOff>
      <xdr:row>96</xdr:row>
      <xdr:rowOff>119698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3703300" y="16362756"/>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95</xdr:row>
      <xdr:rowOff>15575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4325111" y="163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24206</xdr:rowOff>
    </xdr:from>
    <xdr:to>
      <xdr:col>72</xdr:col>
      <xdr:colOff>38100</xdr:colOff>
      <xdr:row>95</xdr:row>
      <xdr:rowOff>125806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36525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91</xdr:row>
      <xdr:rowOff>132880</xdr:rowOff>
    </xdr:from>
    <xdr:to>
      <xdr:col>71</xdr:col>
      <xdr:colOff>177800</xdr:colOff>
      <xdr:row>95</xdr:row>
      <xdr:rowOff>75006</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814300" y="15734830"/>
          <a:ext cx="8890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142333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3436111" y="160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82080</xdr:rowOff>
    </xdr:from>
    <xdr:to>
      <xdr:col>67</xdr:col>
      <xdr:colOff>101600</xdr:colOff>
      <xdr:row>92</xdr:row>
      <xdr:rowOff>12230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2763500" y="1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28757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547111" y="154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98878</xdr:rowOff>
    </xdr:from>
    <xdr:to>
      <xdr:col>120</xdr:col>
      <xdr:colOff>114300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128105</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7820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7" name="投資及び出資金グラフ枠">
          <a:extLst>
            <a:ext uri="{FF2B5EF4-FFF2-40B4-BE49-F238E27FC236}">
              <a16:creationId xmlns:a16="http://schemas.microsoft.com/office/drawing/2014/main" id="{00000000-0008-0000-0600-0000FB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23042</xdr:rowOff>
    </xdr:from>
    <xdr:to>
      <xdr:col>116</xdr:col>
      <xdr:colOff>114300</xdr:colOff>
      <xdr:row>37</xdr:row>
      <xdr:rowOff>124642</xdr:rowOff>
    </xdr:to>
    <xdr:sp macro="" textlink="">
      <xdr:nvSpPr>
        <xdr:cNvPr id="513" name="楕円 512">
          <a:extLst>
            <a:ext uri="{FF2B5EF4-FFF2-40B4-BE49-F238E27FC236}">
              <a16:creationId xmlns:a16="http://schemas.microsoft.com/office/drawing/2014/main" id="{00000000-0008-0000-0600-000001020000}"/>
            </a:ext>
          </a:extLst>
        </xdr:cNvPr>
        <xdr:cNvSpPr/>
      </xdr:nvSpPr>
      <xdr:spPr>
        <a:xfrm>
          <a:off x="22110700" y="63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31</xdr:row>
      <xdr:rowOff>16147</xdr:rowOff>
    </xdr:from>
    <xdr:to>
      <xdr:col>116</xdr:col>
      <xdr:colOff>63500</xdr:colOff>
      <xdr:row>37</xdr:row>
      <xdr:rowOff>73842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21323300" y="5331097"/>
          <a:ext cx="838200" cy="10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96719</xdr:rowOff>
    </xdr:from>
    <xdr:ext cx="469744" cy="259045"/>
    <xdr:sp macro="" textlink="">
      <xdr:nvSpPr>
        <xdr:cNvPr id="515" name="投資及び出資金該当値テキスト">
          <a:extLst>
            <a:ext uri="{FF2B5EF4-FFF2-40B4-BE49-F238E27FC236}">
              <a16:creationId xmlns:a16="http://schemas.microsoft.com/office/drawing/2014/main" id="{00000000-0008-0000-0600-000003020000}"/>
            </a:ext>
          </a:extLst>
        </xdr:cNvPr>
        <xdr:cNvSpPr txBox="1"/>
      </xdr:nvSpPr>
      <xdr:spPr>
        <a:xfrm>
          <a:off x="22212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136797</xdr:rowOff>
    </xdr:from>
    <xdr:to>
      <xdr:col>112</xdr:col>
      <xdr:colOff>38100</xdr:colOff>
      <xdr:row>31</xdr:row>
      <xdr:rowOff>66947</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21272500" y="52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16147</xdr:rowOff>
    </xdr:from>
    <xdr:to>
      <xdr:col>111</xdr:col>
      <xdr:colOff>177800</xdr:colOff>
      <xdr:row>34</xdr:row>
      <xdr:rowOff>36286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20434300" y="5331097"/>
          <a:ext cx="889000" cy="5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29</xdr:row>
      <xdr:rowOff>83474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21075728" y="50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156936</xdr:rowOff>
    </xdr:from>
    <xdr:to>
      <xdr:col>107</xdr:col>
      <xdr:colOff>101600</xdr:colOff>
      <xdr:row>34</xdr:row>
      <xdr:rowOff>87086</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20383500" y="58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36286</xdr:rowOff>
    </xdr:from>
    <xdr:to>
      <xdr:col>107</xdr:col>
      <xdr:colOff>50800</xdr:colOff>
      <xdr:row>39</xdr:row>
      <xdr:rowOff>108676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9545300" y="5865586"/>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32</xdr:row>
      <xdr:rowOff>103613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20199428" y="559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57876</xdr:rowOff>
    </xdr:from>
    <xdr:to>
      <xdr:col>102</xdr:col>
      <xdr:colOff>165100</xdr:colOff>
      <xdr:row>39</xdr:row>
      <xdr:rowOff>159476</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9494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86360</xdr:rowOff>
    </xdr:from>
    <xdr:to>
      <xdr:col>102</xdr:col>
      <xdr:colOff>114300</xdr:colOff>
      <xdr:row>39</xdr:row>
      <xdr:rowOff>108676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8656300" y="5915660"/>
          <a:ext cx="889000" cy="8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38</xdr:row>
      <xdr:rowOff>4553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9310428" y="651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35560</xdr:rowOff>
    </xdr:from>
    <xdr:to>
      <xdr:col>98</xdr:col>
      <xdr:colOff>38100</xdr:colOff>
      <xdr:row>34</xdr:row>
      <xdr:rowOff>137160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8605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153687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8421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111777</xdr:rowOff>
    </xdr:from>
    <xdr:ext cx="531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44450</xdr:rowOff>
    </xdr:from>
    <xdr:to>
      <xdr:col>120</xdr:col>
      <xdr:colOff>114300</xdr:colOff>
      <xdr:row>59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73677</xdr:rowOff>
    </xdr:from>
    <xdr:ext cx="531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6" name="貸付金グラフ枠">
          <a:extLst>
            <a:ext uri="{FF2B5EF4-FFF2-40B4-BE49-F238E27FC236}">
              <a16:creationId xmlns:a16="http://schemas.microsoft.com/office/drawing/2014/main" id="{00000000-0008-0000-0600-000022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26416</xdr:rowOff>
    </xdr:from>
    <xdr:to>
      <xdr:col>116</xdr:col>
      <xdr:colOff>114300</xdr:colOff>
      <xdr:row>51</xdr:row>
      <xdr:rowOff>128016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22110700" y="87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51</xdr:row>
      <xdr:rowOff>77216</xdr:rowOff>
    </xdr:from>
    <xdr:to>
      <xdr:col>116</xdr:col>
      <xdr:colOff>63500</xdr:colOff>
      <xdr:row>54</xdr:row>
      <xdr:rowOff>46355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21323300" y="8821166"/>
          <a:ext cx="838200" cy="4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100093</xdr:rowOff>
    </xdr:from>
    <xdr:ext cx="534377" cy="259045"/>
    <xdr:sp macro="" textlink="">
      <xdr:nvSpPr>
        <xdr:cNvPr id="554" name="貸付金該当値テキスト">
          <a:extLst>
            <a:ext uri="{FF2B5EF4-FFF2-40B4-BE49-F238E27FC236}">
              <a16:creationId xmlns:a16="http://schemas.microsoft.com/office/drawing/2014/main" id="{00000000-0008-0000-0600-00002A020000}"/>
            </a:ext>
          </a:extLst>
        </xdr:cNvPr>
        <xdr:cNvSpPr txBox="1"/>
      </xdr:nvSpPr>
      <xdr:spPr>
        <a:xfrm>
          <a:off x="22212300" y="86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167005</xdr:rowOff>
    </xdr:from>
    <xdr:to>
      <xdr:col>112</xdr:col>
      <xdr:colOff>38100</xdr:colOff>
      <xdr:row>54</xdr:row>
      <xdr:rowOff>97155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21272500" y="92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46355</xdr:rowOff>
    </xdr:from>
    <xdr:to>
      <xdr:col>111</xdr:col>
      <xdr:colOff>177800</xdr:colOff>
      <xdr:row>57</xdr:row>
      <xdr:rowOff>19304</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20434300" y="9304655"/>
          <a:ext cx="889000" cy="4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52</xdr:row>
      <xdr:rowOff>113682</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21043411" y="90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139954</xdr:rowOff>
    </xdr:from>
    <xdr:to>
      <xdr:col>107</xdr:col>
      <xdr:colOff>101600</xdr:colOff>
      <xdr:row>57</xdr:row>
      <xdr:rowOff>70104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20383500" y="9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19304</xdr:rowOff>
    </xdr:from>
    <xdr:to>
      <xdr:col>107</xdr:col>
      <xdr:colOff>50800</xdr:colOff>
      <xdr:row>57</xdr:row>
      <xdr:rowOff>166370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flipV="1">
          <a:off x="19545300" y="9791954"/>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55</xdr:row>
      <xdr:rowOff>86631</xdr:rowOff>
    </xdr:from>
    <xdr:ext cx="534377"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20167111" y="95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115570</xdr:rowOff>
    </xdr:from>
    <xdr:to>
      <xdr:col>102</xdr:col>
      <xdr:colOff>165100</xdr:colOff>
      <xdr:row>58</xdr:row>
      <xdr:rowOff>45720</xdr:rowOff>
    </xdr:to>
    <xdr:sp macro="" textlink="">
      <xdr:nvSpPr>
        <xdr:cNvPr id="561" name="楕円 560">
          <a:extLst>
            <a:ext uri="{FF2B5EF4-FFF2-40B4-BE49-F238E27FC236}">
              <a16:creationId xmlns:a16="http://schemas.microsoft.com/office/drawing/2014/main" id="{00000000-0008-0000-0600-000031020000}"/>
            </a:ext>
          </a:extLst>
        </xdr:cNvPr>
        <xdr:cNvSpPr/>
      </xdr:nvSpPr>
      <xdr:spPr>
        <a:xfrm>
          <a:off x="19494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166370</xdr:rowOff>
    </xdr:from>
    <xdr:to>
      <xdr:col>102</xdr:col>
      <xdr:colOff>114300</xdr:colOff>
      <xdr:row>58</xdr:row>
      <xdr:rowOff>170942</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8656300" y="993902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56</xdr:row>
      <xdr:rowOff>62247</xdr:rowOff>
    </xdr:from>
    <xdr:ext cx="534377"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9278111" y="96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120142</xdr:rowOff>
    </xdr:from>
    <xdr:to>
      <xdr:col>98</xdr:col>
      <xdr:colOff>38100</xdr:colOff>
      <xdr:row>59</xdr:row>
      <xdr:rowOff>50292</xdr:rowOff>
    </xdr:to>
    <xdr:sp macro="" textlink="">
      <xdr:nvSpPr>
        <xdr:cNvPr id="564" name="楕円 563">
          <a:extLst>
            <a:ext uri="{FF2B5EF4-FFF2-40B4-BE49-F238E27FC236}">
              <a16:creationId xmlns:a16="http://schemas.microsoft.com/office/drawing/2014/main" id="{00000000-0008-0000-0600-000034020000}"/>
            </a:ext>
          </a:extLst>
        </xdr:cNvPr>
        <xdr:cNvSpPr/>
      </xdr:nvSpPr>
      <xdr:spPr>
        <a:xfrm>
          <a:off x="18605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66819</xdr:rowOff>
    </xdr:from>
    <xdr:ext cx="534377"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8389111" y="98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2" name="繰出金グラフ枠">
          <a:extLst>
            <a:ext uri="{FF2B5EF4-FFF2-40B4-BE49-F238E27FC236}">
              <a16:creationId xmlns:a16="http://schemas.microsoft.com/office/drawing/2014/main" id="{00000000-0008-0000-0600-000046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135992</xdr:rowOff>
    </xdr:from>
    <xdr:to>
      <xdr:col>116</xdr:col>
      <xdr:colOff>114300</xdr:colOff>
      <xdr:row>70</xdr:row>
      <xdr:rowOff>66142</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22110700" y="119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8255</xdr:rowOff>
    </xdr:from>
    <xdr:to>
      <xdr:col>116</xdr:col>
      <xdr:colOff>63500</xdr:colOff>
      <xdr:row>70</xdr:row>
      <xdr:rowOff>15342</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21323300" y="1200975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38219</xdr:rowOff>
    </xdr:from>
    <xdr:ext cx="469744" cy="259045"/>
    <xdr:sp macro="" textlink="">
      <xdr:nvSpPr>
        <xdr:cNvPr id="590" name="繰出金該当値テキスト">
          <a:extLst>
            <a:ext uri="{FF2B5EF4-FFF2-40B4-BE49-F238E27FC236}">
              <a16:creationId xmlns:a16="http://schemas.microsoft.com/office/drawing/2014/main" id="{00000000-0008-0000-0600-00004E020000}"/>
            </a:ext>
          </a:extLst>
        </xdr:cNvPr>
        <xdr:cNvSpPr txBox="1"/>
      </xdr:nvSpPr>
      <xdr:spPr>
        <a:xfrm>
          <a:off x="22212300" y="1186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128905</xdr:rowOff>
    </xdr:from>
    <xdr:to>
      <xdr:col>112</xdr:col>
      <xdr:colOff>38100</xdr:colOff>
      <xdr:row>70</xdr:row>
      <xdr:rowOff>59055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21272500" y="11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8255</xdr:rowOff>
    </xdr:from>
    <xdr:to>
      <xdr:col>111</xdr:col>
      <xdr:colOff>177800</xdr:colOff>
      <xdr:row>78</xdr:row>
      <xdr:rowOff>24715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flipV="1">
          <a:off x="20434300" y="12009755"/>
          <a:ext cx="889000" cy="13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68</xdr:row>
      <xdr:rowOff>75582</xdr:rowOff>
    </xdr:from>
    <xdr:ext cx="469744"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21075728" y="117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145365</xdr:rowOff>
    </xdr:from>
    <xdr:to>
      <xdr:col>107</xdr:col>
      <xdr:colOff>101600</xdr:colOff>
      <xdr:row>78</xdr:row>
      <xdr:rowOff>75515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20383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18084</xdr:rowOff>
    </xdr:from>
    <xdr:to>
      <xdr:col>107</xdr:col>
      <xdr:colOff>50800</xdr:colOff>
      <xdr:row>78</xdr:row>
      <xdr:rowOff>24715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9545300" y="1339118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76</xdr:row>
      <xdr:rowOff>92042</xdr:rowOff>
    </xdr:from>
    <xdr:ext cx="378565"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20245017" y="1312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138734</xdr:rowOff>
    </xdr:from>
    <xdr:to>
      <xdr:col>102</xdr:col>
      <xdr:colOff>165100</xdr:colOff>
      <xdr:row>78</xdr:row>
      <xdr:rowOff>68884</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9494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12827</xdr:rowOff>
    </xdr:from>
    <xdr:to>
      <xdr:col>102</xdr:col>
      <xdr:colOff>114300</xdr:colOff>
      <xdr:row>78</xdr:row>
      <xdr:rowOff>18084</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8656300" y="1338592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76</xdr:row>
      <xdr:rowOff>85411</xdr:rowOff>
    </xdr:from>
    <xdr:ext cx="378565"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9356017" y="1311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133477</xdr:rowOff>
    </xdr:from>
    <xdr:to>
      <xdr:col>98</xdr:col>
      <xdr:colOff>38100</xdr:colOff>
      <xdr:row>78</xdr:row>
      <xdr:rowOff>63627</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8605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80154</xdr:rowOff>
    </xdr:from>
    <xdr:ext cx="378565"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8467017" y="1311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12" name="前年度繰上充用金グラフ枠">
          <a:extLst>
            <a:ext uri="{FF2B5EF4-FFF2-40B4-BE49-F238E27FC236}">
              <a16:creationId xmlns:a16="http://schemas.microsoft.com/office/drawing/2014/main" id="{00000000-0008-0000-0600-000064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8" name="楕円 617">
          <a:extLst>
            <a:ext uri="{FF2B5EF4-FFF2-40B4-BE49-F238E27FC236}">
              <a16:creationId xmlns:a16="http://schemas.microsoft.com/office/drawing/2014/main" id="{00000000-0008-0000-0600-00006A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20" name="前年度繰上充用金該当値テキスト">
          <a:extLst>
            <a:ext uri="{FF2B5EF4-FFF2-40B4-BE49-F238E27FC236}">
              <a16:creationId xmlns:a16="http://schemas.microsoft.com/office/drawing/2014/main" id="{00000000-0008-0000-0600-00006C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少子高齢化の進展などを背景とした社会保障関連の経費の増加などに伴い、近年、増加傾向にある。また、他の道府県にはない特別区財政調整交付金を含むことが、都道府県平均に比し高い数値となる１つの要因となっている。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大会の共同実施事業に係る経費や幼児教育・保育の無償化等による負担金の増加などにより、対前年度比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11,647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210,497</a:t>
          </a:r>
          <a:r>
            <a:rPr kumimoji="1" lang="ja-JP" altLang="en-US" sz="1300">
              <a:latin typeface="ＭＳ Ｐゴシック" panose="020B0600070205080204" pitchFamily="50" charset="-128"/>
              <a:ea typeface="ＭＳ Ｐゴシック" panose="020B0600070205080204" pitchFamily="50" charset="-128"/>
            </a:rPr>
            <a:t>円となり、引き続き都道府県平均に比し高水準を維持している。</a:t>
          </a:r>
        </a:p>
        <a:p>
          <a:r>
            <a:rPr kumimoji="1" lang="ja-JP" altLang="en-US" sz="1300">
              <a:latin typeface="ＭＳ Ｐゴシック" panose="020B0600070205080204" pitchFamily="50" charset="-128"/>
              <a:ea typeface="ＭＳ Ｐゴシック" panose="020B0600070205080204" pitchFamily="50" charset="-128"/>
            </a:rPr>
            <a:t>・普通建設事業費は、東京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大会の競技施設関連整備等の増があったものの、築地市場跡地に係る公営企業会計からの所管換経費の皆減などにより、令和元年度においては、対前年度比</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26,740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80,569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・積立金は、将来の財政需要への備えとして積み立てるとともに、新たに３基金を創設したことなどにより、令和元年度においては増加に転じた。</a:t>
          </a:r>
        </a:p>
        <a:p>
          <a:r>
            <a:rPr kumimoji="1" lang="ja-JP" altLang="en-US" sz="1300">
              <a:latin typeface="ＭＳ Ｐゴシック" panose="020B0600070205080204" pitchFamily="50" charset="-128"/>
              <a:ea typeface="ＭＳ Ｐゴシック" panose="020B0600070205080204" pitchFamily="50" charset="-128"/>
            </a:rPr>
            <a:t>・公債費については、令和元年度においては元金償還金の減などにより減少しており、引き続き都道府県平均に比し低い決算値で推移している。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7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a:extLst>
            <a:ext uri="{FF2B5EF4-FFF2-40B4-BE49-F238E27FC236}">
              <a16:creationId xmlns:a16="http://schemas.microsoft.com/office/drawing/2014/main" id="{00000000-0008-0000-07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a:extLst>
            <a:ext uri="{FF2B5EF4-FFF2-40B4-BE49-F238E27FC236}">
              <a16:creationId xmlns:a16="http://schemas.microsoft.com/office/drawing/2014/main" id="{00000000-0008-0000-07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a:extLst>
            <a:ext uri="{FF2B5EF4-FFF2-40B4-BE49-F238E27FC236}">
              <a16:creationId xmlns:a16="http://schemas.microsoft.com/office/drawing/2014/main" id="{00000000-0008-0000-07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議会費グラフ枠">
          <a:extLst>
            <a:ext uri="{FF2B5EF4-FFF2-40B4-BE49-F238E27FC236}">
              <a16:creationId xmlns:a16="http://schemas.microsoft.com/office/drawing/2014/main" id="{00000000-0008-0000-07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20320</xdr:rowOff>
    </xdr:from>
    <xdr:to>
      <xdr:col>24</xdr:col>
      <xdr:colOff>114300</xdr:colOff>
      <xdr:row>38</xdr:row>
      <xdr:rowOff>121920</xdr:rowOff>
    </xdr:to>
    <xdr:sp macro="" textlink="">
      <xdr:nvSpPr>
        <xdr:cNvPr id="50" name="楕円 49">
          <a:extLst>
            <a:ext uri="{FF2B5EF4-FFF2-40B4-BE49-F238E27FC236}">
              <a16:creationId xmlns:a16="http://schemas.microsoft.com/office/drawing/2014/main" id="{00000000-0008-0000-0700-000032000000}"/>
            </a:ext>
          </a:extLst>
        </xdr:cNvPr>
        <xdr:cNvSpPr/>
      </xdr:nvSpPr>
      <xdr:spPr>
        <a:xfrm>
          <a:off x="4584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71120</xdr:rowOff>
    </xdr:from>
    <xdr:to>
      <xdr:col>24</xdr:col>
      <xdr:colOff>63500</xdr:colOff>
      <xdr:row>38</xdr:row>
      <xdr:rowOff>93980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flipV="1">
          <a:off x="3797300" y="6586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93997</xdr:rowOff>
    </xdr:from>
    <xdr:ext cx="378565" cy="259045"/>
    <xdr:sp macro="" textlink="">
      <xdr:nvSpPr>
        <xdr:cNvPr id="52" name="議会費該当値テキスト">
          <a:extLst>
            <a:ext uri="{FF2B5EF4-FFF2-40B4-BE49-F238E27FC236}">
              <a16:creationId xmlns:a16="http://schemas.microsoft.com/office/drawing/2014/main" id="{00000000-0008-0000-0700-000034000000}"/>
            </a:ext>
          </a:extLst>
        </xdr:cNvPr>
        <xdr:cNvSpPr txBox="1"/>
      </xdr:nvSpPr>
      <xdr:spPr>
        <a:xfrm>
          <a:off x="4686300"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43180</xdr:rowOff>
    </xdr:from>
    <xdr:to>
      <xdr:col>20</xdr:col>
      <xdr:colOff>38100</xdr:colOff>
      <xdr:row>38</xdr:row>
      <xdr:rowOff>144780</xdr:rowOff>
    </xdr:to>
    <xdr:sp macro="" textlink="">
      <xdr:nvSpPr>
        <xdr:cNvPr id="53" name="楕円 52">
          <a:extLst>
            <a:ext uri="{FF2B5EF4-FFF2-40B4-BE49-F238E27FC236}">
              <a16:creationId xmlns:a16="http://schemas.microsoft.com/office/drawing/2014/main" id="{00000000-0008-0000-0700-000035000000}"/>
            </a:ext>
          </a:extLst>
        </xdr:cNvPr>
        <xdr:cNvSpPr/>
      </xdr:nvSpPr>
      <xdr:spPr>
        <a:xfrm>
          <a:off x="3746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38</xdr:row>
      <xdr:rowOff>93980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2908300" y="660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36</xdr:row>
      <xdr:rowOff>161307</xdr:rowOff>
    </xdr:from>
    <xdr:ext cx="378565"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3595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56" name="楕円 55">
          <a:extLst>
            <a:ext uri="{FF2B5EF4-FFF2-40B4-BE49-F238E27FC236}">
              <a16:creationId xmlns:a16="http://schemas.microsoft.com/office/drawing/2014/main" id="{00000000-0008-0000-0700-000038000000}"/>
            </a:ext>
          </a:extLst>
        </xdr:cNvPr>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31</xdr:row>
      <xdr:rowOff>36830</xdr:rowOff>
    </xdr:from>
    <xdr:to>
      <xdr:col>15</xdr:col>
      <xdr:colOff>50800</xdr:colOff>
      <xdr:row>38</xdr:row>
      <xdr:rowOff>93980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2019300" y="535178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36</xdr:row>
      <xdr:rowOff>161307</xdr:rowOff>
    </xdr:from>
    <xdr:ext cx="378565" cy="259045"/>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2719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157480</xdr:rowOff>
    </xdr:from>
    <xdr:to>
      <xdr:col>10</xdr:col>
      <xdr:colOff>165100</xdr:colOff>
      <xdr:row>31</xdr:row>
      <xdr:rowOff>87630</xdr:rowOff>
    </xdr:to>
    <xdr:sp macro="" textlink="">
      <xdr:nvSpPr>
        <xdr:cNvPr id="59" name="楕円 58">
          <a:extLst>
            <a:ext uri="{FF2B5EF4-FFF2-40B4-BE49-F238E27FC236}">
              <a16:creationId xmlns:a16="http://schemas.microsoft.com/office/drawing/2014/main" id="{00000000-0008-0000-0700-00003B000000}"/>
            </a:ext>
          </a:extLst>
        </xdr:cNvPr>
        <xdr:cNvSpPr/>
      </xdr:nvSpPr>
      <xdr:spPr>
        <a:xfrm>
          <a:off x="1968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30</xdr:row>
      <xdr:rowOff>139700</xdr:rowOff>
    </xdr:from>
    <xdr:to>
      <xdr:col>10</xdr:col>
      <xdr:colOff>114300</xdr:colOff>
      <xdr:row>31</xdr:row>
      <xdr:rowOff>36830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1130300" y="5283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29</xdr:row>
      <xdr:rowOff>104157</xdr:rowOff>
    </xdr:from>
    <xdr:ext cx="378565" cy="259045"/>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830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62" name="楕円 61">
          <a:extLst>
            <a:ext uri="{FF2B5EF4-FFF2-40B4-BE49-F238E27FC236}">
              <a16:creationId xmlns:a16="http://schemas.microsoft.com/office/drawing/2014/main" id="{00000000-0008-0000-0700-00003E000000}"/>
            </a:ext>
          </a:extLst>
        </xdr:cNvPr>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35577</xdr:rowOff>
    </xdr:from>
    <xdr:ext cx="378565"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941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79" name="直線コネクタ 78">
          <a:extLst>
            <a:ext uri="{FF2B5EF4-FFF2-40B4-BE49-F238E27FC236}">
              <a16:creationId xmlns:a16="http://schemas.microsoft.com/office/drawing/2014/main" id="{00000000-0008-0000-07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1" name="直線コネクタ 80">
          <a:extLst>
            <a:ext uri="{FF2B5EF4-FFF2-40B4-BE49-F238E27FC236}">
              <a16:creationId xmlns:a16="http://schemas.microsoft.com/office/drawing/2014/main" id="{00000000-0008-0000-07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3" name="総務費グラフ枠">
          <a:extLst>
            <a:ext uri="{FF2B5EF4-FFF2-40B4-BE49-F238E27FC236}">
              <a16:creationId xmlns:a16="http://schemas.microsoft.com/office/drawing/2014/main" id="{00000000-0008-0000-07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168796</xdr:rowOff>
    </xdr:from>
    <xdr:to>
      <xdr:col>24</xdr:col>
      <xdr:colOff>114300</xdr:colOff>
      <xdr:row>50</xdr:row>
      <xdr:rowOff>98946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4584700" y="85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48146</xdr:rowOff>
    </xdr:from>
    <xdr:to>
      <xdr:col>24</xdr:col>
      <xdr:colOff>63500</xdr:colOff>
      <xdr:row>55</xdr:row>
      <xdr:rowOff>96875</xdr:rowOff>
    </xdr:to>
    <xdr:cxnSp macro="">
      <xdr:nvCxnSpPr>
        <xdr:cNvPr id="90" name="直線コネクタ 89">
          <a:extLst>
            <a:ext uri="{FF2B5EF4-FFF2-40B4-BE49-F238E27FC236}">
              <a16:creationId xmlns:a16="http://schemas.microsoft.com/office/drawing/2014/main" id="{00000000-0008-0000-0700-00005A000000}"/>
            </a:ext>
          </a:extLst>
        </xdr:cNvPr>
        <xdr:cNvCxnSpPr/>
      </xdr:nvCxnSpPr>
      <xdr:spPr>
        <a:xfrm flipV="1">
          <a:off x="3797300" y="8620646"/>
          <a:ext cx="838200" cy="9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71023</xdr:rowOff>
    </xdr:from>
    <xdr:ext cx="534377" cy="259045"/>
    <xdr:sp macro="" textlink="">
      <xdr:nvSpPr>
        <xdr:cNvPr id="91" name="総務費該当値テキスト">
          <a:extLst>
            <a:ext uri="{FF2B5EF4-FFF2-40B4-BE49-F238E27FC236}">
              <a16:creationId xmlns:a16="http://schemas.microsoft.com/office/drawing/2014/main" id="{00000000-0008-0000-0700-00005B000000}"/>
            </a:ext>
          </a:extLst>
        </xdr:cNvPr>
        <xdr:cNvSpPr txBox="1"/>
      </xdr:nvSpPr>
      <xdr:spPr>
        <a:xfrm>
          <a:off x="4686300" y="84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46075</xdr:rowOff>
    </xdr:from>
    <xdr:to>
      <xdr:col>20</xdr:col>
      <xdr:colOff>38100</xdr:colOff>
      <xdr:row>55</xdr:row>
      <xdr:rowOff>147675</xdr:rowOff>
    </xdr:to>
    <xdr:sp macro="" textlink="">
      <xdr:nvSpPr>
        <xdr:cNvPr id="92" name="楕円 91">
          <a:extLst>
            <a:ext uri="{FF2B5EF4-FFF2-40B4-BE49-F238E27FC236}">
              <a16:creationId xmlns:a16="http://schemas.microsoft.com/office/drawing/2014/main" id="{00000000-0008-0000-0700-00005C000000}"/>
            </a:ext>
          </a:extLst>
        </xdr:cNvPr>
        <xdr:cNvSpPr/>
      </xdr:nvSpPr>
      <xdr:spPr>
        <a:xfrm>
          <a:off x="3746500" y="94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24638</xdr:rowOff>
    </xdr:from>
    <xdr:to>
      <xdr:col>19</xdr:col>
      <xdr:colOff>177800</xdr:colOff>
      <xdr:row>55</xdr:row>
      <xdr:rowOff>96875</xdr:rowOff>
    </xdr:to>
    <xdr:cxnSp macro="">
      <xdr:nvCxnSpPr>
        <xdr:cNvPr id="93" name="直線コネクタ 92">
          <a:extLst>
            <a:ext uri="{FF2B5EF4-FFF2-40B4-BE49-F238E27FC236}">
              <a16:creationId xmlns:a16="http://schemas.microsoft.com/office/drawing/2014/main" id="{00000000-0008-0000-0700-00005D000000}"/>
            </a:ext>
          </a:extLst>
        </xdr:cNvPr>
        <xdr:cNvCxnSpPr/>
      </xdr:nvCxnSpPr>
      <xdr:spPr>
        <a:xfrm>
          <a:off x="2908300" y="9282938"/>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53</xdr:row>
      <xdr:rowOff>164202</xdr:rowOff>
    </xdr:from>
    <xdr:ext cx="534377"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3517411" y="92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145288</xdr:rowOff>
    </xdr:from>
    <xdr:to>
      <xdr:col>15</xdr:col>
      <xdr:colOff>101600</xdr:colOff>
      <xdr:row>54</xdr:row>
      <xdr:rowOff>75438</xdr:rowOff>
    </xdr:to>
    <xdr:sp macro="" textlink="">
      <xdr:nvSpPr>
        <xdr:cNvPr id="95" name="楕円 94">
          <a:extLst>
            <a:ext uri="{FF2B5EF4-FFF2-40B4-BE49-F238E27FC236}">
              <a16:creationId xmlns:a16="http://schemas.microsoft.com/office/drawing/2014/main" id="{00000000-0008-0000-0700-00005F000000}"/>
            </a:ext>
          </a:extLst>
        </xdr:cNvPr>
        <xdr:cNvSpPr/>
      </xdr:nvSpPr>
      <xdr:spPr>
        <a:xfrm>
          <a:off x="2857500" y="9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54</xdr:row>
      <xdr:rowOff>24638</xdr:rowOff>
    </xdr:from>
    <xdr:to>
      <xdr:col>15</xdr:col>
      <xdr:colOff>50800</xdr:colOff>
      <xdr:row>58</xdr:row>
      <xdr:rowOff>7379</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flipV="1">
          <a:off x="2019300" y="9282938"/>
          <a:ext cx="889000" cy="6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52</xdr:row>
      <xdr:rowOff>91965</xdr:rowOff>
    </xdr:from>
    <xdr:ext cx="534377"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2641111" y="90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128029</xdr:rowOff>
    </xdr:from>
    <xdr:to>
      <xdr:col>10</xdr:col>
      <xdr:colOff>165100</xdr:colOff>
      <xdr:row>58</xdr:row>
      <xdr:rowOff>58179</xdr:rowOff>
    </xdr:to>
    <xdr:sp macro="" textlink="">
      <xdr:nvSpPr>
        <xdr:cNvPr id="98" name="楕円 97">
          <a:extLst>
            <a:ext uri="{FF2B5EF4-FFF2-40B4-BE49-F238E27FC236}">
              <a16:creationId xmlns:a16="http://schemas.microsoft.com/office/drawing/2014/main" id="{00000000-0008-0000-0700-000062000000}"/>
            </a:ext>
          </a:extLst>
        </xdr:cNvPr>
        <xdr:cNvSpPr/>
      </xdr:nvSpPr>
      <xdr:spPr>
        <a:xfrm>
          <a:off x="1968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51</xdr:row>
      <xdr:rowOff>73863</xdr:rowOff>
    </xdr:from>
    <xdr:to>
      <xdr:col>10</xdr:col>
      <xdr:colOff>114300</xdr:colOff>
      <xdr:row>58</xdr:row>
      <xdr:rowOff>7379</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1130300" y="8817813"/>
          <a:ext cx="889000" cy="1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74706</xdr:rowOff>
    </xdr:from>
    <xdr:ext cx="534377"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752111" y="96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23063</xdr:rowOff>
    </xdr:from>
    <xdr:to>
      <xdr:col>6</xdr:col>
      <xdr:colOff>38100</xdr:colOff>
      <xdr:row>51</xdr:row>
      <xdr:rowOff>124663</xdr:rowOff>
    </xdr:to>
    <xdr:sp macro="" textlink="">
      <xdr:nvSpPr>
        <xdr:cNvPr id="101" name="楕円 100">
          <a:extLst>
            <a:ext uri="{FF2B5EF4-FFF2-40B4-BE49-F238E27FC236}">
              <a16:creationId xmlns:a16="http://schemas.microsoft.com/office/drawing/2014/main" id="{00000000-0008-0000-0700-000065000000}"/>
            </a:ext>
          </a:extLst>
        </xdr:cNvPr>
        <xdr:cNvSpPr/>
      </xdr:nvSpPr>
      <xdr:spPr>
        <a:xfrm>
          <a:off x="10795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141190</xdr:rowOff>
    </xdr:from>
    <xdr:ext cx="534377"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86311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5" name="正方形/長方形 104">
          <a:extLst>
            <a:ext uri="{FF2B5EF4-FFF2-40B4-BE49-F238E27FC236}">
              <a16:creationId xmlns:a16="http://schemas.microsoft.com/office/drawing/2014/main" id="{00000000-0008-0000-07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a:extLst>
            <a:ext uri="{FF2B5EF4-FFF2-40B4-BE49-F238E27FC236}">
              <a16:creationId xmlns:a16="http://schemas.microsoft.com/office/drawing/2014/main" id="{00000000-0008-0000-07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4" name="民生費グラフ枠">
          <a:extLst>
            <a:ext uri="{FF2B5EF4-FFF2-40B4-BE49-F238E27FC236}">
              <a16:creationId xmlns:a16="http://schemas.microsoft.com/office/drawing/2014/main" id="{00000000-0008-0000-0700-00007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128415</xdr:rowOff>
    </xdr:from>
    <xdr:to>
      <xdr:col>24</xdr:col>
      <xdr:colOff>114300</xdr:colOff>
      <xdr:row>73</xdr:row>
      <xdr:rowOff>58565</xdr:rowOff>
    </xdr:to>
    <xdr:sp macro="" textlink="">
      <xdr:nvSpPr>
        <xdr:cNvPr id="130" name="楕円 129">
          <a:extLst>
            <a:ext uri="{FF2B5EF4-FFF2-40B4-BE49-F238E27FC236}">
              <a16:creationId xmlns:a16="http://schemas.microsoft.com/office/drawing/2014/main" id="{00000000-0008-0000-0700-000082000000}"/>
            </a:ext>
          </a:extLst>
        </xdr:cNvPr>
        <xdr:cNvSpPr/>
      </xdr:nvSpPr>
      <xdr:spPr>
        <a:xfrm>
          <a:off x="4584700" y="124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73</xdr:row>
      <xdr:rowOff>7765</xdr:rowOff>
    </xdr:from>
    <xdr:to>
      <xdr:col>24</xdr:col>
      <xdr:colOff>63500</xdr:colOff>
      <xdr:row>78</xdr:row>
      <xdr:rowOff>18542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3797300" y="12523615"/>
          <a:ext cx="838200" cy="8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30642</xdr:rowOff>
    </xdr:from>
    <xdr:ext cx="534377" cy="259045"/>
    <xdr:sp macro="" textlink="">
      <xdr:nvSpPr>
        <xdr:cNvPr id="132" name="民生費該当値テキスト">
          <a:extLst>
            <a:ext uri="{FF2B5EF4-FFF2-40B4-BE49-F238E27FC236}">
              <a16:creationId xmlns:a16="http://schemas.microsoft.com/office/drawing/2014/main" id="{00000000-0008-0000-0700-000084000000}"/>
            </a:ext>
          </a:extLst>
        </xdr:cNvPr>
        <xdr:cNvSpPr txBox="1"/>
      </xdr:nvSpPr>
      <xdr:spPr>
        <a:xfrm>
          <a:off x="4686300" y="123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139192</xdr:rowOff>
    </xdr:from>
    <xdr:to>
      <xdr:col>20</xdr:col>
      <xdr:colOff>38100</xdr:colOff>
      <xdr:row>78</xdr:row>
      <xdr:rowOff>69342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3746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18542</xdr:rowOff>
    </xdr:from>
    <xdr:to>
      <xdr:col>19</xdr:col>
      <xdr:colOff>177800</xdr:colOff>
      <xdr:row>78</xdr:row>
      <xdr:rowOff>59581</xdr:rowOff>
    </xdr:to>
    <xdr:cxnSp macro="">
      <xdr:nvCxnSpPr>
        <xdr:cNvPr id="134" name="直線コネクタ 133">
          <a:extLst>
            <a:ext uri="{FF2B5EF4-FFF2-40B4-BE49-F238E27FC236}">
              <a16:creationId xmlns:a16="http://schemas.microsoft.com/office/drawing/2014/main" id="{00000000-0008-0000-0700-000086000000}"/>
            </a:ext>
          </a:extLst>
        </xdr:cNvPr>
        <xdr:cNvCxnSpPr/>
      </xdr:nvCxnSpPr>
      <xdr:spPr>
        <a:xfrm flipV="1">
          <a:off x="2908300" y="13391642"/>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76</xdr:row>
      <xdr:rowOff>85869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131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8781</xdr:rowOff>
    </xdr:from>
    <xdr:to>
      <xdr:col>15</xdr:col>
      <xdr:colOff>101600</xdr:colOff>
      <xdr:row>78</xdr:row>
      <xdr:rowOff>110381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133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71</xdr:row>
      <xdr:rowOff>21372</xdr:rowOff>
    </xdr:from>
    <xdr:to>
      <xdr:col>15</xdr:col>
      <xdr:colOff>50800</xdr:colOff>
      <xdr:row>78</xdr:row>
      <xdr:rowOff>59581</xdr:rowOff>
    </xdr:to>
    <xdr:cxnSp macro="">
      <xdr:nvCxnSpPr>
        <xdr:cNvPr id="137" name="直線コネクタ 136">
          <a:extLst>
            <a:ext uri="{FF2B5EF4-FFF2-40B4-BE49-F238E27FC236}">
              <a16:creationId xmlns:a16="http://schemas.microsoft.com/office/drawing/2014/main" id="{00000000-0008-0000-0700-000089000000}"/>
            </a:ext>
          </a:extLst>
        </xdr:cNvPr>
        <xdr:cNvCxnSpPr/>
      </xdr:nvCxnSpPr>
      <xdr:spPr>
        <a:xfrm>
          <a:off x="2019300" y="12194322"/>
          <a:ext cx="889000" cy="12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76</xdr:row>
      <xdr:rowOff>126908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31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142022</xdr:rowOff>
    </xdr:from>
    <xdr:to>
      <xdr:col>10</xdr:col>
      <xdr:colOff>165100</xdr:colOff>
      <xdr:row>71</xdr:row>
      <xdr:rowOff>72172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121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71</xdr:row>
      <xdr:rowOff>21372</xdr:rowOff>
    </xdr:from>
    <xdr:to>
      <xdr:col>10</xdr:col>
      <xdr:colOff>114300</xdr:colOff>
      <xdr:row>77</xdr:row>
      <xdr:rowOff>83638</xdr:rowOff>
    </xdr:to>
    <xdr:cxnSp macro="">
      <xdr:nvCxnSpPr>
        <xdr:cNvPr id="140" name="直線コネクタ 139">
          <a:extLst>
            <a:ext uri="{FF2B5EF4-FFF2-40B4-BE49-F238E27FC236}">
              <a16:creationId xmlns:a16="http://schemas.microsoft.com/office/drawing/2014/main" id="{00000000-0008-0000-0700-00008C000000}"/>
            </a:ext>
          </a:extLst>
        </xdr:cNvPr>
        <xdr:cNvCxnSpPr/>
      </xdr:nvCxnSpPr>
      <xdr:spPr>
        <a:xfrm flipV="1">
          <a:off x="1130300" y="12194322"/>
          <a:ext cx="889000" cy="109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69</xdr:row>
      <xdr:rowOff>88699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19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32838</xdr:rowOff>
    </xdr:from>
    <xdr:to>
      <xdr:col>6</xdr:col>
      <xdr:colOff>38100</xdr:colOff>
      <xdr:row>77</xdr:row>
      <xdr:rowOff>134438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3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150965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300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5" name="衛生費グラフ枠">
          <a:extLst>
            <a:ext uri="{FF2B5EF4-FFF2-40B4-BE49-F238E27FC236}">
              <a16:creationId xmlns:a16="http://schemas.microsoft.com/office/drawing/2014/main" id="{00000000-0008-0000-0700-0000A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43180</xdr:rowOff>
    </xdr:from>
    <xdr:to>
      <xdr:col>24</xdr:col>
      <xdr:colOff>114300</xdr:colOff>
      <xdr:row>91</xdr:row>
      <xdr:rowOff>144780</xdr:rowOff>
    </xdr:to>
    <xdr:sp macro="" textlink="">
      <xdr:nvSpPr>
        <xdr:cNvPr id="171" name="楕円 170">
          <a:extLst>
            <a:ext uri="{FF2B5EF4-FFF2-40B4-BE49-F238E27FC236}">
              <a16:creationId xmlns:a16="http://schemas.microsoft.com/office/drawing/2014/main" id="{00000000-0008-0000-0700-0000AB000000}"/>
            </a:ext>
          </a:extLst>
        </xdr:cNvPr>
        <xdr:cNvSpPr/>
      </xdr:nvSpPr>
      <xdr:spPr>
        <a:xfrm>
          <a:off x="4584700" y="156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93980</xdr:rowOff>
    </xdr:from>
    <xdr:to>
      <xdr:col>24</xdr:col>
      <xdr:colOff>63500</xdr:colOff>
      <xdr:row>98</xdr:row>
      <xdr:rowOff>33564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5695930"/>
          <a:ext cx="838200" cy="1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116857</xdr:rowOff>
    </xdr:from>
    <xdr:ext cx="534377" cy="259045"/>
    <xdr:sp macro="" textlink="">
      <xdr:nvSpPr>
        <xdr:cNvPr id="173" name="衛生費該当値テキスト">
          <a:extLst>
            <a:ext uri="{FF2B5EF4-FFF2-40B4-BE49-F238E27FC236}">
              <a16:creationId xmlns:a16="http://schemas.microsoft.com/office/drawing/2014/main" id="{00000000-0008-0000-0700-0000AD000000}"/>
            </a:ext>
          </a:extLst>
        </xdr:cNvPr>
        <xdr:cNvSpPr txBox="1"/>
      </xdr:nvSpPr>
      <xdr:spPr>
        <a:xfrm>
          <a:off x="4686300" y="155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154214</xdr:rowOff>
    </xdr:from>
    <xdr:to>
      <xdr:col>20</xdr:col>
      <xdr:colOff>38100</xdr:colOff>
      <xdr:row>98</xdr:row>
      <xdr:rowOff>84364</xdr:rowOff>
    </xdr:to>
    <xdr:sp macro="" textlink="">
      <xdr:nvSpPr>
        <xdr:cNvPr id="174" name="楕円 173">
          <a:extLst>
            <a:ext uri="{FF2B5EF4-FFF2-40B4-BE49-F238E27FC236}">
              <a16:creationId xmlns:a16="http://schemas.microsoft.com/office/drawing/2014/main" id="{00000000-0008-0000-0700-0000AE000000}"/>
            </a:ext>
          </a:extLst>
        </xdr:cNvPr>
        <xdr:cNvSpPr/>
      </xdr:nvSpPr>
      <xdr:spPr>
        <a:xfrm>
          <a:off x="37465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99859</xdr:rowOff>
    </xdr:from>
    <xdr:to>
      <xdr:col>19</xdr:col>
      <xdr:colOff>177800</xdr:colOff>
      <xdr:row>98</xdr:row>
      <xdr:rowOff>33564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6387609"/>
          <a:ext cx="889000" cy="4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96</xdr:row>
      <xdr:rowOff>100891</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65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49059</xdr:rowOff>
    </xdr:from>
    <xdr:to>
      <xdr:col>15</xdr:col>
      <xdr:colOff>101600</xdr:colOff>
      <xdr:row>95</xdr:row>
      <xdr:rowOff>150659</xdr:rowOff>
    </xdr:to>
    <xdr:sp macro="" textlink="">
      <xdr:nvSpPr>
        <xdr:cNvPr id="177" name="楕円 176">
          <a:extLst>
            <a:ext uri="{FF2B5EF4-FFF2-40B4-BE49-F238E27FC236}">
              <a16:creationId xmlns:a16="http://schemas.microsoft.com/office/drawing/2014/main" id="{00000000-0008-0000-0700-0000B1000000}"/>
            </a:ext>
          </a:extLst>
        </xdr:cNvPr>
        <xdr:cNvSpPr/>
      </xdr:nvSpPr>
      <xdr:spPr>
        <a:xfrm>
          <a:off x="2857500" y="163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95</xdr:row>
      <xdr:rowOff>60996</xdr:rowOff>
    </xdr:from>
    <xdr:to>
      <xdr:col>15</xdr:col>
      <xdr:colOff>50800</xdr:colOff>
      <xdr:row>95</xdr:row>
      <xdr:rowOff>99859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634874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167186</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61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10196</xdr:rowOff>
    </xdr:from>
    <xdr:to>
      <xdr:col>10</xdr:col>
      <xdr:colOff>165100</xdr:colOff>
      <xdr:row>95</xdr:row>
      <xdr:rowOff>111796</xdr:rowOff>
    </xdr:to>
    <xdr:sp macro="" textlink="">
      <xdr:nvSpPr>
        <xdr:cNvPr id="180" name="楕円 179">
          <a:extLst>
            <a:ext uri="{FF2B5EF4-FFF2-40B4-BE49-F238E27FC236}">
              <a16:creationId xmlns:a16="http://schemas.microsoft.com/office/drawing/2014/main" id="{00000000-0008-0000-0700-0000B4000000}"/>
            </a:ext>
          </a:extLst>
        </xdr:cNvPr>
        <xdr:cNvSpPr/>
      </xdr:nvSpPr>
      <xdr:spPr>
        <a:xfrm>
          <a:off x="1968500" y="1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90</xdr:row>
      <xdr:rowOff>19521</xdr:rowOff>
    </xdr:from>
    <xdr:to>
      <xdr:col>10</xdr:col>
      <xdr:colOff>114300</xdr:colOff>
      <xdr:row>95</xdr:row>
      <xdr:rowOff>60996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5450021"/>
          <a:ext cx="889000" cy="89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93</xdr:row>
      <xdr:rowOff>128323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60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140171</xdr:rowOff>
    </xdr:from>
    <xdr:to>
      <xdr:col>6</xdr:col>
      <xdr:colOff>38100</xdr:colOff>
      <xdr:row>90</xdr:row>
      <xdr:rowOff>70321</xdr:rowOff>
    </xdr:to>
    <xdr:sp macro="" textlink="">
      <xdr:nvSpPr>
        <xdr:cNvPr id="183" name="楕円 182">
          <a:extLst>
            <a:ext uri="{FF2B5EF4-FFF2-40B4-BE49-F238E27FC236}">
              <a16:creationId xmlns:a16="http://schemas.microsoft.com/office/drawing/2014/main" id="{00000000-0008-0000-0700-0000B7000000}"/>
            </a:ext>
          </a:extLst>
        </xdr:cNvPr>
        <xdr:cNvSpPr/>
      </xdr:nvSpPr>
      <xdr:spPr>
        <a:xfrm>
          <a:off x="1079500" y="153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86848</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51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5" name="正方形/長方形 184">
          <a:extLst>
            <a:ext uri="{FF2B5EF4-FFF2-40B4-BE49-F238E27FC236}">
              <a16:creationId xmlns:a16="http://schemas.microsoft.com/office/drawing/2014/main" id="{00000000-0008-0000-0700-0000B9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6" name="正方形/長方形 185">
          <a:extLst>
            <a:ext uri="{FF2B5EF4-FFF2-40B4-BE49-F238E27FC236}">
              <a16:creationId xmlns:a16="http://schemas.microsoft.com/office/drawing/2014/main" id="{00000000-0008-0000-0700-0000BA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7" name="正方形/長方形 186">
          <a:extLst>
            <a:ext uri="{FF2B5EF4-FFF2-40B4-BE49-F238E27FC236}">
              <a16:creationId xmlns:a16="http://schemas.microsoft.com/office/drawing/2014/main" id="{00000000-0008-0000-0700-0000BB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8" name="正方形/長方形 187">
          <a:extLst>
            <a:ext uri="{FF2B5EF4-FFF2-40B4-BE49-F238E27FC236}">
              <a16:creationId xmlns:a16="http://schemas.microsoft.com/office/drawing/2014/main" id="{00000000-0008-0000-0700-0000BC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6" name="直線コネクタ 195">
          <a:extLst>
            <a:ext uri="{FF2B5EF4-FFF2-40B4-BE49-F238E27FC236}">
              <a16:creationId xmlns:a16="http://schemas.microsoft.com/office/drawing/2014/main" id="{00000000-0008-0000-0700-0000C4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8" name="直線コネクタ 197">
          <a:extLst>
            <a:ext uri="{FF2B5EF4-FFF2-40B4-BE49-F238E27FC236}">
              <a16:creationId xmlns:a16="http://schemas.microsoft.com/office/drawing/2014/main" id="{00000000-0008-0000-0700-0000C6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00" name="直線コネクタ 199">
          <a:extLst>
            <a:ext uri="{FF2B5EF4-FFF2-40B4-BE49-F238E27FC236}">
              <a16:creationId xmlns:a16="http://schemas.microsoft.com/office/drawing/2014/main" id="{00000000-0008-0000-0700-0000C8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2" name="直線コネクタ 201">
          <a:extLst>
            <a:ext uri="{FF2B5EF4-FFF2-40B4-BE49-F238E27FC236}">
              <a16:creationId xmlns:a16="http://schemas.microsoft.com/office/drawing/2014/main" id="{00000000-0008-0000-0700-0000CA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4" name="労働費グラフ枠">
          <a:extLst>
            <a:ext uri="{FF2B5EF4-FFF2-40B4-BE49-F238E27FC236}">
              <a16:creationId xmlns:a16="http://schemas.microsoft.com/office/drawing/2014/main" id="{00000000-0008-0000-0700-0000CC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92710</xdr:rowOff>
    </xdr:from>
    <xdr:to>
      <xdr:col>55</xdr:col>
      <xdr:colOff>50800</xdr:colOff>
      <xdr:row>32</xdr:row>
      <xdr:rowOff>22860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4267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143510</xdr:rowOff>
    </xdr:from>
    <xdr:to>
      <xdr:col>55</xdr:col>
      <xdr:colOff>0</xdr:colOff>
      <xdr:row>38</xdr:row>
      <xdr:rowOff>128270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flipV="1">
          <a:off x="9639300" y="5458460"/>
          <a:ext cx="838200" cy="11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166387</xdr:rowOff>
    </xdr:from>
    <xdr:ext cx="469744" cy="259045"/>
    <xdr:sp macro="" textlink="">
      <xdr:nvSpPr>
        <xdr:cNvPr id="212" name="労働費該当値テキスト">
          <a:extLst>
            <a:ext uri="{FF2B5EF4-FFF2-40B4-BE49-F238E27FC236}">
              <a16:creationId xmlns:a16="http://schemas.microsoft.com/office/drawing/2014/main" id="{00000000-0008-0000-0700-0000D4000000}"/>
            </a:ext>
          </a:extLst>
        </xdr:cNvPr>
        <xdr:cNvSpPr txBox="1"/>
      </xdr:nvSpPr>
      <xdr:spPr>
        <a:xfrm>
          <a:off x="10528300"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213" name="楕円 212">
          <a:extLst>
            <a:ext uri="{FF2B5EF4-FFF2-40B4-BE49-F238E27FC236}">
              <a16:creationId xmlns:a16="http://schemas.microsoft.com/office/drawing/2014/main" id="{00000000-0008-0000-0700-0000D500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170180</xdr:rowOff>
    </xdr:from>
    <xdr:to>
      <xdr:col>50</xdr:col>
      <xdr:colOff>114300</xdr:colOff>
      <xdr:row>38</xdr:row>
      <xdr:rowOff>128270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8750300" y="5313680"/>
          <a:ext cx="889000" cy="13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37</xdr:row>
      <xdr:rowOff>24147</xdr:rowOff>
    </xdr:from>
    <xdr:ext cx="469744"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93917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119380</xdr:rowOff>
    </xdr:from>
    <xdr:to>
      <xdr:col>46</xdr:col>
      <xdr:colOff>38100</xdr:colOff>
      <xdr:row>31</xdr:row>
      <xdr:rowOff>49530</xdr:rowOff>
    </xdr:to>
    <xdr:sp macro="" textlink="">
      <xdr:nvSpPr>
        <xdr:cNvPr id="216" name="楕円 215">
          <a:extLst>
            <a:ext uri="{FF2B5EF4-FFF2-40B4-BE49-F238E27FC236}">
              <a16:creationId xmlns:a16="http://schemas.microsoft.com/office/drawing/2014/main" id="{00000000-0008-0000-0700-0000D8000000}"/>
            </a:ext>
          </a:extLst>
        </xdr:cNvPr>
        <xdr:cNvSpPr/>
      </xdr:nvSpPr>
      <xdr:spPr>
        <a:xfrm>
          <a:off x="8699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30</xdr:row>
      <xdr:rowOff>170180</xdr:rowOff>
    </xdr:from>
    <xdr:to>
      <xdr:col>45</xdr:col>
      <xdr:colOff>177800</xdr:colOff>
      <xdr:row>36</xdr:row>
      <xdr:rowOff>33020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7861300" y="531368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29</xdr:row>
      <xdr:rowOff>66057</xdr:rowOff>
    </xdr:from>
    <xdr:ext cx="469744"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8515428"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153670</xdr:rowOff>
    </xdr:from>
    <xdr:to>
      <xdr:col>41</xdr:col>
      <xdr:colOff>101600</xdr:colOff>
      <xdr:row>36</xdr:row>
      <xdr:rowOff>83820</xdr:rowOff>
    </xdr:to>
    <xdr:sp macro="" textlink="">
      <xdr:nvSpPr>
        <xdr:cNvPr id="219" name="楕円 218">
          <a:extLst>
            <a:ext uri="{FF2B5EF4-FFF2-40B4-BE49-F238E27FC236}">
              <a16:creationId xmlns:a16="http://schemas.microsoft.com/office/drawing/2014/main" id="{00000000-0008-0000-0700-0000DB000000}"/>
            </a:ext>
          </a:extLst>
        </xdr:cNvPr>
        <xdr:cNvSpPr/>
      </xdr:nvSpPr>
      <xdr:spPr>
        <a:xfrm>
          <a:off x="781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151130</xdr:rowOff>
    </xdr:from>
    <xdr:to>
      <xdr:col>41</xdr:col>
      <xdr:colOff>50800</xdr:colOff>
      <xdr:row>36</xdr:row>
      <xdr:rowOff>33020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972300" y="59804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34</xdr:row>
      <xdr:rowOff>100347</xdr:rowOff>
    </xdr:from>
    <xdr:ext cx="469744"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7626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100330</xdr:rowOff>
    </xdr:from>
    <xdr:to>
      <xdr:col>36</xdr:col>
      <xdr:colOff>165100</xdr:colOff>
      <xdr:row>35</xdr:row>
      <xdr:rowOff>30480</xdr:rowOff>
    </xdr:to>
    <xdr:sp macro="" textlink="">
      <xdr:nvSpPr>
        <xdr:cNvPr id="222" name="楕円 221">
          <a:extLst>
            <a:ext uri="{FF2B5EF4-FFF2-40B4-BE49-F238E27FC236}">
              <a16:creationId xmlns:a16="http://schemas.microsoft.com/office/drawing/2014/main" id="{00000000-0008-0000-0700-0000DE000000}"/>
            </a:ext>
          </a:extLst>
        </xdr:cNvPr>
        <xdr:cNvSpPr/>
      </xdr:nvSpPr>
      <xdr:spPr>
        <a:xfrm>
          <a:off x="6921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47007</xdr:rowOff>
    </xdr:from>
    <xdr:ext cx="469744"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6737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4" name="正方形/長方形 223">
          <a:extLst>
            <a:ext uri="{FF2B5EF4-FFF2-40B4-BE49-F238E27FC236}">
              <a16:creationId xmlns:a16="http://schemas.microsoft.com/office/drawing/2014/main" id="{00000000-0008-0000-0700-0000E0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5" name="正方形/長方形 224">
          <a:extLst>
            <a:ext uri="{FF2B5EF4-FFF2-40B4-BE49-F238E27FC236}">
              <a16:creationId xmlns:a16="http://schemas.microsoft.com/office/drawing/2014/main" id="{00000000-0008-0000-0700-0000E1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6" name="正方形/長方形 225">
          <a:extLst>
            <a:ext uri="{FF2B5EF4-FFF2-40B4-BE49-F238E27FC236}">
              <a16:creationId xmlns:a16="http://schemas.microsoft.com/office/drawing/2014/main" id="{00000000-0008-0000-0700-0000E2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7" name="正方形/長方形 226">
          <a:extLst>
            <a:ext uri="{FF2B5EF4-FFF2-40B4-BE49-F238E27FC236}">
              <a16:creationId xmlns:a16="http://schemas.microsoft.com/office/drawing/2014/main" id="{00000000-0008-0000-0700-0000E3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168927</xdr:rowOff>
    </xdr:from>
    <xdr:ext cx="46717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1" name="農林水産業費グラフ枠">
          <a:extLst>
            <a:ext uri="{FF2B5EF4-FFF2-40B4-BE49-F238E27FC236}">
              <a16:creationId xmlns:a16="http://schemas.microsoft.com/office/drawing/2014/main" id="{00000000-0008-0000-0700-0000F1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120904</xdr:rowOff>
    </xdr:from>
    <xdr:to>
      <xdr:col>55</xdr:col>
      <xdr:colOff>50800</xdr:colOff>
      <xdr:row>55</xdr:row>
      <xdr:rowOff>51054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0426700" y="93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254</xdr:rowOff>
    </xdr:from>
    <xdr:to>
      <xdr:col>55</xdr:col>
      <xdr:colOff>0</xdr:colOff>
      <xdr:row>58</xdr:row>
      <xdr:rowOff>121412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9639300" y="9430004"/>
          <a:ext cx="8382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23131</xdr:rowOff>
    </xdr:from>
    <xdr:ext cx="469744" cy="259045"/>
    <xdr:sp macro="" textlink="">
      <xdr:nvSpPr>
        <xdr:cNvPr id="249" name="農林水産業費該当値テキスト">
          <a:extLst>
            <a:ext uri="{FF2B5EF4-FFF2-40B4-BE49-F238E27FC236}">
              <a16:creationId xmlns:a16="http://schemas.microsoft.com/office/drawing/2014/main" id="{00000000-0008-0000-0700-0000F9000000}"/>
            </a:ext>
          </a:extLst>
        </xdr:cNvPr>
        <xdr:cNvSpPr txBox="1"/>
      </xdr:nvSpPr>
      <xdr:spPr>
        <a:xfrm>
          <a:off x="10528300" y="92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70612</xdr:rowOff>
    </xdr:from>
    <xdr:to>
      <xdr:col>50</xdr:col>
      <xdr:colOff>165100</xdr:colOff>
      <xdr:row>59</xdr:row>
      <xdr:rowOff>762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9588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121412</xdr:rowOff>
    </xdr:from>
    <xdr:to>
      <xdr:col>50</xdr:col>
      <xdr:colOff>114300</xdr:colOff>
      <xdr:row>59</xdr:row>
      <xdr:rowOff>254</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8750300" y="10065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57</xdr:row>
      <xdr:rowOff>17289</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1728" y="978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120904</xdr:rowOff>
    </xdr:from>
    <xdr:to>
      <xdr:col>46</xdr:col>
      <xdr:colOff>38100</xdr:colOff>
      <xdr:row>59</xdr:row>
      <xdr:rowOff>51054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8699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52</xdr:row>
      <xdr:rowOff>57404</xdr:rowOff>
    </xdr:from>
    <xdr:to>
      <xdr:col>45</xdr:col>
      <xdr:colOff>177800</xdr:colOff>
      <xdr:row>59</xdr:row>
      <xdr:rowOff>254</xdr:rowOff>
    </xdr:to>
    <xdr:cxnSp macro="">
      <xdr:nvCxnSpPr>
        <xdr:cNvPr id="254" name="直線コネクタ 253">
          <a:extLst>
            <a:ext uri="{FF2B5EF4-FFF2-40B4-BE49-F238E27FC236}">
              <a16:creationId xmlns:a16="http://schemas.microsoft.com/office/drawing/2014/main" id="{00000000-0008-0000-0700-0000FE000000}"/>
            </a:ext>
          </a:extLst>
        </xdr:cNvPr>
        <xdr:cNvCxnSpPr/>
      </xdr:nvCxnSpPr>
      <xdr:spPr>
        <a:xfrm>
          <a:off x="7861300" y="8972804"/>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57</xdr:row>
      <xdr:rowOff>67581</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515428" y="98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6604</xdr:rowOff>
    </xdr:from>
    <xdr:to>
      <xdr:col>41</xdr:col>
      <xdr:colOff>101600</xdr:colOff>
      <xdr:row>52</xdr:row>
      <xdr:rowOff>108204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78105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52</xdr:row>
      <xdr:rowOff>57404</xdr:rowOff>
    </xdr:from>
    <xdr:to>
      <xdr:col>41</xdr:col>
      <xdr:colOff>50800</xdr:colOff>
      <xdr:row>56</xdr:row>
      <xdr:rowOff>93980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flipV="1">
          <a:off x="6972300" y="8972804"/>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50</xdr:row>
      <xdr:rowOff>124731</xdr:rowOff>
    </xdr:from>
    <xdr:ext cx="469744"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7626428" y="86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43180</xdr:rowOff>
    </xdr:from>
    <xdr:to>
      <xdr:col>36</xdr:col>
      <xdr:colOff>165100</xdr:colOff>
      <xdr:row>56</xdr:row>
      <xdr:rowOff>144780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6921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161307</xdr:rowOff>
    </xdr:from>
    <xdr:ext cx="469744"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737428"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0" name="商工費グラフ枠">
          <a:extLst>
            <a:ext uri="{FF2B5EF4-FFF2-40B4-BE49-F238E27FC236}">
              <a16:creationId xmlns:a16="http://schemas.microsoft.com/office/drawing/2014/main" id="{00000000-0008-0000-0700-00001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154242</xdr:rowOff>
    </xdr:from>
    <xdr:to>
      <xdr:col>55</xdr:col>
      <xdr:colOff>50800</xdr:colOff>
      <xdr:row>70</xdr:row>
      <xdr:rowOff>84392</xdr:rowOff>
    </xdr:to>
    <xdr:sp macro="" textlink="">
      <xdr:nvSpPr>
        <xdr:cNvPr id="286" name="楕円 285">
          <a:extLst>
            <a:ext uri="{FF2B5EF4-FFF2-40B4-BE49-F238E27FC236}">
              <a16:creationId xmlns:a16="http://schemas.microsoft.com/office/drawing/2014/main" id="{00000000-0008-0000-0700-00001E010000}"/>
            </a:ext>
          </a:extLst>
        </xdr:cNvPr>
        <xdr:cNvSpPr/>
      </xdr:nvSpPr>
      <xdr:spPr>
        <a:xfrm>
          <a:off x="10426700" y="11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70</xdr:row>
      <xdr:rowOff>33592</xdr:rowOff>
    </xdr:from>
    <xdr:to>
      <xdr:col>55</xdr:col>
      <xdr:colOff>0</xdr:colOff>
      <xdr:row>75</xdr:row>
      <xdr:rowOff>39688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12035092"/>
          <a:ext cx="838200" cy="8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56469</xdr:rowOff>
    </xdr:from>
    <xdr:ext cx="534377" cy="259045"/>
    <xdr:sp macro="" textlink="">
      <xdr:nvSpPr>
        <xdr:cNvPr id="288" name="商工費該当値テキスト">
          <a:extLst>
            <a:ext uri="{FF2B5EF4-FFF2-40B4-BE49-F238E27FC236}">
              <a16:creationId xmlns:a16="http://schemas.microsoft.com/office/drawing/2014/main" id="{00000000-0008-0000-0700-000020010000}"/>
            </a:ext>
          </a:extLst>
        </xdr:cNvPr>
        <xdr:cNvSpPr txBox="1"/>
      </xdr:nvSpPr>
      <xdr:spPr>
        <a:xfrm>
          <a:off x="10528300" y="118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160338</xdr:rowOff>
    </xdr:from>
    <xdr:to>
      <xdr:col>50</xdr:col>
      <xdr:colOff>165100</xdr:colOff>
      <xdr:row>75</xdr:row>
      <xdr:rowOff>90488</xdr:rowOff>
    </xdr:to>
    <xdr:sp macro="" textlink="">
      <xdr:nvSpPr>
        <xdr:cNvPr id="289" name="楕円 288">
          <a:extLst>
            <a:ext uri="{FF2B5EF4-FFF2-40B4-BE49-F238E27FC236}">
              <a16:creationId xmlns:a16="http://schemas.microsoft.com/office/drawing/2014/main" id="{00000000-0008-0000-0700-000021010000}"/>
            </a:ext>
          </a:extLst>
        </xdr:cNvPr>
        <xdr:cNvSpPr/>
      </xdr:nvSpPr>
      <xdr:spPr>
        <a:xfrm>
          <a:off x="95885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39688</xdr:rowOff>
    </xdr:from>
    <xdr:to>
      <xdr:col>50</xdr:col>
      <xdr:colOff>114300</xdr:colOff>
      <xdr:row>78</xdr:row>
      <xdr:rowOff>37212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12898438"/>
          <a:ext cx="889000" cy="5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73</xdr:row>
      <xdr:rowOff>107015</xdr:rowOff>
    </xdr:from>
    <xdr:ext cx="534377"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359411" y="126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157862</xdr:rowOff>
    </xdr:from>
    <xdr:to>
      <xdr:col>46</xdr:col>
      <xdr:colOff>38100</xdr:colOff>
      <xdr:row>78</xdr:row>
      <xdr:rowOff>88012</xdr:rowOff>
    </xdr:to>
    <xdr:sp macro="" textlink="">
      <xdr:nvSpPr>
        <xdr:cNvPr id="292" name="楕円 291">
          <a:extLst>
            <a:ext uri="{FF2B5EF4-FFF2-40B4-BE49-F238E27FC236}">
              <a16:creationId xmlns:a16="http://schemas.microsoft.com/office/drawing/2014/main" id="{00000000-0008-0000-0700-000024010000}"/>
            </a:ext>
          </a:extLst>
        </xdr:cNvPr>
        <xdr:cNvSpPr/>
      </xdr:nvSpPr>
      <xdr:spPr>
        <a:xfrm>
          <a:off x="8699500" y="13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75</xdr:row>
      <xdr:rowOff>45212</xdr:rowOff>
    </xdr:from>
    <xdr:to>
      <xdr:col>45</xdr:col>
      <xdr:colOff>177800</xdr:colOff>
      <xdr:row>78</xdr:row>
      <xdr:rowOff>37212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12903962"/>
          <a:ext cx="889000" cy="5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76</xdr:row>
      <xdr:rowOff>104539</xdr:rowOff>
    </xdr:from>
    <xdr:ext cx="534377"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483111" y="13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165862</xdr:rowOff>
    </xdr:from>
    <xdr:to>
      <xdr:col>41</xdr:col>
      <xdr:colOff>101600</xdr:colOff>
      <xdr:row>75</xdr:row>
      <xdr:rowOff>96012</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7810500" y="12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75</xdr:row>
      <xdr:rowOff>45212</xdr:rowOff>
    </xdr:from>
    <xdr:to>
      <xdr:col>41</xdr:col>
      <xdr:colOff>50800</xdr:colOff>
      <xdr:row>76</xdr:row>
      <xdr:rowOff>30544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12903962"/>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73</xdr:row>
      <xdr:rowOff>112539</xdr:rowOff>
    </xdr:from>
    <xdr:ext cx="534377"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594111" y="12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151194</xdr:rowOff>
    </xdr:from>
    <xdr:to>
      <xdr:col>36</xdr:col>
      <xdr:colOff>165100</xdr:colOff>
      <xdr:row>76</xdr:row>
      <xdr:rowOff>81344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6921500" y="13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97871</xdr:rowOff>
    </xdr:from>
    <xdr:ext cx="534377"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05111" y="12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0" name="正方形/長方形 299">
          <a:extLst>
            <a:ext uri="{FF2B5EF4-FFF2-40B4-BE49-F238E27FC236}">
              <a16:creationId xmlns:a16="http://schemas.microsoft.com/office/drawing/2014/main" id="{00000000-0008-0000-0700-00002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1" name="正方形/長方形 300">
          <a:extLst>
            <a:ext uri="{FF2B5EF4-FFF2-40B4-BE49-F238E27FC236}">
              <a16:creationId xmlns:a16="http://schemas.microsoft.com/office/drawing/2014/main" id="{00000000-0008-0000-0700-00002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2" name="正方形/長方形 301">
          <a:extLst>
            <a:ext uri="{FF2B5EF4-FFF2-40B4-BE49-F238E27FC236}">
              <a16:creationId xmlns:a16="http://schemas.microsoft.com/office/drawing/2014/main" id="{00000000-0008-0000-0700-00002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3" name="正方形/長方形 302">
          <a:extLst>
            <a:ext uri="{FF2B5EF4-FFF2-40B4-BE49-F238E27FC236}">
              <a16:creationId xmlns:a16="http://schemas.microsoft.com/office/drawing/2014/main" id="{00000000-0008-0000-0700-00002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1" name="土木費グラフ枠">
          <a:extLst>
            <a:ext uri="{FF2B5EF4-FFF2-40B4-BE49-F238E27FC236}">
              <a16:creationId xmlns:a16="http://schemas.microsoft.com/office/drawing/2014/main" id="{00000000-0008-0000-0700-00004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10426700" y="16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93</xdr:row>
      <xdr:rowOff>27687</xdr:rowOff>
    </xdr:from>
    <xdr:to>
      <xdr:col>55</xdr:col>
      <xdr:colOff>0</xdr:colOff>
      <xdr:row>93</xdr:row>
      <xdr:rowOff>117329</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9639300" y="15972537"/>
          <a:ext cx="838200" cy="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140206</xdr:rowOff>
    </xdr:from>
    <xdr:ext cx="534377" cy="259045"/>
    <xdr:sp macro="" textlink="">
      <xdr:nvSpPr>
        <xdr:cNvPr id="329" name="土木費該当値テキスト">
          <a:extLst>
            <a:ext uri="{FF2B5EF4-FFF2-40B4-BE49-F238E27FC236}">
              <a16:creationId xmlns:a16="http://schemas.microsoft.com/office/drawing/2014/main" id="{00000000-0008-0000-0700-000049010000}"/>
            </a:ext>
          </a:extLst>
        </xdr:cNvPr>
        <xdr:cNvSpPr txBox="1"/>
      </xdr:nvSpPr>
      <xdr:spPr>
        <a:xfrm>
          <a:off x="10528300" y="159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148337</xdr:rowOff>
    </xdr:from>
    <xdr:to>
      <xdr:col>50</xdr:col>
      <xdr:colOff>165100</xdr:colOff>
      <xdr:row>93</xdr:row>
      <xdr:rowOff>78487</xdr:rowOff>
    </xdr:to>
    <xdr:sp macro="" textlink="">
      <xdr:nvSpPr>
        <xdr:cNvPr id="330" name="楕円 329">
          <a:extLst>
            <a:ext uri="{FF2B5EF4-FFF2-40B4-BE49-F238E27FC236}">
              <a16:creationId xmlns:a16="http://schemas.microsoft.com/office/drawing/2014/main" id="{00000000-0008-0000-0700-00004A010000}"/>
            </a:ext>
          </a:extLst>
        </xdr:cNvPr>
        <xdr:cNvSpPr/>
      </xdr:nvSpPr>
      <xdr:spPr>
        <a:xfrm>
          <a:off x="9588500" y="15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27687</xdr:rowOff>
    </xdr:from>
    <xdr:to>
      <xdr:col>50</xdr:col>
      <xdr:colOff>114300</xdr:colOff>
      <xdr:row>95</xdr:row>
      <xdr:rowOff>130556</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8750300" y="15972537"/>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91</xdr:row>
      <xdr:rowOff>95014</xdr:rowOff>
    </xdr:from>
    <xdr:ext cx="534377"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9359411" y="15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79756</xdr:rowOff>
    </xdr:from>
    <xdr:to>
      <xdr:col>46</xdr:col>
      <xdr:colOff>38100</xdr:colOff>
      <xdr:row>96</xdr:row>
      <xdr:rowOff>9906</xdr:rowOff>
    </xdr:to>
    <xdr:sp macro="" textlink="">
      <xdr:nvSpPr>
        <xdr:cNvPr id="333" name="楕円 332">
          <a:extLst>
            <a:ext uri="{FF2B5EF4-FFF2-40B4-BE49-F238E27FC236}">
              <a16:creationId xmlns:a16="http://schemas.microsoft.com/office/drawing/2014/main" id="{00000000-0008-0000-0700-00004D010000}"/>
            </a:ext>
          </a:extLst>
        </xdr:cNvPr>
        <xdr:cNvSpPr/>
      </xdr:nvSpPr>
      <xdr:spPr>
        <a:xfrm>
          <a:off x="8699500" y="163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90</xdr:row>
      <xdr:rowOff>137251</xdr:rowOff>
    </xdr:from>
    <xdr:to>
      <xdr:col>45</xdr:col>
      <xdr:colOff>177800</xdr:colOff>
      <xdr:row>95</xdr:row>
      <xdr:rowOff>130556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7861300" y="15567751"/>
          <a:ext cx="889000" cy="8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94</xdr:row>
      <xdr:rowOff>26433</xdr:rowOff>
    </xdr:from>
    <xdr:ext cx="534377"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8483111" y="161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86451</xdr:rowOff>
    </xdr:from>
    <xdr:to>
      <xdr:col>41</xdr:col>
      <xdr:colOff>101600</xdr:colOff>
      <xdr:row>91</xdr:row>
      <xdr:rowOff>16601</xdr:rowOff>
    </xdr:to>
    <xdr:sp macro="" textlink="">
      <xdr:nvSpPr>
        <xdr:cNvPr id="336" name="楕円 335">
          <a:extLst>
            <a:ext uri="{FF2B5EF4-FFF2-40B4-BE49-F238E27FC236}">
              <a16:creationId xmlns:a16="http://schemas.microsoft.com/office/drawing/2014/main" id="{00000000-0008-0000-0700-000050010000}"/>
            </a:ext>
          </a:extLst>
        </xdr:cNvPr>
        <xdr:cNvSpPr/>
      </xdr:nvSpPr>
      <xdr:spPr>
        <a:xfrm>
          <a:off x="78105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90</xdr:row>
      <xdr:rowOff>137251</xdr:rowOff>
    </xdr:from>
    <xdr:to>
      <xdr:col>41</xdr:col>
      <xdr:colOff>50800</xdr:colOff>
      <xdr:row>98</xdr:row>
      <xdr:rowOff>136761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6972300" y="15567751"/>
          <a:ext cx="889000" cy="13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89</xdr:row>
      <xdr:rowOff>33128</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7594111" y="152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85961</xdr:rowOff>
    </xdr:from>
    <xdr:to>
      <xdr:col>36</xdr:col>
      <xdr:colOff>165100</xdr:colOff>
      <xdr:row>99</xdr:row>
      <xdr:rowOff>16111</xdr:rowOff>
    </xdr:to>
    <xdr:sp macro="" textlink="">
      <xdr:nvSpPr>
        <xdr:cNvPr id="339" name="楕円 338">
          <a:extLst>
            <a:ext uri="{FF2B5EF4-FFF2-40B4-BE49-F238E27FC236}">
              <a16:creationId xmlns:a16="http://schemas.microsoft.com/office/drawing/2014/main" id="{00000000-0008-0000-0700-000053010000}"/>
            </a:ext>
          </a:extLst>
        </xdr:cNvPr>
        <xdr:cNvSpPr/>
      </xdr:nvSpPr>
      <xdr:spPr>
        <a:xfrm>
          <a:off x="6921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32638</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705111" y="16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1" name="正方形/長方形 340">
          <a:extLst>
            <a:ext uri="{FF2B5EF4-FFF2-40B4-BE49-F238E27FC236}">
              <a16:creationId xmlns:a16="http://schemas.microsoft.com/office/drawing/2014/main" id="{00000000-0008-0000-0700-00005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2" name="正方形/長方形 341">
          <a:extLst>
            <a:ext uri="{FF2B5EF4-FFF2-40B4-BE49-F238E27FC236}">
              <a16:creationId xmlns:a16="http://schemas.microsoft.com/office/drawing/2014/main" id="{00000000-0008-0000-0700-00005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3" name="正方形/長方形 342">
          <a:extLst>
            <a:ext uri="{FF2B5EF4-FFF2-40B4-BE49-F238E27FC236}">
              <a16:creationId xmlns:a16="http://schemas.microsoft.com/office/drawing/2014/main" id="{00000000-0008-0000-0700-00005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4" name="正方形/長方形 343">
          <a:extLst>
            <a:ext uri="{FF2B5EF4-FFF2-40B4-BE49-F238E27FC236}">
              <a16:creationId xmlns:a16="http://schemas.microsoft.com/office/drawing/2014/main" id="{00000000-0008-0000-0700-00005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2" name="警察費グラフ枠">
          <a:extLst>
            <a:ext uri="{FF2B5EF4-FFF2-40B4-BE49-F238E27FC236}">
              <a16:creationId xmlns:a16="http://schemas.microsoft.com/office/drawing/2014/main" id="{00000000-0008-0000-0700-00006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7257</xdr:rowOff>
    </xdr:from>
    <xdr:to>
      <xdr:col>85</xdr:col>
      <xdr:colOff>177800</xdr:colOff>
      <xdr:row>30</xdr:row>
      <xdr:rowOff>108857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62687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30</xdr:row>
      <xdr:rowOff>58057</xdr:rowOff>
    </xdr:from>
    <xdr:to>
      <xdr:col>85</xdr:col>
      <xdr:colOff>127000</xdr:colOff>
      <xdr:row>35</xdr:row>
      <xdr:rowOff>90170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15481300" y="5201557"/>
          <a:ext cx="838200" cy="8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80934</xdr:rowOff>
    </xdr:from>
    <xdr:ext cx="534377" cy="259045"/>
    <xdr:sp macro="" textlink="">
      <xdr:nvSpPr>
        <xdr:cNvPr id="370" name="警察費該当値テキスト">
          <a:extLst>
            <a:ext uri="{FF2B5EF4-FFF2-40B4-BE49-F238E27FC236}">
              <a16:creationId xmlns:a16="http://schemas.microsoft.com/office/drawing/2014/main" id="{00000000-0008-0000-0700-000072010000}"/>
            </a:ext>
          </a:extLst>
        </xdr:cNvPr>
        <xdr:cNvSpPr txBox="1"/>
      </xdr:nvSpPr>
      <xdr:spPr>
        <a:xfrm>
          <a:off x="16370300" y="50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39370</xdr:rowOff>
    </xdr:from>
    <xdr:to>
      <xdr:col>81</xdr:col>
      <xdr:colOff>101600</xdr:colOff>
      <xdr:row>35</xdr:row>
      <xdr:rowOff>140970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5430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90170</xdr:rowOff>
    </xdr:from>
    <xdr:to>
      <xdr:col>81</xdr:col>
      <xdr:colOff>50800</xdr:colOff>
      <xdr:row>36</xdr:row>
      <xdr:rowOff>26489</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flipV="1">
          <a:off x="14592300" y="609092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33</xdr:row>
      <xdr:rowOff>157497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5201411" y="5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147139</xdr:rowOff>
    </xdr:from>
    <xdr:to>
      <xdr:col>76</xdr:col>
      <xdr:colOff>165100</xdr:colOff>
      <xdr:row>36</xdr:row>
      <xdr:rowOff>77289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4541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145143</xdr:rowOff>
    </xdr:from>
    <xdr:to>
      <xdr:col>76</xdr:col>
      <xdr:colOff>114300</xdr:colOff>
      <xdr:row>36</xdr:row>
      <xdr:rowOff>26489</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13703300" y="5631543"/>
          <a:ext cx="889000" cy="56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34</xdr:row>
      <xdr:rowOff>93816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14325111" y="59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94343</xdr:rowOff>
    </xdr:from>
    <xdr:to>
      <xdr:col>72</xdr:col>
      <xdr:colOff>38100</xdr:colOff>
      <xdr:row>33</xdr:row>
      <xdr:rowOff>24493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13652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145143</xdr:rowOff>
    </xdr:from>
    <xdr:to>
      <xdr:col>71</xdr:col>
      <xdr:colOff>177800</xdr:colOff>
      <xdr:row>39</xdr:row>
      <xdr:rowOff>73841</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flipV="1">
          <a:off x="12814300" y="5631543"/>
          <a:ext cx="889000" cy="11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31</xdr:row>
      <xdr:rowOff>41020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13436111" y="53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23041</xdr:rowOff>
    </xdr:from>
    <xdr:to>
      <xdr:col>67</xdr:col>
      <xdr:colOff>101600</xdr:colOff>
      <xdr:row>39</xdr:row>
      <xdr:rowOff>124641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12763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141168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12547111" y="64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3" name="教育費グラフ枠">
          <a:extLst>
            <a:ext uri="{FF2B5EF4-FFF2-40B4-BE49-F238E27FC236}">
              <a16:creationId xmlns:a16="http://schemas.microsoft.com/office/drawing/2014/main" id="{00000000-0008-0000-0700-000093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164077</xdr:rowOff>
    </xdr:from>
    <xdr:to>
      <xdr:col>85</xdr:col>
      <xdr:colOff>177800</xdr:colOff>
      <xdr:row>51</xdr:row>
      <xdr:rowOff>94227</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6268700" y="8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51</xdr:row>
      <xdr:rowOff>43427</xdr:rowOff>
    </xdr:from>
    <xdr:to>
      <xdr:col>85</xdr:col>
      <xdr:colOff>127000</xdr:colOff>
      <xdr:row>56</xdr:row>
      <xdr:rowOff>104169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5481300" y="8787377"/>
          <a:ext cx="838200" cy="9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66304</xdr:rowOff>
    </xdr:from>
    <xdr:ext cx="534377" cy="259045"/>
    <xdr:sp macro="" textlink="">
      <xdr:nvSpPr>
        <xdr:cNvPr id="411" name="教育費該当値テキスト">
          <a:extLst>
            <a:ext uri="{FF2B5EF4-FFF2-40B4-BE49-F238E27FC236}">
              <a16:creationId xmlns:a16="http://schemas.microsoft.com/office/drawing/2014/main" id="{00000000-0008-0000-0700-00009B010000}"/>
            </a:ext>
          </a:extLst>
        </xdr:cNvPr>
        <xdr:cNvSpPr txBox="1"/>
      </xdr:nvSpPr>
      <xdr:spPr>
        <a:xfrm>
          <a:off x="16370300" y="86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53369</xdr:rowOff>
    </xdr:from>
    <xdr:to>
      <xdr:col>81</xdr:col>
      <xdr:colOff>101600</xdr:colOff>
      <xdr:row>56</xdr:row>
      <xdr:rowOff>154969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5430500" y="96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104169</xdr:rowOff>
    </xdr:from>
    <xdr:to>
      <xdr:col>81</xdr:col>
      <xdr:colOff>50800</xdr:colOff>
      <xdr:row>57</xdr:row>
      <xdr:rowOff>154461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4592300" y="9705369"/>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55</xdr:row>
      <xdr:rowOff>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5201411" y="9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103661</xdr:rowOff>
    </xdr:from>
    <xdr:to>
      <xdr:col>76</xdr:col>
      <xdr:colOff>165100</xdr:colOff>
      <xdr:row>58</xdr:row>
      <xdr:rowOff>33811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4541500" y="98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51264</xdr:rowOff>
    </xdr:from>
    <xdr:to>
      <xdr:col>76</xdr:col>
      <xdr:colOff>114300</xdr:colOff>
      <xdr:row>57</xdr:row>
      <xdr:rowOff>154461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3703300" y="9823914"/>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56</xdr:row>
      <xdr:rowOff>50338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4325111" y="96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464</xdr:rowOff>
    </xdr:from>
    <xdr:to>
      <xdr:col>72</xdr:col>
      <xdr:colOff>38100</xdr:colOff>
      <xdr:row>57</xdr:row>
      <xdr:rowOff>102064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3652500" y="97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51264</xdr:rowOff>
    </xdr:from>
    <xdr:to>
      <xdr:col>71</xdr:col>
      <xdr:colOff>177800</xdr:colOff>
      <xdr:row>58</xdr:row>
      <xdr:rowOff>148779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12814300" y="9823914"/>
          <a:ext cx="889000" cy="2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55</xdr:row>
      <xdr:rowOff>118591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3436111" y="95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97979</xdr:rowOff>
    </xdr:from>
    <xdr:to>
      <xdr:col>67</xdr:col>
      <xdr:colOff>101600</xdr:colOff>
      <xdr:row>59</xdr:row>
      <xdr:rowOff>28129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2763500" y="100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2547111" y="98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77</xdr:row>
      <xdr:rowOff>168927</xdr:rowOff>
    </xdr:from>
    <xdr:ext cx="37702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0" name="災害復旧費グラフ枠">
          <a:extLst>
            <a:ext uri="{FF2B5EF4-FFF2-40B4-BE49-F238E27FC236}">
              <a16:creationId xmlns:a16="http://schemas.microsoft.com/office/drawing/2014/main" id="{00000000-0008-0000-0700-0000B8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75185</xdr:rowOff>
    </xdr:from>
    <xdr:to>
      <xdr:col>85</xdr:col>
      <xdr:colOff>177800</xdr:colOff>
      <xdr:row>77</xdr:row>
      <xdr:rowOff>5335</xdr:rowOff>
    </xdr:to>
    <xdr:sp macro="" textlink="">
      <xdr:nvSpPr>
        <xdr:cNvPr id="446" name="楕円 445">
          <a:extLst>
            <a:ext uri="{FF2B5EF4-FFF2-40B4-BE49-F238E27FC236}">
              <a16:creationId xmlns:a16="http://schemas.microsoft.com/office/drawing/2014/main" id="{00000000-0008-0000-0700-0000BE010000}"/>
            </a:ext>
          </a:extLst>
        </xdr:cNvPr>
        <xdr:cNvSpPr/>
      </xdr:nvSpPr>
      <xdr:spPr>
        <a:xfrm>
          <a:off x="162687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76</xdr:row>
      <xdr:rowOff>125985</xdr:rowOff>
    </xdr:from>
    <xdr:to>
      <xdr:col>85</xdr:col>
      <xdr:colOff>127000</xdr:colOff>
      <xdr:row>78</xdr:row>
      <xdr:rowOff>93980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5481300" y="13156185"/>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148862</xdr:rowOff>
    </xdr:from>
    <xdr:ext cx="378565" cy="259045"/>
    <xdr:sp macro="" textlink="">
      <xdr:nvSpPr>
        <xdr:cNvPr id="448" name="災害復旧費該当値テキスト">
          <a:extLst>
            <a:ext uri="{FF2B5EF4-FFF2-40B4-BE49-F238E27FC236}">
              <a16:creationId xmlns:a16="http://schemas.microsoft.com/office/drawing/2014/main" id="{00000000-0008-0000-0700-0000C0010000}"/>
            </a:ext>
          </a:extLst>
        </xdr:cNvPr>
        <xdr:cNvSpPr txBox="1"/>
      </xdr:nvSpPr>
      <xdr:spPr>
        <a:xfrm>
          <a:off x="16370300" y="1300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43180</xdr:rowOff>
    </xdr:from>
    <xdr:to>
      <xdr:col>81</xdr:col>
      <xdr:colOff>101600</xdr:colOff>
      <xdr:row>78</xdr:row>
      <xdr:rowOff>144780</xdr:rowOff>
    </xdr:to>
    <xdr:sp macro="" textlink="">
      <xdr:nvSpPr>
        <xdr:cNvPr id="449" name="楕円 448">
          <a:extLst>
            <a:ext uri="{FF2B5EF4-FFF2-40B4-BE49-F238E27FC236}">
              <a16:creationId xmlns:a16="http://schemas.microsoft.com/office/drawing/2014/main" id="{00000000-0008-0000-0700-0000C1010000}"/>
            </a:ext>
          </a:extLst>
        </xdr:cNvPr>
        <xdr:cNvSpPr/>
      </xdr:nvSpPr>
      <xdr:spPr>
        <a:xfrm>
          <a:off x="15430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93980</xdr:rowOff>
    </xdr:from>
    <xdr:to>
      <xdr:col>81</xdr:col>
      <xdr:colOff>50800</xdr:colOff>
      <xdr:row>79</xdr:row>
      <xdr:rowOff>13970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4592300" y="13467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76</xdr:row>
      <xdr:rowOff>161307</xdr:rowOff>
    </xdr:from>
    <xdr:ext cx="378565"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15279317" y="13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134620</xdr:rowOff>
    </xdr:from>
    <xdr:to>
      <xdr:col>76</xdr:col>
      <xdr:colOff>165100</xdr:colOff>
      <xdr:row>79</xdr:row>
      <xdr:rowOff>64770</xdr:rowOff>
    </xdr:to>
    <xdr:sp macro="" textlink="">
      <xdr:nvSpPr>
        <xdr:cNvPr id="452" name="楕円 451">
          <a:extLst>
            <a:ext uri="{FF2B5EF4-FFF2-40B4-BE49-F238E27FC236}">
              <a16:creationId xmlns:a16="http://schemas.microsoft.com/office/drawing/2014/main" id="{00000000-0008-0000-0700-0000C4010000}"/>
            </a:ext>
          </a:extLst>
        </xdr:cNvPr>
        <xdr:cNvSpPr/>
      </xdr:nvSpPr>
      <xdr:spPr>
        <a:xfrm>
          <a:off x="14541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73</xdr:row>
      <xdr:rowOff>4826</xdr:rowOff>
    </xdr:from>
    <xdr:to>
      <xdr:col>76</xdr:col>
      <xdr:colOff>114300</xdr:colOff>
      <xdr:row>79</xdr:row>
      <xdr:rowOff>13970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3703300" y="12520676"/>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147833</xdr:colOff>
      <xdr:row>77</xdr:row>
      <xdr:rowOff>81297</xdr:rowOff>
    </xdr:from>
    <xdr:ext cx="31393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4435333" y="1328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125476</xdr:rowOff>
    </xdr:from>
    <xdr:to>
      <xdr:col>72</xdr:col>
      <xdr:colOff>38100</xdr:colOff>
      <xdr:row>73</xdr:row>
      <xdr:rowOff>55626</xdr:rowOff>
    </xdr:to>
    <xdr:sp macro="" textlink="">
      <xdr:nvSpPr>
        <xdr:cNvPr id="455" name="楕円 454">
          <a:extLst>
            <a:ext uri="{FF2B5EF4-FFF2-40B4-BE49-F238E27FC236}">
              <a16:creationId xmlns:a16="http://schemas.microsoft.com/office/drawing/2014/main" id="{00000000-0008-0000-0700-0000C7010000}"/>
            </a:ext>
          </a:extLst>
        </xdr:cNvPr>
        <xdr:cNvSpPr/>
      </xdr:nvSpPr>
      <xdr:spPr>
        <a:xfrm>
          <a:off x="136525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72</xdr:row>
      <xdr:rowOff>107696</xdr:rowOff>
    </xdr:from>
    <xdr:to>
      <xdr:col>71</xdr:col>
      <xdr:colOff>177800</xdr:colOff>
      <xdr:row>73</xdr:row>
      <xdr:rowOff>4826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2814300" y="12452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71</xdr:row>
      <xdr:rowOff>72153</xdr:rowOff>
    </xdr:from>
    <xdr:ext cx="378565"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3514017" y="1224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56896</xdr:rowOff>
    </xdr:from>
    <xdr:to>
      <xdr:col>67</xdr:col>
      <xdr:colOff>101600</xdr:colOff>
      <xdr:row>72</xdr:row>
      <xdr:rowOff>158496</xdr:rowOff>
    </xdr:to>
    <xdr:sp macro="" textlink="">
      <xdr:nvSpPr>
        <xdr:cNvPr id="458" name="楕円 457">
          <a:extLst>
            <a:ext uri="{FF2B5EF4-FFF2-40B4-BE49-F238E27FC236}">
              <a16:creationId xmlns:a16="http://schemas.microsoft.com/office/drawing/2014/main" id="{00000000-0008-0000-0700-0000CA010000}"/>
            </a:ext>
          </a:extLst>
        </xdr:cNvPr>
        <xdr:cNvSpPr/>
      </xdr:nvSpPr>
      <xdr:spPr>
        <a:xfrm>
          <a:off x="127635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71</xdr:row>
      <xdr:rowOff>3573</xdr:rowOff>
    </xdr:from>
    <xdr:ext cx="378565"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12625017" y="1217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0" name="正方形/長方形 459">
          <a:extLst>
            <a:ext uri="{FF2B5EF4-FFF2-40B4-BE49-F238E27FC236}">
              <a16:creationId xmlns:a16="http://schemas.microsoft.com/office/drawing/2014/main" id="{00000000-0008-0000-0700-0000CC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61" name="正方形/長方形 460">
          <a:extLst>
            <a:ext uri="{FF2B5EF4-FFF2-40B4-BE49-F238E27FC236}">
              <a16:creationId xmlns:a16="http://schemas.microsoft.com/office/drawing/2014/main" id="{00000000-0008-0000-0700-0000CD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62" name="正方形/長方形 461">
          <a:extLst>
            <a:ext uri="{FF2B5EF4-FFF2-40B4-BE49-F238E27FC236}">
              <a16:creationId xmlns:a16="http://schemas.microsoft.com/office/drawing/2014/main" id="{00000000-0008-0000-0700-0000CE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3" name="正方形/長方形 462">
          <a:extLst>
            <a:ext uri="{FF2B5EF4-FFF2-40B4-BE49-F238E27FC236}">
              <a16:creationId xmlns:a16="http://schemas.microsoft.com/office/drawing/2014/main" id="{00000000-0008-0000-0700-0000CF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9" name="公債費グラフ枠">
          <a:extLst>
            <a:ext uri="{FF2B5EF4-FFF2-40B4-BE49-F238E27FC236}">
              <a16:creationId xmlns:a16="http://schemas.microsoft.com/office/drawing/2014/main" id="{00000000-0008-0000-0700-0000DF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76454</xdr:rowOff>
    </xdr:from>
    <xdr:to>
      <xdr:col>85</xdr:col>
      <xdr:colOff>177800</xdr:colOff>
      <xdr:row>100</xdr:row>
      <xdr:rowOff>6604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6268700" y="170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95</xdr:row>
      <xdr:rowOff>154939</xdr:rowOff>
    </xdr:from>
    <xdr:to>
      <xdr:col>85</xdr:col>
      <xdr:colOff>127000</xdr:colOff>
      <xdr:row>99</xdr:row>
      <xdr:rowOff>127254</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5481300" y="16442689"/>
          <a:ext cx="838200" cy="6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150131</xdr:rowOff>
    </xdr:from>
    <xdr:ext cx="534377" cy="259045"/>
    <xdr:sp macro="" textlink="">
      <xdr:nvSpPr>
        <xdr:cNvPr id="487" name="公債費該当値テキスト">
          <a:extLst>
            <a:ext uri="{FF2B5EF4-FFF2-40B4-BE49-F238E27FC236}">
              <a16:creationId xmlns:a16="http://schemas.microsoft.com/office/drawing/2014/main" id="{00000000-0008-0000-0700-0000E7010000}"/>
            </a:ext>
          </a:extLst>
        </xdr:cNvPr>
        <xdr:cNvSpPr txBox="1"/>
      </xdr:nvSpPr>
      <xdr:spPr>
        <a:xfrm>
          <a:off x="16370300" y="169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104139</xdr:rowOff>
    </xdr:from>
    <xdr:to>
      <xdr:col>81</xdr:col>
      <xdr:colOff>101600</xdr:colOff>
      <xdr:row>96</xdr:row>
      <xdr:rowOff>34289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5430500" y="1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38100</xdr:rowOff>
    </xdr:from>
    <xdr:to>
      <xdr:col>81</xdr:col>
      <xdr:colOff>50800</xdr:colOff>
      <xdr:row>95</xdr:row>
      <xdr:rowOff>154939</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4592300" y="15640050"/>
          <a:ext cx="889000" cy="8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94</xdr:row>
      <xdr:rowOff>50816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5201411" y="161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158750</xdr:rowOff>
    </xdr:from>
    <xdr:to>
      <xdr:col>76</xdr:col>
      <xdr:colOff>165100</xdr:colOff>
      <xdr:row>91</xdr:row>
      <xdr:rowOff>88900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4541500" y="15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91</xdr:row>
      <xdr:rowOff>38100</xdr:rowOff>
    </xdr:from>
    <xdr:to>
      <xdr:col>76</xdr:col>
      <xdr:colOff>114300</xdr:colOff>
      <xdr:row>95</xdr:row>
      <xdr:rowOff>72010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flipV="1">
          <a:off x="13703300" y="15640050"/>
          <a:ext cx="889000" cy="7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89</xdr:row>
      <xdr:rowOff>105427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4325111" y="153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21210</xdr:rowOff>
    </xdr:from>
    <xdr:to>
      <xdr:col>72</xdr:col>
      <xdr:colOff>38100</xdr:colOff>
      <xdr:row>95</xdr:row>
      <xdr:rowOff>122810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13652500" y="163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92</xdr:row>
      <xdr:rowOff>24512</xdr:rowOff>
    </xdr:from>
    <xdr:to>
      <xdr:col>71</xdr:col>
      <xdr:colOff>177800</xdr:colOff>
      <xdr:row>95</xdr:row>
      <xdr:rowOff>72010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814300" y="15797912"/>
          <a:ext cx="889000" cy="5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139337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3436111" y="160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145162</xdr:rowOff>
    </xdr:from>
    <xdr:to>
      <xdr:col>67</xdr:col>
      <xdr:colOff>101600</xdr:colOff>
      <xdr:row>92</xdr:row>
      <xdr:rowOff>75312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12763500" y="157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91839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547111" y="155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7" name="諸支出金グラフ枠">
          <a:extLst>
            <a:ext uri="{FF2B5EF4-FFF2-40B4-BE49-F238E27FC236}">
              <a16:creationId xmlns:a16="http://schemas.microsoft.com/office/drawing/2014/main" id="{00000000-0008-0000-0700-00000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84062</xdr:rowOff>
    </xdr:from>
    <xdr:to>
      <xdr:col>116</xdr:col>
      <xdr:colOff>114300</xdr:colOff>
      <xdr:row>39</xdr:row>
      <xdr:rowOff>14212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221107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30</xdr:row>
      <xdr:rowOff>2387</xdr:rowOff>
    </xdr:from>
    <xdr:to>
      <xdr:col>116</xdr:col>
      <xdr:colOff>63500</xdr:colOff>
      <xdr:row>38</xdr:row>
      <xdr:rowOff>134862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21323300" y="5145887"/>
          <a:ext cx="838200" cy="15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157739</xdr:rowOff>
    </xdr:from>
    <xdr:ext cx="469744" cy="259045"/>
    <xdr:sp macro="" textlink="">
      <xdr:nvSpPr>
        <xdr:cNvPr id="525" name="諸支出金該当値テキスト">
          <a:extLst>
            <a:ext uri="{FF2B5EF4-FFF2-40B4-BE49-F238E27FC236}">
              <a16:creationId xmlns:a16="http://schemas.microsoft.com/office/drawing/2014/main" id="{00000000-0008-0000-0700-00000D020000}"/>
            </a:ext>
          </a:extLst>
        </xdr:cNvPr>
        <xdr:cNvSpPr txBox="1"/>
      </xdr:nvSpPr>
      <xdr:spPr>
        <a:xfrm>
          <a:off x="22212300" y="65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123037</xdr:rowOff>
    </xdr:from>
    <xdr:to>
      <xdr:col>112</xdr:col>
      <xdr:colOff>38100</xdr:colOff>
      <xdr:row>30</xdr:row>
      <xdr:rowOff>53187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21272500" y="5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2387</xdr:rowOff>
    </xdr:from>
    <xdr:to>
      <xdr:col>111</xdr:col>
      <xdr:colOff>177800</xdr:colOff>
      <xdr:row>38</xdr:row>
      <xdr:rowOff>140729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20434300" y="5145887"/>
          <a:ext cx="889000" cy="150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28</xdr:row>
      <xdr:rowOff>69714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21043411" y="48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89929</xdr:rowOff>
    </xdr:from>
    <xdr:to>
      <xdr:col>107</xdr:col>
      <xdr:colOff>101600</xdr:colOff>
      <xdr:row>39</xdr:row>
      <xdr:rowOff>20079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20383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140729</xdr:rowOff>
    </xdr:from>
    <xdr:to>
      <xdr:col>107</xdr:col>
      <xdr:colOff>50800</xdr:colOff>
      <xdr:row>38</xdr:row>
      <xdr:rowOff>144805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9545300" y="6655829"/>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37</xdr:row>
      <xdr:rowOff>36606</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20199428"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94005</xdr:rowOff>
    </xdr:from>
    <xdr:to>
      <xdr:col>102</xdr:col>
      <xdr:colOff>165100</xdr:colOff>
      <xdr:row>39</xdr:row>
      <xdr:rowOff>24155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9494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144805</xdr:rowOff>
    </xdr:from>
    <xdr:to>
      <xdr:col>102</xdr:col>
      <xdr:colOff>114300</xdr:colOff>
      <xdr:row>38</xdr:row>
      <xdr:rowOff>146939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8656300" y="665990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37</xdr:row>
      <xdr:rowOff>40683</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9310428" y="63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96139</xdr:rowOff>
    </xdr:from>
    <xdr:to>
      <xdr:col>98</xdr:col>
      <xdr:colOff>38100</xdr:colOff>
      <xdr:row>39</xdr:row>
      <xdr:rowOff>26289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8605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42816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8421428" y="63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7" name="前年度繰上充用金グラフ枠">
          <a:extLst>
            <a:ext uri="{FF2B5EF4-FFF2-40B4-BE49-F238E27FC236}">
              <a16:creationId xmlns:a16="http://schemas.microsoft.com/office/drawing/2014/main" id="{00000000-0008-0000-0700-000023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55" name="前年度繰上充用金該当値テキスト">
          <a:extLst>
            <a:ext uri="{FF2B5EF4-FFF2-40B4-BE49-F238E27FC236}">
              <a16:creationId xmlns:a16="http://schemas.microsoft.com/office/drawing/2014/main" id="{00000000-0008-0000-0700-00002B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62" name="楕円 561">
          <a:extLst>
            <a:ext uri="{FF2B5EF4-FFF2-40B4-BE49-F238E27FC236}">
              <a16:creationId xmlns:a16="http://schemas.microsoft.com/office/drawing/2014/main" id="{00000000-0008-0000-0700-000032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65" name="楕円 564">
          <a:extLst>
            <a:ext uri="{FF2B5EF4-FFF2-40B4-BE49-F238E27FC236}">
              <a16:creationId xmlns:a16="http://schemas.microsoft.com/office/drawing/2014/main" id="{00000000-0008-0000-0700-000035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90" name="消防費グラフ枠">
          <a:extLst>
            <a:ext uri="{FF2B5EF4-FFF2-40B4-BE49-F238E27FC236}">
              <a16:creationId xmlns:a16="http://schemas.microsoft.com/office/drawing/2014/main" id="{00000000-0008-0000-0700-00004E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16034</xdr:rowOff>
    </xdr:from>
    <xdr:to>
      <xdr:col>116</xdr:col>
      <xdr:colOff>114300</xdr:colOff>
      <xdr:row>70</xdr:row>
      <xdr:rowOff>117634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22110700" y="120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66834</xdr:rowOff>
    </xdr:from>
    <xdr:to>
      <xdr:col>116</xdr:col>
      <xdr:colOff>63500</xdr:colOff>
      <xdr:row>75</xdr:row>
      <xdr:rowOff>155417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21323300" y="12068334"/>
          <a:ext cx="838200" cy="9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89711</xdr:rowOff>
    </xdr:from>
    <xdr:ext cx="534377" cy="259045"/>
    <xdr:sp macro="" textlink="">
      <xdr:nvSpPr>
        <xdr:cNvPr id="598" name="消防費該当値テキスト">
          <a:extLst>
            <a:ext uri="{FF2B5EF4-FFF2-40B4-BE49-F238E27FC236}">
              <a16:creationId xmlns:a16="http://schemas.microsoft.com/office/drawing/2014/main" id="{00000000-0008-0000-0700-000056020000}"/>
            </a:ext>
          </a:extLst>
        </xdr:cNvPr>
        <xdr:cNvSpPr txBox="1"/>
      </xdr:nvSpPr>
      <xdr:spPr>
        <a:xfrm>
          <a:off x="22212300" y="119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104616</xdr:rowOff>
    </xdr:from>
    <xdr:to>
      <xdr:col>112</xdr:col>
      <xdr:colOff>38100</xdr:colOff>
      <xdr:row>76</xdr:row>
      <xdr:rowOff>34767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21272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155417</xdr:rowOff>
    </xdr:from>
    <xdr:to>
      <xdr:col>111</xdr:col>
      <xdr:colOff>177800</xdr:colOff>
      <xdr:row>76</xdr:row>
      <xdr:rowOff>1112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20434300" y="1301416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74</xdr:row>
      <xdr:rowOff>51293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210434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121762</xdr:rowOff>
    </xdr:from>
    <xdr:to>
      <xdr:col>107</xdr:col>
      <xdr:colOff>101600</xdr:colOff>
      <xdr:row>76</xdr:row>
      <xdr:rowOff>51912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20383500" y="12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76</xdr:row>
      <xdr:rowOff>1112</xdr:rowOff>
    </xdr:from>
    <xdr:to>
      <xdr:col>107</xdr:col>
      <xdr:colOff>50800</xdr:colOff>
      <xdr:row>77</xdr:row>
      <xdr:rowOff>101124</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flipV="1">
          <a:off x="19545300" y="13031312"/>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74</xdr:row>
      <xdr:rowOff>68439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20167111" y="127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50324</xdr:rowOff>
    </xdr:from>
    <xdr:to>
      <xdr:col>102</xdr:col>
      <xdr:colOff>165100</xdr:colOff>
      <xdr:row>77</xdr:row>
      <xdr:rowOff>151924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9494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101124</xdr:rowOff>
    </xdr:from>
    <xdr:to>
      <xdr:col>102</xdr:col>
      <xdr:colOff>114300</xdr:colOff>
      <xdr:row>78</xdr:row>
      <xdr:rowOff>105411</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flipV="1">
          <a:off x="18656300" y="13302774"/>
          <a:ext cx="889000" cy="17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75</xdr:row>
      <xdr:rowOff>168451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9278111" y="130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8605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8389111" y="132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・教育費が増加傾向にあるが、令和元年度においては、東京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大会の共同実施事業や競技施設関連整備に加え、新国立競技場整備事業に係る経費が増加したことなどにより、対前年度比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14,055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91,849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・諸支出金は、築地市場跡地に係る公営企業会計からの所管換経費の皆減により、令和元年度において大幅に減少した。</a:t>
          </a:r>
        </a:p>
        <a:p>
          <a:r>
            <a:rPr kumimoji="1" lang="ja-JP" altLang="en-US" sz="1300">
              <a:latin typeface="ＭＳ Ｐゴシック" panose="020B0600070205080204" pitchFamily="50" charset="-128"/>
              <a:ea typeface="ＭＳ Ｐゴシック" panose="020B0600070205080204" pitchFamily="50" charset="-128"/>
            </a:rPr>
            <a:t>・消防費については、都は、大都市制度の特例として特別区に代わって消防事務を処理するほか、市町村から消防事務を受託しており、都道府県では、都のみが消防費を支出しているという特徴がある。</a:t>
          </a:r>
        </a:p>
        <a:p>
          <a:r>
            <a:rPr kumimoji="1" lang="ja-JP" altLang="en-US" sz="1300">
              <a:latin typeface="ＭＳ Ｐゴシック" panose="020B0600070205080204" pitchFamily="50" charset="-128"/>
              <a:ea typeface="ＭＳ Ｐゴシック" panose="020B0600070205080204" pitchFamily="50" charset="-128"/>
            </a:rPr>
            <a:t>・警察費については、本来国の責務で行われるべき首都警察業務を都が担っていることが、都道府県平均に比し高い決算値となっている１つの要因である。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・財政調整基金は、年度間の財源調整を図り、財政の健全な運営に資することを目的としてお</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り、都税収入が不安定な都の財政運営にとって大きな役割を果たしている。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・都税収入が堅調な近年においても、将来に備えて積立を継続し、</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年度末における基金</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残高は、対前年度比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・一方、算定上の分母となる標準財政規模は同</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となったため、財政調整基金残高の対</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標準財政規模比は、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23.66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・実質収支については、将来を見据えて無駄</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を無くす取組を徹</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底したことなどにより、</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億円の黒字となった。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・なお、本表の実質収支額には、本来次年度へ繰り越すべき財源である地方消費税に係る他道</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府県への未清算金が含まれている。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年度における実質収支額</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4,371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億円から、地方消費</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税の未清算に伴う次年度繰越金</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3,094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億円を除いた収支額は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億円となり、標準財政規模</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に対する割合は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a:t>
          </a:r>
        </a:p>
        <a:p>
          <a:r>
            <a:rPr kumimoji="1" lang="ja-JP" altLang="en-US" sz="1400">
              <a:latin typeface="ＭＳ ゴシック" pitchFamily="49" charset="-128"/>
              <a:ea typeface="ＭＳ ゴシック" pitchFamily="49" charset="-128"/>
            </a:rPr>
            <a:t>　いて、実質赤字額及び資金不足額が発生していないため、算出</a:t>
          </a:r>
        </a:p>
        <a:p>
          <a:r>
            <a:rPr kumimoji="1" lang="ja-JP" altLang="en-US" sz="1400">
              <a:latin typeface="ＭＳ ゴシック" pitchFamily="49" charset="-128"/>
              <a:ea typeface="ＭＳ ゴシック" pitchFamily="49" charset="-128"/>
            </a:rPr>
            <a:t>　されていない。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年度以降、一般会計において</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億円を超える実質収</a:t>
          </a:r>
        </a:p>
        <a:p>
          <a:r>
            <a:rPr kumimoji="1" lang="ja-JP" altLang="en-US" sz="1400">
              <a:latin typeface="ＭＳ ゴシック" pitchFamily="49" charset="-128"/>
              <a:ea typeface="ＭＳ ゴシック" pitchFamily="49" charset="-128"/>
            </a:rPr>
            <a:t>　支を計上し、黒字額の比率は３％台で推移している。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年度に中央卸売市場会計の資金剰余額が大幅に増加した</a:t>
          </a:r>
        </a:p>
        <a:p>
          <a:r>
            <a:rPr kumimoji="1" lang="ja-JP" altLang="en-US" sz="1400">
              <a:latin typeface="ＭＳ ゴシック" pitchFamily="49" charset="-128"/>
              <a:ea typeface="ＭＳ ゴシック" pitchFamily="49" charset="-128"/>
            </a:rPr>
            <a:t>　ことに加え、令和元年度には臨海地域開発事業会計の資金剰余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額が増加したことなどにより、連結実質黒字額の比率が増加し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30001_&#26481;&#20140;&#37117;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32.1</v>
          </cell>
          <cell r="BX51">
            <v>19.8</v>
          </cell>
          <cell r="CF51">
            <v>12.5</v>
          </cell>
          <cell r="CN51">
            <v>22.7</v>
          </cell>
          <cell r="CV51">
            <v>23.6</v>
          </cell>
        </row>
        <row r="53">
          <cell r="BP53">
            <v>29</v>
          </cell>
          <cell r="BX53">
            <v>29.6</v>
          </cell>
          <cell r="CF53">
            <v>30.2</v>
          </cell>
          <cell r="CN53">
            <v>47.9</v>
          </cell>
          <cell r="CV53">
            <v>48.3</v>
          </cell>
        </row>
        <row r="55">
          <cell r="AN55" t="str">
            <v>グループ内平均値</v>
          </cell>
        </row>
        <row r="72">
          <cell r="BP72" t="str">
            <v>H27</v>
          </cell>
          <cell r="BX72" t="str">
            <v>H28</v>
          </cell>
          <cell r="CF72" t="str">
            <v>H29</v>
          </cell>
          <cell r="CN72" t="str">
            <v>H30</v>
          </cell>
          <cell r="CV72" t="str">
            <v>R01</v>
          </cell>
        </row>
        <row r="73">
          <cell r="AN73" t="str">
            <v>当該団体値</v>
          </cell>
          <cell r="BP73">
            <v>32.1</v>
          </cell>
          <cell r="BX73">
            <v>19.8</v>
          </cell>
          <cell r="CF73">
            <v>12.5</v>
          </cell>
          <cell r="CN73">
            <v>22.7</v>
          </cell>
          <cell r="CV73">
            <v>23.6</v>
          </cell>
        </row>
        <row r="75">
          <cell r="BP75">
            <v>1.3</v>
          </cell>
          <cell r="BX75">
            <v>1.5</v>
          </cell>
          <cell r="CF75">
            <v>1.6</v>
          </cell>
          <cell r="CN75">
            <v>1.5</v>
          </cell>
          <cell r="CV75">
            <v>1.5</v>
          </cell>
        </row>
        <row r="77">
          <cell r="AN77" t="str">
            <v>グループ内平均値</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8112851026</v>
      </c>
      <c r="BO4" s="426"/>
      <c r="BP4" s="426"/>
      <c r="BQ4" s="426"/>
      <c r="BR4" s="426"/>
      <c r="BS4" s="426"/>
      <c r="BT4" s="426"/>
      <c r="BU4" s="427"/>
      <c r="BV4" s="425">
        <v>7868759375</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11.1</v>
      </c>
      <c r="CU4" s="588"/>
      <c r="CV4" s="588"/>
      <c r="CW4" s="588"/>
      <c r="CX4" s="588"/>
      <c r="CY4" s="588"/>
      <c r="CZ4" s="588"/>
      <c r="DA4" s="589"/>
      <c r="DB4" s="587">
        <v>8.9</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7581114756</v>
      </c>
      <c r="BO5" s="432"/>
      <c r="BP5" s="432"/>
      <c r="BQ5" s="432"/>
      <c r="BR5" s="432"/>
      <c r="BS5" s="432"/>
      <c r="BT5" s="432"/>
      <c r="BU5" s="433"/>
      <c r="BV5" s="431">
        <v>7379011980</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74.400000000000006</v>
      </c>
      <c r="CU5" s="411"/>
      <c r="CV5" s="411"/>
      <c r="CW5" s="411"/>
      <c r="CX5" s="411"/>
      <c r="CY5" s="411"/>
      <c r="CZ5" s="411"/>
      <c r="DA5" s="412"/>
      <c r="DB5" s="410">
        <v>77.5</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7280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531736270</v>
      </c>
      <c r="BO6" s="432"/>
      <c r="BP6" s="432"/>
      <c r="BQ6" s="432"/>
      <c r="BR6" s="432"/>
      <c r="BS6" s="432"/>
      <c r="BT6" s="432"/>
      <c r="BU6" s="433"/>
      <c r="BV6" s="431">
        <v>489747395</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74.400000000000006</v>
      </c>
      <c r="CU6" s="577"/>
      <c r="CV6" s="577"/>
      <c r="CW6" s="577"/>
      <c r="CX6" s="577"/>
      <c r="CY6" s="577"/>
      <c r="CZ6" s="577"/>
      <c r="DA6" s="578"/>
      <c r="DB6" s="576">
        <v>77.5</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4</v>
      </c>
      <c r="AJ7" s="457"/>
      <c r="AK7" s="457"/>
      <c r="AL7" s="457"/>
      <c r="AM7" s="457"/>
      <c r="AN7" s="457"/>
      <c r="AO7" s="457"/>
      <c r="AP7" s="458"/>
      <c r="AQ7" s="456">
        <v>11890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94586662</v>
      </c>
      <c r="BO7" s="432"/>
      <c r="BP7" s="432"/>
      <c r="BQ7" s="432"/>
      <c r="BR7" s="432"/>
      <c r="BS7" s="432"/>
      <c r="BT7" s="432"/>
      <c r="BU7" s="433"/>
      <c r="BV7" s="431">
        <v>148926850</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3949869692</v>
      </c>
      <c r="CU7" s="432"/>
      <c r="CV7" s="432"/>
      <c r="CW7" s="432"/>
      <c r="CX7" s="432"/>
      <c r="CY7" s="432"/>
      <c r="CZ7" s="432"/>
      <c r="DA7" s="433"/>
      <c r="DB7" s="431">
        <v>3824151838</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11070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437149608</v>
      </c>
      <c r="BO8" s="432"/>
      <c r="BP8" s="432"/>
      <c r="BQ8" s="432"/>
      <c r="BR8" s="432"/>
      <c r="BS8" s="432"/>
      <c r="BT8" s="432"/>
      <c r="BU8" s="433"/>
      <c r="BV8" s="431">
        <v>340820545</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1.17736</v>
      </c>
      <c r="CU8" s="574"/>
      <c r="CV8" s="574"/>
      <c r="CW8" s="574"/>
      <c r="CX8" s="574"/>
      <c r="CY8" s="574"/>
      <c r="CZ8" s="574"/>
      <c r="DA8" s="575"/>
      <c r="DB8" s="573">
        <v>1.1788400000000001</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13515272</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10168</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96329063</v>
      </c>
      <c r="BO9" s="432"/>
      <c r="BP9" s="432"/>
      <c r="BQ9" s="432"/>
      <c r="BR9" s="432"/>
      <c r="BS9" s="432"/>
      <c r="BT9" s="432"/>
      <c r="BU9" s="433"/>
      <c r="BV9" s="431">
        <v>13007672</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5.6</v>
      </c>
      <c r="CU9" s="411"/>
      <c r="CV9" s="411"/>
      <c r="CW9" s="411"/>
      <c r="CX9" s="411"/>
      <c r="CY9" s="411"/>
      <c r="CZ9" s="411"/>
      <c r="DA9" s="412"/>
      <c r="DB9" s="410">
        <v>6.8</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13159417</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9176</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91694433</v>
      </c>
      <c r="BO10" s="432"/>
      <c r="BP10" s="432"/>
      <c r="BQ10" s="432"/>
      <c r="BR10" s="432"/>
      <c r="BS10" s="432"/>
      <c r="BT10" s="432"/>
      <c r="BU10" s="433"/>
      <c r="BV10" s="431">
        <v>126283229</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125</v>
      </c>
      <c r="AJ11" s="457"/>
      <c r="AK11" s="457"/>
      <c r="AL11" s="457"/>
      <c r="AM11" s="457"/>
      <c r="AN11" s="457"/>
      <c r="AO11" s="457"/>
      <c r="AP11" s="458"/>
      <c r="AQ11" s="456">
        <v>8176</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13834925</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128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13257596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188023496</v>
      </c>
      <c r="BO13" s="432"/>
      <c r="BP13" s="432"/>
      <c r="BQ13" s="432"/>
      <c r="BR13" s="432"/>
      <c r="BS13" s="432"/>
      <c r="BT13" s="432"/>
      <c r="BU13" s="433"/>
      <c r="BV13" s="431">
        <v>139290901</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1.5</v>
      </c>
      <c r="CU13" s="411"/>
      <c r="CV13" s="411"/>
      <c r="CW13" s="411"/>
      <c r="CX13" s="411"/>
      <c r="CY13" s="411"/>
      <c r="CZ13" s="411"/>
      <c r="DA13" s="412"/>
      <c r="DB13" s="410">
        <v>1.5</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13740732</v>
      </c>
      <c r="S14" s="476"/>
      <c r="T14" s="476"/>
      <c r="U14" s="476"/>
      <c r="V14" s="477"/>
      <c r="W14" s="504"/>
      <c r="X14" s="505"/>
      <c r="Y14" s="506"/>
      <c r="Z14" s="453" t="s">
        <v>133</v>
      </c>
      <c r="AA14" s="454"/>
      <c r="AB14" s="454"/>
      <c r="AC14" s="454"/>
      <c r="AD14" s="454"/>
      <c r="AE14" s="454"/>
      <c r="AF14" s="454"/>
      <c r="AG14" s="454"/>
      <c r="AH14" s="455"/>
      <c r="AI14" s="456">
        <v>46756</v>
      </c>
      <c r="AJ14" s="457"/>
      <c r="AK14" s="457"/>
      <c r="AL14" s="457"/>
      <c r="AM14" s="458"/>
      <c r="AN14" s="456">
        <v>145878720</v>
      </c>
      <c r="AO14" s="457"/>
      <c r="AP14" s="457"/>
      <c r="AQ14" s="457"/>
      <c r="AR14" s="457"/>
      <c r="AS14" s="458"/>
      <c r="AT14" s="456">
        <v>3120</v>
      </c>
      <c r="AU14" s="457"/>
      <c r="AV14" s="457"/>
      <c r="AW14" s="457"/>
      <c r="AX14" s="457"/>
      <c r="AY14" s="459"/>
      <c r="AZ14" s="422" t="s">
        <v>134</v>
      </c>
      <c r="BA14" s="423"/>
      <c r="BB14" s="423"/>
      <c r="BC14" s="423"/>
      <c r="BD14" s="423"/>
      <c r="BE14" s="423"/>
      <c r="BF14" s="423"/>
      <c r="BG14" s="423"/>
      <c r="BH14" s="423"/>
      <c r="BI14" s="423"/>
      <c r="BJ14" s="423"/>
      <c r="BK14" s="423"/>
      <c r="BL14" s="423"/>
      <c r="BM14" s="424"/>
      <c r="BN14" s="425">
        <v>2383003608</v>
      </c>
      <c r="BO14" s="426"/>
      <c r="BP14" s="426"/>
      <c r="BQ14" s="426"/>
      <c r="BR14" s="426"/>
      <c r="BS14" s="426"/>
      <c r="BT14" s="426"/>
      <c r="BU14" s="427"/>
      <c r="BV14" s="425">
        <v>2306737343</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23.6</v>
      </c>
      <c r="CU14" s="437"/>
      <c r="CV14" s="437"/>
      <c r="CW14" s="437"/>
      <c r="CX14" s="437"/>
      <c r="CY14" s="437"/>
      <c r="CZ14" s="437"/>
      <c r="DA14" s="438"/>
      <c r="DB14" s="436">
        <v>22.7</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129</v>
      </c>
      <c r="N15" s="473"/>
      <c r="O15" s="473"/>
      <c r="P15" s="473"/>
      <c r="Q15" s="474"/>
      <c r="R15" s="475">
        <v>13189049</v>
      </c>
      <c r="S15" s="476"/>
      <c r="T15" s="476"/>
      <c r="U15" s="476"/>
      <c r="V15" s="477"/>
      <c r="W15" s="504"/>
      <c r="X15" s="505"/>
      <c r="Y15" s="506"/>
      <c r="Z15" s="453" t="s">
        <v>136</v>
      </c>
      <c r="AA15" s="454"/>
      <c r="AB15" s="454"/>
      <c r="AC15" s="454"/>
      <c r="AD15" s="454"/>
      <c r="AE15" s="454"/>
      <c r="AF15" s="454"/>
      <c r="AG15" s="454"/>
      <c r="AH15" s="455"/>
      <c r="AI15" s="456">
        <v>18458</v>
      </c>
      <c r="AJ15" s="457"/>
      <c r="AK15" s="457"/>
      <c r="AL15" s="457"/>
      <c r="AM15" s="458"/>
      <c r="AN15" s="456">
        <v>57367464</v>
      </c>
      <c r="AO15" s="457"/>
      <c r="AP15" s="457"/>
      <c r="AQ15" s="457"/>
      <c r="AR15" s="457"/>
      <c r="AS15" s="458"/>
      <c r="AT15" s="456">
        <v>3108</v>
      </c>
      <c r="AU15" s="457"/>
      <c r="AV15" s="457"/>
      <c r="AW15" s="457"/>
      <c r="AX15" s="457"/>
      <c r="AY15" s="459"/>
      <c r="AZ15" s="428" t="s">
        <v>137</v>
      </c>
      <c r="BA15" s="429"/>
      <c r="BB15" s="429"/>
      <c r="BC15" s="429"/>
      <c r="BD15" s="429"/>
      <c r="BE15" s="429"/>
      <c r="BF15" s="429"/>
      <c r="BG15" s="429"/>
      <c r="BH15" s="429"/>
      <c r="BI15" s="429"/>
      <c r="BJ15" s="429"/>
      <c r="BK15" s="429"/>
      <c r="BL15" s="429"/>
      <c r="BM15" s="430"/>
      <c r="BN15" s="431">
        <v>2011622453</v>
      </c>
      <c r="BO15" s="432"/>
      <c r="BP15" s="432"/>
      <c r="BQ15" s="432"/>
      <c r="BR15" s="432"/>
      <c r="BS15" s="432"/>
      <c r="BT15" s="432"/>
      <c r="BU15" s="433"/>
      <c r="BV15" s="431">
        <v>1995650225</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1067</v>
      </c>
      <c r="AJ16" s="457"/>
      <c r="AK16" s="457"/>
      <c r="AL16" s="457"/>
      <c r="AM16" s="458"/>
      <c r="AN16" s="456">
        <v>3052687</v>
      </c>
      <c r="AO16" s="457"/>
      <c r="AP16" s="457"/>
      <c r="AQ16" s="457"/>
      <c r="AR16" s="457"/>
      <c r="AS16" s="458"/>
      <c r="AT16" s="456">
        <v>2861</v>
      </c>
      <c r="AU16" s="457"/>
      <c r="AV16" s="457"/>
      <c r="AW16" s="457"/>
      <c r="AX16" s="457"/>
      <c r="AY16" s="459"/>
      <c r="AZ16" s="428" t="s">
        <v>142</v>
      </c>
      <c r="BA16" s="429"/>
      <c r="BB16" s="429"/>
      <c r="BC16" s="429"/>
      <c r="BD16" s="429"/>
      <c r="BE16" s="429"/>
      <c r="BF16" s="429"/>
      <c r="BG16" s="429"/>
      <c r="BH16" s="429"/>
      <c r="BI16" s="429"/>
      <c r="BJ16" s="429"/>
      <c r="BK16" s="429"/>
      <c r="BL16" s="429"/>
      <c r="BM16" s="430"/>
      <c r="BN16" s="431">
        <v>3949869692</v>
      </c>
      <c r="BO16" s="432"/>
      <c r="BP16" s="432"/>
      <c r="BQ16" s="432"/>
      <c r="BR16" s="432"/>
      <c r="BS16" s="432"/>
      <c r="BT16" s="432"/>
      <c r="BU16" s="433"/>
      <c r="BV16" s="431">
        <v>3824151838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45001</v>
      </c>
      <c r="AJ17" s="457"/>
      <c r="AK17" s="457"/>
      <c r="AL17" s="457"/>
      <c r="AM17" s="458"/>
      <c r="AN17" s="456">
        <v>143958199</v>
      </c>
      <c r="AO17" s="457"/>
      <c r="AP17" s="457"/>
      <c r="AQ17" s="457"/>
      <c r="AR17" s="457"/>
      <c r="AS17" s="458"/>
      <c r="AT17" s="456">
        <v>3199</v>
      </c>
      <c r="AU17" s="457"/>
      <c r="AV17" s="457"/>
      <c r="AW17" s="457"/>
      <c r="AX17" s="457"/>
      <c r="AY17" s="459"/>
      <c r="AZ17" s="428" t="s">
        <v>146</v>
      </c>
      <c r="BA17" s="429"/>
      <c r="BB17" s="429"/>
      <c r="BC17" s="429"/>
      <c r="BD17" s="429"/>
      <c r="BE17" s="429"/>
      <c r="BF17" s="429"/>
      <c r="BG17" s="429"/>
      <c r="BH17" s="429"/>
      <c r="BI17" s="429"/>
      <c r="BJ17" s="429"/>
      <c r="BK17" s="429"/>
      <c r="BL17" s="429"/>
      <c r="BM17" s="430"/>
      <c r="BN17" s="431">
        <v>3391061063</v>
      </c>
      <c r="BO17" s="432"/>
      <c r="BP17" s="432"/>
      <c r="BQ17" s="432"/>
      <c r="BR17" s="432"/>
      <c r="BS17" s="432"/>
      <c r="BT17" s="432"/>
      <c r="BU17" s="433"/>
      <c r="BV17" s="431">
        <v>3344267255</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147</v>
      </c>
      <c r="C18" s="449"/>
      <c r="D18" s="449"/>
      <c r="E18" s="449"/>
      <c r="F18" s="449"/>
      <c r="G18" s="449"/>
      <c r="H18" s="449"/>
      <c r="I18" s="449"/>
      <c r="J18" s="449"/>
      <c r="K18" s="450"/>
      <c r="L18" s="451">
        <v>2194</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62654</v>
      </c>
      <c r="AJ18" s="457"/>
      <c r="AK18" s="457"/>
      <c r="AL18" s="457"/>
      <c r="AM18" s="458"/>
      <c r="AN18" s="456">
        <v>214107448</v>
      </c>
      <c r="AO18" s="457"/>
      <c r="AP18" s="457"/>
      <c r="AQ18" s="457"/>
      <c r="AR18" s="457"/>
      <c r="AS18" s="458"/>
      <c r="AT18" s="456">
        <v>3417</v>
      </c>
      <c r="AU18" s="457"/>
      <c r="AV18" s="457"/>
      <c r="AW18" s="457"/>
      <c r="AX18" s="457"/>
      <c r="AY18" s="459"/>
      <c r="AZ18" s="439" t="s">
        <v>149</v>
      </c>
      <c r="BA18" s="440"/>
      <c r="BB18" s="440"/>
      <c r="BC18" s="440"/>
      <c r="BD18" s="440"/>
      <c r="BE18" s="440"/>
      <c r="BF18" s="440"/>
      <c r="BG18" s="440"/>
      <c r="BH18" s="440"/>
      <c r="BI18" s="440"/>
      <c r="BJ18" s="440"/>
      <c r="BK18" s="440"/>
      <c r="BL18" s="440"/>
      <c r="BM18" s="441"/>
      <c r="BN18" s="405">
        <v>6647684870</v>
      </c>
      <c r="BO18" s="406"/>
      <c r="BP18" s="406"/>
      <c r="BQ18" s="406"/>
      <c r="BR18" s="406"/>
      <c r="BS18" s="406"/>
      <c r="BT18" s="406"/>
      <c r="BU18" s="407"/>
      <c r="BV18" s="405">
        <v>6408108306</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150</v>
      </c>
      <c r="C19" s="449"/>
      <c r="D19" s="449"/>
      <c r="E19" s="449"/>
      <c r="F19" s="449"/>
      <c r="G19" s="449"/>
      <c r="H19" s="449"/>
      <c r="I19" s="449"/>
      <c r="J19" s="449"/>
      <c r="K19" s="450"/>
      <c r="L19" s="451">
        <v>6306</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t="s">
        <v>119</v>
      </c>
      <c r="AJ19" s="457"/>
      <c r="AK19" s="457"/>
      <c r="AL19" s="457"/>
      <c r="AM19" s="458"/>
      <c r="AN19" s="456" t="s">
        <v>152</v>
      </c>
      <c r="AO19" s="457"/>
      <c r="AP19" s="457"/>
      <c r="AQ19" s="457"/>
      <c r="AR19" s="457"/>
      <c r="AS19" s="458"/>
      <c r="AT19" s="456" t="s">
        <v>119</v>
      </c>
      <c r="AU19" s="457"/>
      <c r="AV19" s="457"/>
      <c r="AW19" s="457"/>
      <c r="AX19" s="457"/>
      <c r="AY19" s="459"/>
      <c r="AZ19" s="422" t="s">
        <v>153</v>
      </c>
      <c r="BA19" s="423"/>
      <c r="BB19" s="423"/>
      <c r="BC19" s="423"/>
      <c r="BD19" s="423"/>
      <c r="BE19" s="423"/>
      <c r="BF19" s="423"/>
      <c r="BG19" s="423"/>
      <c r="BH19" s="423"/>
      <c r="BI19" s="423"/>
      <c r="BJ19" s="423"/>
      <c r="BK19" s="423"/>
      <c r="BL19" s="423"/>
      <c r="BM19" s="424"/>
      <c r="BN19" s="425">
        <v>3831654994</v>
      </c>
      <c r="BO19" s="426"/>
      <c r="BP19" s="426"/>
      <c r="BQ19" s="426"/>
      <c r="BR19" s="426"/>
      <c r="BS19" s="426"/>
      <c r="BT19" s="426"/>
      <c r="BU19" s="427"/>
      <c r="BV19" s="425">
        <v>4039387864</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6701122</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154411</v>
      </c>
      <c r="AJ20" s="457"/>
      <c r="AK20" s="457"/>
      <c r="AL20" s="457"/>
      <c r="AM20" s="458"/>
      <c r="AN20" s="456">
        <v>503944367</v>
      </c>
      <c r="AO20" s="457"/>
      <c r="AP20" s="457"/>
      <c r="AQ20" s="457"/>
      <c r="AR20" s="457"/>
      <c r="AS20" s="458"/>
      <c r="AT20" s="456">
        <v>3264</v>
      </c>
      <c r="AU20" s="457"/>
      <c r="AV20" s="457"/>
      <c r="AW20" s="457"/>
      <c r="AX20" s="457"/>
      <c r="AY20" s="459"/>
      <c r="AZ20" s="439" t="s">
        <v>156</v>
      </c>
      <c r="BA20" s="440"/>
      <c r="BB20" s="440"/>
      <c r="BC20" s="440"/>
      <c r="BD20" s="440"/>
      <c r="BE20" s="440"/>
      <c r="BF20" s="440"/>
      <c r="BG20" s="440"/>
      <c r="BH20" s="440"/>
      <c r="BI20" s="440"/>
      <c r="BJ20" s="440"/>
      <c r="BK20" s="440"/>
      <c r="BL20" s="440"/>
      <c r="BM20" s="441"/>
      <c r="BN20" s="405">
        <v>67912278</v>
      </c>
      <c r="BO20" s="406"/>
      <c r="BP20" s="406"/>
      <c r="BQ20" s="406"/>
      <c r="BR20" s="406"/>
      <c r="BS20" s="406"/>
      <c r="BT20" s="406"/>
      <c r="BU20" s="407"/>
      <c r="BV20" s="405">
        <v>80404894</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100.9</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888362111</v>
      </c>
      <c r="BO21" s="426"/>
      <c r="BP21" s="426"/>
      <c r="BQ21" s="426"/>
      <c r="BR21" s="426"/>
      <c r="BS21" s="426"/>
      <c r="BT21" s="426"/>
      <c r="BU21" s="427"/>
      <c r="BV21" s="425">
        <v>1158525096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47011047</v>
      </c>
      <c r="BO22" s="432"/>
      <c r="BP22" s="432"/>
      <c r="BQ22" s="432"/>
      <c r="BR22" s="432"/>
      <c r="BS22" s="432"/>
      <c r="BT22" s="432"/>
      <c r="BU22" s="433"/>
      <c r="BV22" s="431">
        <v>47435657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294179793</v>
      </c>
      <c r="BO23" s="432"/>
      <c r="BP23" s="432"/>
      <c r="BQ23" s="432"/>
      <c r="BR23" s="432"/>
      <c r="BS23" s="432"/>
      <c r="BT23" s="432"/>
      <c r="BU23" s="433"/>
      <c r="BV23" s="431">
        <v>292510277</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t="s">
        <v>119</v>
      </c>
      <c r="BO24" s="406"/>
      <c r="BP24" s="406"/>
      <c r="BQ24" s="406"/>
      <c r="BR24" s="406"/>
      <c r="BS24" s="406"/>
      <c r="BT24" s="406"/>
      <c r="BU24" s="407"/>
      <c r="BV24" s="405" t="s">
        <v>162</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45</v>
      </c>
      <c r="BE25" s="423"/>
      <c r="BF25" s="423"/>
      <c r="BG25" s="423"/>
      <c r="BH25" s="423"/>
      <c r="BI25" s="423"/>
      <c r="BJ25" s="423"/>
      <c r="BK25" s="423"/>
      <c r="BL25" s="423"/>
      <c r="BM25" s="424"/>
      <c r="BN25" s="425">
        <v>934494119</v>
      </c>
      <c r="BO25" s="426"/>
      <c r="BP25" s="426"/>
      <c r="BQ25" s="426"/>
      <c r="BR25" s="426"/>
      <c r="BS25" s="426"/>
      <c r="BT25" s="426"/>
      <c r="BU25" s="427"/>
      <c r="BV25" s="425">
        <v>842799686</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t="s">
        <v>162</v>
      </c>
      <c r="BO26" s="432"/>
      <c r="BP26" s="432"/>
      <c r="BQ26" s="432"/>
      <c r="BR26" s="432"/>
      <c r="BS26" s="432"/>
      <c r="BT26" s="432"/>
      <c r="BU26" s="433"/>
      <c r="BV26" s="431" t="s">
        <v>119</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1692182056</v>
      </c>
      <c r="BO27" s="406"/>
      <c r="BP27" s="406"/>
      <c r="BQ27" s="406"/>
      <c r="BR27" s="406"/>
      <c r="BS27" s="406"/>
      <c r="BT27" s="406"/>
      <c r="BU27" s="407"/>
      <c r="BV27" s="405">
        <v>1656654719</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173</v>
      </c>
      <c r="V30" s="400"/>
      <c r="W30" s="401" t="s">
        <v>174</v>
      </c>
      <c r="X30" s="401"/>
      <c r="Y30" s="401"/>
      <c r="Z30" s="401"/>
      <c r="AA30" s="401"/>
      <c r="AB30" s="401"/>
      <c r="AC30" s="401"/>
      <c r="AD30" s="401"/>
      <c r="AE30" s="401"/>
      <c r="AF30" s="401"/>
      <c r="AG30" s="401"/>
      <c r="AH30" s="401"/>
      <c r="AI30" s="401"/>
      <c r="AJ30" s="401"/>
      <c r="AK30" s="401"/>
      <c r="AL30" s="176"/>
      <c r="AM30" s="400" t="s">
        <v>175</v>
      </c>
      <c r="AN30" s="400"/>
      <c r="AO30" s="401" t="s">
        <v>176</v>
      </c>
      <c r="AP30" s="401"/>
      <c r="AQ30" s="401"/>
      <c r="AR30" s="401"/>
      <c r="AS30" s="401"/>
      <c r="AT30" s="401"/>
      <c r="AU30" s="401"/>
      <c r="AV30" s="401"/>
      <c r="AW30" s="401"/>
      <c r="AX30" s="401"/>
      <c r="AY30" s="401"/>
      <c r="AZ30" s="401"/>
      <c r="BA30" s="401"/>
      <c r="BB30" s="401"/>
      <c r="BC30" s="401"/>
      <c r="BD30" s="201"/>
      <c r="BE30" s="400" t="s">
        <v>175</v>
      </c>
      <c r="BF30" s="400"/>
      <c r="BG30" s="401" t="s">
        <v>174</v>
      </c>
      <c r="BH30" s="401"/>
      <c r="BI30" s="401"/>
      <c r="BJ30" s="401"/>
      <c r="BK30" s="401"/>
      <c r="BL30" s="401"/>
      <c r="BM30" s="401"/>
      <c r="BN30" s="401"/>
      <c r="BO30" s="401"/>
      <c r="BP30" s="401"/>
      <c r="BQ30" s="401"/>
      <c r="BR30" s="401"/>
      <c r="BS30" s="401"/>
      <c r="BT30" s="401"/>
      <c r="BU30" s="401"/>
      <c r="BV30" s="202"/>
      <c r="BW30" s="400" t="s">
        <v>175</v>
      </c>
      <c r="BX30" s="400"/>
      <c r="BY30" s="401" t="s">
        <v>177</v>
      </c>
      <c r="BZ30" s="401"/>
      <c r="CA30" s="401"/>
      <c r="CB30" s="401"/>
      <c r="CC30" s="401"/>
      <c r="CD30" s="401"/>
      <c r="CE30" s="401"/>
      <c r="CF30" s="401"/>
      <c r="CG30" s="401"/>
      <c r="CH30" s="401"/>
      <c r="CI30" s="401"/>
      <c r="CJ30" s="401"/>
      <c r="CK30" s="401"/>
      <c r="CL30" s="401"/>
      <c r="CM30" s="401"/>
      <c r="CN30" s="176"/>
      <c r="CO30" s="400" t="s">
        <v>171</v>
      </c>
      <c r="CP30" s="400"/>
      <c r="CQ30" s="401" t="s">
        <v>178</v>
      </c>
      <c r="CR30" s="401"/>
      <c r="CS30" s="401"/>
      <c r="CT30" s="401"/>
      <c r="CU30" s="401"/>
      <c r="CV30" s="401"/>
      <c r="CW30" s="401"/>
      <c r="CX30" s="401"/>
      <c r="CY30" s="401"/>
      <c r="CZ30" s="401"/>
      <c r="DA30" s="401"/>
      <c r="DB30" s="401"/>
      <c r="DC30" s="401"/>
      <c r="DD30" s="401"/>
      <c r="DE30" s="401"/>
      <c r="DF30" s="176"/>
      <c r="DG30" s="399" t="s">
        <v>179</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病院会計</v>
      </c>
      <c r="AP31" s="396"/>
      <c r="AQ31" s="396"/>
      <c r="AR31" s="396"/>
      <c r="AS31" s="396"/>
      <c r="AT31" s="396"/>
      <c r="AU31" s="396"/>
      <c r="AV31" s="396"/>
      <c r="AW31" s="396"/>
      <c r="AX31" s="396"/>
      <c r="AY31" s="396"/>
      <c r="AZ31" s="396"/>
      <c r="BA31" s="396"/>
      <c r="BB31" s="396"/>
      <c r="BC31" s="396"/>
      <c r="BD31" s="200"/>
      <c r="BE31" s="397">
        <f>IF(BG31="","",MAX(C31:D40,U31:V40,AM31:AN40)+1)</f>
        <v>22</v>
      </c>
      <c r="BF31" s="397"/>
      <c r="BG31" s="396" t="str">
        <f>IF('各会計、関係団体の財政状況及び健全化判断比率'!B40="","",'各会計、関係団体の財政状況及び健全化判断比率'!B40)</f>
        <v>と場会計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23</v>
      </c>
      <c r="CP31" s="397"/>
      <c r="CQ31" s="396" t="str">
        <f>IF('各会計、関係団体の財政状況及び健全化判断比率'!BS7="","",'各会計、関係団体の財政状況及び健全化判断比率'!BS7)</f>
        <v>東京都人権啓発センター</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特別区財政調整会計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中央卸売市場会計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24</v>
      </c>
      <c r="CP32" s="397"/>
      <c r="CQ32" s="396" t="str">
        <f>IF('各会計、関係団体の財政状況及び健全化判断比率'!BS8="","",'各会計、関係団体の財政状況及び健全化判断比率'!BS8)</f>
        <v>東京都島しょ振興公社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地方消費税清算会計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港湾事業会計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25</v>
      </c>
      <c r="CP33" s="397"/>
      <c r="CQ33" s="396" t="str">
        <f>IF('各会計、関係団体の財政状況及び健全化判断比率'!BS9="","",'各会計、関係団体の財政状況及び健全化判断比率'!BS9)</f>
        <v>東京都人材支援事業団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小笠原諸島生活再建資金会計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交通事業会計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26</v>
      </c>
      <c r="CP34" s="397"/>
      <c r="CQ34" s="396" t="str">
        <f>IF('各会計、関係団体の財政状況及び健全化判断比率'!BS10="","",'各会計、関係団体の財政状況及び健全化判断比率'!BS10)</f>
        <v>セントラルプラザ</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母子父子福祉貸付資金会計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IF('各会計、関係団体の財政状況及び健全化判断比率'!B33="","",'各会計、関係団体の財政状況及び健全化判断比率'!B33)</f>
        <v>高速電車事業会計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27</v>
      </c>
      <c r="CP35" s="397"/>
      <c r="CQ35" s="396" t="str">
        <f>IF('各会計、関係団体の財政状況及び健全化判断比率'!BS11="","",'各会計、関係団体の財政状況及び健全化判断比率'!BS11)</f>
        <v>東京税務協会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心身障害者扶養年金会計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17</v>
      </c>
      <c r="AN36" s="397"/>
      <c r="AO36" s="396" t="str">
        <f>IF('各会計、関係団体の財政状況及び健全化判断比率'!B34="","",'各会計、関係団体の財政状況及び健全化判断比率'!B34)</f>
        <v>電気事業会計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28</v>
      </c>
      <c r="CP36" s="397"/>
      <c r="CQ36" s="396" t="str">
        <f>IF('各会計、関係団体の財政状況及び健全化判断比率'!BS12="","",'各会計、関係団体の財政状況及び健全化判断比率'!BS12)</f>
        <v>東京都私学財団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〇</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中小企業設備導入等資金会計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f t="shared" si="1"/>
        <v>18</v>
      </c>
      <c r="AN37" s="397"/>
      <c r="AO37" s="396" t="str">
        <f>IF('各会計、関係団体の財政状況及び健全化判断比率'!B35="","",'各会計、関係団体の財政状況及び健全化判断比率'!B35)</f>
        <v>水道事業会計</v>
      </c>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29</v>
      </c>
      <c r="CP37" s="397"/>
      <c r="CQ37" s="396" t="str">
        <f>IF('各会計、関係団体の財政状況及び健全化判断比率'!BS13="","",'各会計、関係団体の財政状況及び健全化判断比率'!BS13)</f>
        <v>東京都歴史文化財団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林業・木材産業改善資金助成会計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f t="shared" si="1"/>
        <v>19</v>
      </c>
      <c r="AN38" s="397"/>
      <c r="AO38" s="396" t="str">
        <f>IF('各会計、関係団体の財政状況及び健全化判断比率'!B36="","",'各会計、関係団体の財政状況及び健全化判断比率'!B36)</f>
        <v>工業用水道事業会計</v>
      </c>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30</v>
      </c>
      <c r="CP38" s="397"/>
      <c r="CQ38" s="396" t="str">
        <f>IF('各会計、関係団体の財政状況及び健全化判断比率'!BS14="","",'各会計、関係団体の財政状況及び健全化判断比率'!BS14)</f>
        <v>東京都交響楽団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沿岸漁業改善資金助成会計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f t="shared" si="1"/>
        <v>20</v>
      </c>
      <c r="AN39" s="397"/>
      <c r="AO39" s="396" t="str">
        <f>IF('各会計、関係団体の財政状況及び健全化判断比率'!B37="","",'各会計、関係団体の財政状況及び健全化判断比率'!B37)</f>
        <v>下水道事業会計</v>
      </c>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31</v>
      </c>
      <c r="CP39" s="397"/>
      <c r="CQ39" s="396" t="str">
        <f>IF('各会計、関係団体の財政状況及び健全化判断比率'!BS15="","",'各会計、関係団体の財政状況及び健全化判断比率'!BS15)</f>
        <v>東京都環境公社</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都営住宅等事業会計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f t="shared" si="1"/>
        <v>21</v>
      </c>
      <c r="AN40" s="397"/>
      <c r="AO40" s="396" t="str">
        <f>IF('各会計、関係団体の財政状況及び健全化判断比率'!B38="","",'各会計、関係団体の財政状況及び健全化判断比率'!B38)</f>
        <v>都市再開発事業会計</v>
      </c>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32</v>
      </c>
      <c r="CP40" s="397"/>
      <c r="CQ40" s="396" t="str">
        <f>IF('各会計、関係団体の財政状況及び健全化判断比率'!BS16="","",'各会計、関係団体の財政状況及び健全化判断比率'!BS16)</f>
        <v>東京熱供給</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180</v>
      </c>
      <c r="C43" s="158"/>
      <c r="D43" s="158"/>
      <c r="E43" s="158" t="s">
        <v>181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183</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184</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185</v>
      </c>
    </row>
    <row r="48" spans="1:119" x14ac:dyDescent="0.2">
      <c r="E48" s="160" t="s">
        <v>186</v>
      </c>
    </row>
    <row r="49" x14ac:dyDescent="0.2"/>
    <row r="50" x14ac:dyDescent="0.2"/>
    <row r="51" x14ac:dyDescent="0.2"/>
    <row r="52" x14ac:dyDescent="0.2"/>
    <row r="53" x14ac:dyDescent="0.2"/>
    <row r="54" x14ac:dyDescent="0.2"/>
    <row r="55" x14ac:dyDescent="0.2"/>
    <row r="56" x14ac:dyDescent="0.2"/>
  </sheetData>
  <sheetProtection algorithmName="SHA-512" hashValue="VZ+nLGtgFIFqQ8jusl56jFut3yXU346g49v/4V1gjt4ESGVgjI9tEEIB7LHTowg19ebP+lO09knC+tR3d8R24w==" saltValue="0LBFWDLHDsjQVvqfpDheA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DD38" sqref="DD38"/>
    </sheetView>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529</v>
      </c>
      <c r="G33" s="17" t="s">
        <v>530</v>
      </c>
      <c r="H33" s="17" t="s">
        <v>531</v>
      </c>
      <c r="I33" s="17" t="s">
        <v>532</v>
      </c>
      <c r="J33" s="18" t="s">
        <v>533</v>
      </c>
      <c r="K33" s="10"/>
      <c r="L33" s="10"/>
      <c r="M33" s="10"/>
      <c r="N33" s="10"/>
      <c r="O33" s="10"/>
      <c r="P33" s="10"/>
    </row>
    <row r="34" spans="1:16" ht="39" customHeight="1" x14ac:dyDescent="0.2">
      <c r="A34" s="10"/>
      <c r="B34" s="19"/>
      <c r="C34" s="1173" t="s">
        <v>534</v>
      </c>
      <c r="D34" s="1173"/>
      <c r="E34" s="1174"/>
      <c r="F34" s="20">
        <v>3.74</v>
      </c>
      <c r="G34" s="21">
        <v>3.15</v>
      </c>
      <c r="H34" s="21">
        <v>2.79</v>
      </c>
      <c r="I34" s="21">
        <v>15.74</v>
      </c>
      <c r="J34" s="22">
        <v>16.16</v>
      </c>
      <c r="K34" s="10"/>
      <c r="L34" s="10"/>
      <c r="M34" s="10"/>
      <c r="N34" s="10"/>
      <c r="O34" s="10"/>
      <c r="P34" s="10"/>
    </row>
    <row r="35" spans="1:16" ht="39" customHeight="1" x14ac:dyDescent="0.2">
      <c r="A35" s="10"/>
      <c r="B35" s="23"/>
      <c r="C35" s="1167" t="s">
        <v>535</v>
      </c>
      <c r="D35" s="1168"/>
      <c r="E35" s="1169"/>
      <c r="F35" s="24">
        <v>0.23</v>
      </c>
      <c r="G35" s="25">
        <v>0.51</v>
      </c>
      <c r="H35" s="25">
        <v>0.67</v>
      </c>
      <c r="I35" s="25">
        <v>1.63</v>
      </c>
      <c r="J35" s="26">
        <v>3.83</v>
      </c>
      <c r="K35" s="10"/>
      <c r="L35" s="10"/>
      <c r="M35" s="10"/>
      <c r="N35" s="10"/>
      <c r="O35" s="10"/>
      <c r="P35" s="10"/>
    </row>
    <row r="36" spans="1:16" ht="39" customHeight="1" x14ac:dyDescent="0.2">
      <c r="A36" s="10"/>
      <c r="B36" s="23"/>
      <c r="C36" s="1167" t="s">
        <v>536</v>
      </c>
      <c r="D36" s="1168"/>
      <c r="E36" s="1169"/>
      <c r="F36" s="24">
        <v>3.66</v>
      </c>
      <c r="G36" s="25">
        <v>4.1399999999999997</v>
      </c>
      <c r="H36" s="25">
        <v>3.77</v>
      </c>
      <c r="I36" s="25">
        <v>3.83</v>
      </c>
      <c r="J36" s="26">
        <v>3.59</v>
      </c>
      <c r="K36" s="10"/>
      <c r="L36" s="10"/>
      <c r="M36" s="10"/>
      <c r="N36" s="10"/>
      <c r="O36" s="10"/>
      <c r="P36" s="10"/>
    </row>
    <row r="37" spans="1:16" ht="39" customHeight="1" x14ac:dyDescent="0.2">
      <c r="A37" s="10"/>
      <c r="B37" s="23"/>
      <c r="C37" s="1167" t="s">
        <v>537</v>
      </c>
      <c r="D37" s="1168"/>
      <c r="E37" s="1169"/>
      <c r="F37" s="24">
        <v>0.01</v>
      </c>
      <c r="G37" s="25">
        <v>3.37</v>
      </c>
      <c r="H37" s="25">
        <v>3.34</v>
      </c>
      <c r="I37" s="25">
        <v>3.66</v>
      </c>
      <c r="J37" s="26">
        <v>3.57</v>
      </c>
      <c r="K37" s="10"/>
      <c r="L37" s="10"/>
      <c r="M37" s="10"/>
      <c r="N37" s="10"/>
      <c r="O37" s="10"/>
      <c r="P37" s="10"/>
    </row>
    <row r="38" spans="1:16" ht="39" customHeight="1" x14ac:dyDescent="0.2">
      <c r="A38" s="10"/>
      <c r="B38" s="23"/>
      <c r="C38" s="1167" t="s">
        <v>538</v>
      </c>
      <c r="D38" s="1168"/>
      <c r="E38" s="1169"/>
      <c r="F38" s="24">
        <v>3.62</v>
      </c>
      <c r="G38" s="25">
        <v>2.5299999999999998</v>
      </c>
      <c r="H38" s="25">
        <v>2.82</v>
      </c>
      <c r="I38" s="25">
        <v>3.15</v>
      </c>
      <c r="J38" s="26">
        <v>3.36</v>
      </c>
      <c r="K38" s="10"/>
      <c r="L38" s="10"/>
      <c r="M38" s="10"/>
      <c r="N38" s="10"/>
      <c r="O38" s="10"/>
      <c r="P38" s="10"/>
    </row>
    <row r="39" spans="1:16" ht="39" customHeight="1" x14ac:dyDescent="0.2">
      <c r="A39" s="10"/>
      <c r="B39" s="23"/>
      <c r="C39" s="1167" t="s">
        <v>539</v>
      </c>
      <c r="D39" s="1168"/>
      <c r="E39" s="1169"/>
      <c r="F39" s="24">
        <v>3.08</v>
      </c>
      <c r="G39" s="25">
        <v>2.82</v>
      </c>
      <c r="H39" s="25">
        <v>2.62</v>
      </c>
      <c r="I39" s="25">
        <v>1.98</v>
      </c>
      <c r="J39" s="26">
        <v>1.43</v>
      </c>
      <c r="K39" s="10"/>
      <c r="L39" s="10"/>
      <c r="M39" s="10"/>
      <c r="N39" s="10"/>
      <c r="O39" s="10"/>
      <c r="P39" s="10"/>
    </row>
    <row r="40" spans="1:16" ht="39" customHeight="1" x14ac:dyDescent="0.2">
      <c r="A40" s="10"/>
      <c r="B40" s="23"/>
      <c r="C40" s="1167" t="s">
        <v>540</v>
      </c>
      <c r="D40" s="1168"/>
      <c r="E40" s="1169"/>
      <c r="F40" s="24">
        <v>0.73</v>
      </c>
      <c r="G40" s="25">
        <v>0.67</v>
      </c>
      <c r="H40" s="25">
        <v>0.69</v>
      </c>
      <c r="I40" s="25">
        <v>0.76</v>
      </c>
      <c r="J40" s="26">
        <v>0.77</v>
      </c>
      <c r="K40" s="10"/>
      <c r="L40" s="10"/>
      <c r="M40" s="10"/>
      <c r="N40" s="10"/>
      <c r="O40" s="10"/>
      <c r="P40" s="10"/>
    </row>
    <row r="41" spans="1:16" ht="39" customHeight="1" x14ac:dyDescent="0.2">
      <c r="A41" s="10"/>
      <c r="B41" s="23"/>
      <c r="C41" s="1167" t="s">
        <v>541</v>
      </c>
      <c r="D41" s="1168"/>
      <c r="E41" s="1169"/>
      <c r="F41" s="24">
        <v>1.59</v>
      </c>
      <c r="G41" s="25">
        <v>1.24</v>
      </c>
      <c r="H41" s="25">
        <v>0.81</v>
      </c>
      <c r="I41" s="25">
        <v>0.78</v>
      </c>
      <c r="J41" s="26">
        <v>0.74</v>
      </c>
      <c r="K41" s="10"/>
      <c r="L41" s="10"/>
      <c r="M41" s="10"/>
      <c r="N41" s="10"/>
      <c r="O41" s="10"/>
      <c r="P41" s="10"/>
    </row>
    <row r="42" spans="1:16" ht="39" customHeight="1" x14ac:dyDescent="0.2">
      <c r="A42" s="10"/>
      <c r="B42" s="27"/>
      <c r="C42" s="1167" t="s">
        <v>542</v>
      </c>
      <c r="D42" s="1168"/>
      <c r="E42" s="1169"/>
      <c r="F42" s="24" t="s">
        <v>486</v>
      </c>
      <c r="G42" s="25" t="s">
        <v>486</v>
      </c>
      <c r="H42" s="25" t="s">
        <v>486</v>
      </c>
      <c r="I42" s="25" t="s">
        <v>486</v>
      </c>
      <c r="J42" s="26" t="s">
        <v>486</v>
      </c>
      <c r="K42" s="10"/>
      <c r="L42" s="10"/>
      <c r="M42" s="10"/>
      <c r="N42" s="10"/>
      <c r="O42" s="10"/>
      <c r="P42" s="10"/>
    </row>
    <row r="43" spans="1:16" ht="39" customHeight="1" thickBot="1" x14ac:dyDescent="0.25">
      <c r="A43" s="10"/>
      <c r="B43" s="28"/>
      <c r="C43" s="1170" t="s">
        <v>543</v>
      </c>
      <c r="D43" s="1171"/>
      <c r="E43" s="1172"/>
      <c r="F43" s="29">
        <v>2.12</v>
      </c>
      <c r="G43" s="30">
        <v>1.96</v>
      </c>
      <c r="H43" s="30">
        <v>2.0099999999999998</v>
      </c>
      <c r="I43" s="30">
        <v>2.67</v>
      </c>
      <c r="J43" s="31">
        <v>1.87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Q7z0fQzltsk734FdgtoMDFWik0R2FmVQS6IV7k+8N09cdHSvcsUYbwaMsOfr7pPVLTbwkgqFIhwzqUtQChxbew==" saltValue="QpeDMb4T68EV3dJlMd9M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DD38" sqref="DD38"/>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529</v>
      </c>
      <c r="L44" s="44" t="s">
        <v>530</v>
      </c>
      <c r="M44" s="44" t="s">
        <v>531</v>
      </c>
      <c r="N44" s="44" t="s">
        <v>532</v>
      </c>
      <c r="O44" s="45" t="s">
        <v>533</v>
      </c>
      <c r="P44" s="36"/>
      <c r="Q44" s="36"/>
      <c r="R44" s="36"/>
      <c r="S44" s="36"/>
      <c r="T44" s="36"/>
      <c r="U44" s="36"/>
    </row>
    <row r="45" spans="1:21" ht="30.75" customHeight="1" x14ac:dyDescent="0.2">
      <c r="A45" s="36"/>
      <c r="B45" s="1193" t="s">
        <v>10</v>
      </c>
      <c r="C45" s="1194"/>
      <c r="D45" s="46"/>
      <c r="E45" s="1199" t="s">
        <v>11</v>
      </c>
      <c r="F45" s="1199"/>
      <c r="G45" s="1199"/>
      <c r="H45" s="1199"/>
      <c r="I45" s="1199"/>
      <c r="J45" s="1200"/>
      <c r="K45" s="47">
        <v>171969</v>
      </c>
      <c r="L45" s="48">
        <v>137757</v>
      </c>
      <c r="M45" s="48">
        <v>123879</v>
      </c>
      <c r="N45" s="48">
        <v>111531</v>
      </c>
      <c r="O45" s="49">
        <v>100840</v>
      </c>
      <c r="P45" s="36"/>
      <c r="Q45" s="36"/>
      <c r="R45" s="36"/>
      <c r="S45" s="36"/>
      <c r="T45" s="36"/>
      <c r="U45" s="36"/>
    </row>
    <row r="46" spans="1:21" ht="30.75" customHeight="1" x14ac:dyDescent="0.2">
      <c r="A46" s="36"/>
      <c r="B46" s="1195"/>
      <c r="C46" s="1196"/>
      <c r="D46" s="50"/>
      <c r="E46" s="1177" t="s">
        <v>12</v>
      </c>
      <c r="F46" s="1177"/>
      <c r="G46" s="1177"/>
      <c r="H46" s="1177"/>
      <c r="I46" s="1177"/>
      <c r="J46" s="1178"/>
      <c r="K46" s="51" t="s">
        <v>486</v>
      </c>
      <c r="L46" s="52" t="s">
        <v>486</v>
      </c>
      <c r="M46" s="52" t="s">
        <v>486</v>
      </c>
      <c r="N46" s="52" t="s">
        <v>486</v>
      </c>
      <c r="O46" s="53" t="s">
        <v>486</v>
      </c>
      <c r="P46" s="36"/>
      <c r="Q46" s="36"/>
      <c r="R46" s="36"/>
      <c r="S46" s="36"/>
      <c r="T46" s="36"/>
      <c r="U46" s="36"/>
    </row>
    <row r="47" spans="1:21" ht="30.75" customHeight="1" x14ac:dyDescent="0.2">
      <c r="A47" s="36"/>
      <c r="B47" s="1195"/>
      <c r="C47" s="1196"/>
      <c r="D47" s="50"/>
      <c r="E47" s="1177" t="s">
        <v>13</v>
      </c>
      <c r="F47" s="1177"/>
      <c r="G47" s="1177"/>
      <c r="H47" s="1177"/>
      <c r="I47" s="1177"/>
      <c r="J47" s="1178"/>
      <c r="K47" s="51">
        <v>310053</v>
      </c>
      <c r="L47" s="52">
        <v>300349</v>
      </c>
      <c r="M47" s="52">
        <v>293517</v>
      </c>
      <c r="N47" s="52">
        <v>302198</v>
      </c>
      <c r="O47" s="53">
        <v>288859</v>
      </c>
      <c r="P47" s="36"/>
      <c r="Q47" s="36"/>
      <c r="R47" s="36"/>
      <c r="S47" s="36"/>
      <c r="T47" s="36"/>
      <c r="U47" s="36"/>
    </row>
    <row r="48" spans="1:21" ht="30.75" customHeight="1" x14ac:dyDescent="0.2">
      <c r="A48" s="36"/>
      <c r="B48" s="1195"/>
      <c r="C48" s="1196"/>
      <c r="D48" s="50"/>
      <c r="E48" s="1177" t="s">
        <v>14</v>
      </c>
      <c r="F48" s="1177"/>
      <c r="G48" s="1177"/>
      <c r="H48" s="1177"/>
      <c r="I48" s="1177"/>
      <c r="J48" s="1178"/>
      <c r="K48" s="51">
        <v>116074</v>
      </c>
      <c r="L48" s="52">
        <v>117757</v>
      </c>
      <c r="M48" s="52">
        <v>114333</v>
      </c>
      <c r="N48" s="52">
        <v>115593</v>
      </c>
      <c r="O48" s="53">
        <v>110503</v>
      </c>
      <c r="P48" s="36"/>
      <c r="Q48" s="36"/>
      <c r="R48" s="36"/>
      <c r="S48" s="36"/>
      <c r="T48" s="36"/>
      <c r="U48" s="36"/>
    </row>
    <row r="49" spans="1:21" ht="30.75" customHeight="1" x14ac:dyDescent="0.2">
      <c r="A49" s="36"/>
      <c r="B49" s="1195"/>
      <c r="C49" s="1196"/>
      <c r="D49" s="50"/>
      <c r="E49" s="1177" t="s">
        <v>15</v>
      </c>
      <c r="F49" s="1177"/>
      <c r="G49" s="1177"/>
      <c r="H49" s="1177"/>
      <c r="I49" s="1177"/>
      <c r="J49" s="1178"/>
      <c r="K49" s="51" t="s">
        <v>486</v>
      </c>
      <c r="L49" s="52" t="s">
        <v>486</v>
      </c>
      <c r="M49" s="52" t="s">
        <v>486</v>
      </c>
      <c r="N49" s="52" t="s">
        <v>486</v>
      </c>
      <c r="O49" s="53" t="s">
        <v>486</v>
      </c>
      <c r="P49" s="36"/>
      <c r="Q49" s="36"/>
      <c r="R49" s="36"/>
      <c r="S49" s="36"/>
      <c r="T49" s="36"/>
      <c r="U49" s="36"/>
    </row>
    <row r="50" spans="1:21" ht="30.75" customHeight="1" x14ac:dyDescent="0.2">
      <c r="A50" s="36"/>
      <c r="B50" s="1195"/>
      <c r="C50" s="1196"/>
      <c r="D50" s="50"/>
      <c r="E50" s="1177" t="s">
        <v>16</v>
      </c>
      <c r="F50" s="1177"/>
      <c r="G50" s="1177"/>
      <c r="H50" s="1177"/>
      <c r="I50" s="1177"/>
      <c r="J50" s="1178"/>
      <c r="K50" s="51">
        <v>3168</v>
      </c>
      <c r="L50" s="52">
        <v>3063</v>
      </c>
      <c r="M50" s="52">
        <v>5109</v>
      </c>
      <c r="N50" s="52">
        <v>2492</v>
      </c>
      <c r="O50" s="53">
        <v>2472</v>
      </c>
      <c r="P50" s="36"/>
      <c r="Q50" s="36"/>
      <c r="R50" s="36"/>
      <c r="S50" s="36"/>
      <c r="T50" s="36"/>
      <c r="U50" s="36"/>
    </row>
    <row r="51" spans="1:21" ht="30.75" customHeight="1" x14ac:dyDescent="0.2">
      <c r="A51" s="36"/>
      <c r="B51" s="1197"/>
      <c r="C51" s="1198"/>
      <c r="D51" s="54"/>
      <c r="E51" s="1177" t="s">
        <v>17</v>
      </c>
      <c r="F51" s="1177"/>
      <c r="G51" s="1177"/>
      <c r="H51" s="1177"/>
      <c r="I51" s="1177"/>
      <c r="J51" s="1178"/>
      <c r="K51" s="51" t="s">
        <v>486</v>
      </c>
      <c r="L51" s="52" t="s">
        <v>486</v>
      </c>
      <c r="M51" s="52" t="s">
        <v>486</v>
      </c>
      <c r="N51" s="52" t="s">
        <v>486</v>
      </c>
      <c r="O51" s="53" t="s">
        <v>486</v>
      </c>
      <c r="P51" s="36"/>
      <c r="Q51" s="36"/>
      <c r="R51" s="36"/>
      <c r="S51" s="36"/>
      <c r="T51" s="36"/>
      <c r="U51" s="36"/>
    </row>
    <row r="52" spans="1:21" ht="30.75" customHeight="1" x14ac:dyDescent="0.2">
      <c r="A52" s="36"/>
      <c r="B52" s="1175" t="s">
        <v>18</v>
      </c>
      <c r="C52" s="1176"/>
      <c r="D52" s="54"/>
      <c r="E52" s="1177" t="s">
        <v>19</v>
      </c>
      <c r="F52" s="1177"/>
      <c r="G52" s="1177"/>
      <c r="H52" s="1177"/>
      <c r="I52" s="1177"/>
      <c r="J52" s="1178"/>
      <c r="K52" s="51">
        <v>538164</v>
      </c>
      <c r="L52" s="52">
        <v>501749</v>
      </c>
      <c r="M52" s="52">
        <v>481569</v>
      </c>
      <c r="N52" s="52">
        <v>484511</v>
      </c>
      <c r="O52" s="53">
        <v>438724</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63100</v>
      </c>
      <c r="L53" s="57">
        <v>57177</v>
      </c>
      <c r="M53" s="57">
        <v>55269</v>
      </c>
      <c r="N53" s="57">
        <v>47303</v>
      </c>
      <c r="O53" s="58">
        <v>63950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544</v>
      </c>
      <c r="P54" s="36"/>
      <c r="Q54" s="36"/>
      <c r="R54" s="36"/>
      <c r="S54" s="36"/>
      <c r="T54" s="36"/>
      <c r="U54" s="36"/>
    </row>
    <row r="55" spans="1:21" ht="30.75" customHeight="1" thickBot="1" x14ac:dyDescent="0.3">
      <c r="A55" s="36"/>
      <c r="B55" s="61"/>
      <c r="C55" s="62"/>
      <c r="D55" s="62"/>
      <c r="E55" s="63"/>
      <c r="F55" s="63"/>
      <c r="G55" s="63"/>
      <c r="H55" s="63"/>
      <c r="I55" s="63"/>
      <c r="J55" s="64" t="s">
        <v>2</v>
      </c>
      <c r="K55" s="65" t="s">
        <v>545</v>
      </c>
      <c r="L55" s="66" t="s">
        <v>546</v>
      </c>
      <c r="M55" s="66" t="s">
        <v>547</v>
      </c>
      <c r="N55" s="66" t="s">
        <v>548</v>
      </c>
      <c r="O55" s="67" t="s">
        <v>549</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1293233</v>
      </c>
      <c r="L56" s="69">
        <v>1284379</v>
      </c>
      <c r="M56" s="69">
        <v>1346443</v>
      </c>
      <c r="N56" s="69">
        <v>1496284</v>
      </c>
      <c r="O56" s="70">
        <v>1580971</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1032080</v>
      </c>
      <c r="L57" s="72">
        <v>1087947</v>
      </c>
      <c r="M57" s="72">
        <v>1205489</v>
      </c>
      <c r="N57" s="72">
        <v>1288956</v>
      </c>
      <c r="O57" s="73">
        <v>1289805</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uzFWpq+r7eFr6AiYDs19zH2UNWKroDQgQU1NpR2/6GxO7i9lQ0DAEZQZ/ZwMay6w/huGEybC9sZbpD7um+bSA==" saltValue="erYoDnRBpcy/TTLOL1YB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Normal="100" zoomScaleSheetLayoutView="100" workbookViewId="0">
      <selection activeCell="DD38" sqref="DD38"/>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529</v>
      </c>
      <c r="J40" s="385" t="s">
        <v>530</v>
      </c>
      <c r="K40" s="385" t="s">
        <v>531</v>
      </c>
      <c r="L40" s="385" t="s">
        <v>532</v>
      </c>
      <c r="M40" s="386" t="s">
        <v>533</v>
      </c>
    </row>
    <row r="41" spans="2:13" ht="27.75" customHeight="1" x14ac:dyDescent="0.2">
      <c r="B41" s="1213" t="s">
        <v>28</v>
      </c>
      <c r="C41" s="1214"/>
      <c r="D41" s="84"/>
      <c r="E41" s="1215" t="s">
        <v>29</v>
      </c>
      <c r="F41" s="1215"/>
      <c r="G41" s="1215"/>
      <c r="H41" s="1216"/>
      <c r="I41" s="387">
        <v>6249084</v>
      </c>
      <c r="J41" s="388">
        <v>6059353</v>
      </c>
      <c r="K41" s="388">
        <v>5849226</v>
      </c>
      <c r="L41" s="388">
        <v>5667531</v>
      </c>
      <c r="M41" s="389">
        <v>5414242</v>
      </c>
    </row>
    <row r="42" spans="2:13" ht="27.75" customHeight="1" x14ac:dyDescent="0.2">
      <c r="B42" s="1203"/>
      <c r="C42" s="1204"/>
      <c r="D42" s="85"/>
      <c r="E42" s="1207" t="s">
        <v>30</v>
      </c>
      <c r="F42" s="1207"/>
      <c r="G42" s="1207"/>
      <c r="H42" s="1208"/>
      <c r="I42" s="390">
        <v>73325</v>
      </c>
      <c r="J42" s="391">
        <v>64739</v>
      </c>
      <c r="K42" s="391">
        <v>53826</v>
      </c>
      <c r="L42" s="391">
        <v>46831</v>
      </c>
      <c r="M42" s="392">
        <v>39996</v>
      </c>
    </row>
    <row r="43" spans="2:13" ht="27.75" customHeight="1" x14ac:dyDescent="0.2">
      <c r="B43" s="1203"/>
      <c r="C43" s="1204"/>
      <c r="D43" s="85"/>
      <c r="E43" s="1207" t="s">
        <v>31</v>
      </c>
      <c r="F43" s="1207"/>
      <c r="G43" s="1207"/>
      <c r="H43" s="1208"/>
      <c r="I43" s="390">
        <v>1163015</v>
      </c>
      <c r="J43" s="391">
        <v>1183580</v>
      </c>
      <c r="K43" s="391">
        <v>1130383</v>
      </c>
      <c r="L43" s="391">
        <v>1128728</v>
      </c>
      <c r="M43" s="392">
        <v>1152436</v>
      </c>
    </row>
    <row r="44" spans="2:13" ht="27.75" customHeight="1" x14ac:dyDescent="0.2">
      <c r="B44" s="1203"/>
      <c r="C44" s="1204"/>
      <c r="D44" s="85"/>
      <c r="E44" s="1207" t="s">
        <v>32</v>
      </c>
      <c r="F44" s="1207"/>
      <c r="G44" s="1207"/>
      <c r="H44" s="1208"/>
      <c r="I44" s="390" t="s">
        <v>486</v>
      </c>
      <c r="J44" s="391" t="s">
        <v>486</v>
      </c>
      <c r="K44" s="391" t="s">
        <v>486</v>
      </c>
      <c r="L44" s="391" t="s">
        <v>486</v>
      </c>
      <c r="M44" s="392" t="s">
        <v>486</v>
      </c>
    </row>
    <row r="45" spans="2:13" ht="27.75" customHeight="1" x14ac:dyDescent="0.2">
      <c r="B45" s="1203"/>
      <c r="C45" s="1204"/>
      <c r="D45" s="85"/>
      <c r="E45" s="1207" t="s">
        <v>33</v>
      </c>
      <c r="F45" s="1207"/>
      <c r="G45" s="1207"/>
      <c r="H45" s="1208"/>
      <c r="I45" s="390">
        <v>1031464</v>
      </c>
      <c r="J45" s="391">
        <v>1015621</v>
      </c>
      <c r="K45" s="391">
        <v>963710</v>
      </c>
      <c r="L45" s="391">
        <v>923556</v>
      </c>
      <c r="M45" s="392">
        <v>949385</v>
      </c>
    </row>
    <row r="46" spans="2:13" ht="27.75" customHeight="1" x14ac:dyDescent="0.2">
      <c r="B46" s="1203"/>
      <c r="C46" s="1204"/>
      <c r="D46" s="86"/>
      <c r="E46" s="1217" t="s">
        <v>34</v>
      </c>
      <c r="F46" s="1217"/>
      <c r="G46" s="1217"/>
      <c r="H46" s="1218"/>
      <c r="I46" s="390">
        <v>32236</v>
      </c>
      <c r="J46" s="391">
        <v>30251</v>
      </c>
      <c r="K46" s="391">
        <v>29320</v>
      </c>
      <c r="L46" s="391">
        <v>28201</v>
      </c>
      <c r="M46" s="392">
        <v>26773</v>
      </c>
    </row>
    <row r="47" spans="2:13" ht="27.75" customHeight="1" x14ac:dyDescent="0.2">
      <c r="B47" s="1203"/>
      <c r="C47" s="1204"/>
      <c r="D47" s="87"/>
      <c r="E47" s="1219" t="s">
        <v>35</v>
      </c>
      <c r="F47" s="1220"/>
      <c r="G47" s="1220"/>
      <c r="H47" s="1221"/>
      <c r="I47" s="390" t="s">
        <v>486</v>
      </c>
      <c r="J47" s="391" t="s">
        <v>486</v>
      </c>
      <c r="K47" s="391" t="s">
        <v>486</v>
      </c>
      <c r="L47" s="391" t="s">
        <v>486</v>
      </c>
      <c r="M47" s="392" t="s">
        <v>486</v>
      </c>
    </row>
    <row r="48" spans="2:13" ht="27.75" customHeight="1" x14ac:dyDescent="0.2">
      <c r="B48" s="1203"/>
      <c r="C48" s="1204"/>
      <c r="D48" s="85"/>
      <c r="E48" s="1207" t="s">
        <v>36</v>
      </c>
      <c r="F48" s="1207"/>
      <c r="G48" s="1207"/>
      <c r="H48" s="1208"/>
      <c r="I48" s="390" t="s">
        <v>486</v>
      </c>
      <c r="J48" s="391" t="s">
        <v>486</v>
      </c>
      <c r="K48" s="391" t="s">
        <v>486</v>
      </c>
      <c r="L48" s="391" t="s">
        <v>486</v>
      </c>
      <c r="M48" s="392" t="s">
        <v>486</v>
      </c>
    </row>
    <row r="49" spans="2:13" ht="27.75" customHeight="1" x14ac:dyDescent="0.2">
      <c r="B49" s="1205"/>
      <c r="C49" s="1206"/>
      <c r="D49" s="85"/>
      <c r="E49" s="1207" t="s">
        <v>37</v>
      </c>
      <c r="F49" s="1207"/>
      <c r="G49" s="1207"/>
      <c r="H49" s="1208"/>
      <c r="I49" s="390" t="s">
        <v>486</v>
      </c>
      <c r="J49" s="391" t="s">
        <v>486</v>
      </c>
      <c r="K49" s="391" t="s">
        <v>486</v>
      </c>
      <c r="L49" s="391" t="s">
        <v>486</v>
      </c>
      <c r="M49" s="392" t="s">
        <v>486</v>
      </c>
    </row>
    <row r="50" spans="2:13" ht="27.75" customHeight="1" x14ac:dyDescent="0.2">
      <c r="B50" s="1201" t="s">
        <v>38</v>
      </c>
      <c r="C50" s="1202"/>
      <c r="D50" s="88"/>
      <c r="E50" s="1207" t="s">
        <v>39</v>
      </c>
      <c r="F50" s="1207"/>
      <c r="G50" s="1207"/>
      <c r="H50" s="1208"/>
      <c r="I50" s="390">
        <v>3375222</v>
      </c>
      <c r="J50" s="391">
        <v>3741276</v>
      </c>
      <c r="K50" s="391">
        <v>4027144</v>
      </c>
      <c r="L50" s="391">
        <v>3735114</v>
      </c>
      <c r="M50" s="392">
        <v>3613469</v>
      </c>
    </row>
    <row r="51" spans="2:13" ht="27.75" customHeight="1" x14ac:dyDescent="0.2">
      <c r="B51" s="1203"/>
      <c r="C51" s="1204"/>
      <c r="D51" s="85"/>
      <c r="E51" s="1207" t="s">
        <v>40</v>
      </c>
      <c r="F51" s="1207"/>
      <c r="G51" s="1207"/>
      <c r="H51" s="1208"/>
      <c r="I51" s="390">
        <v>1355780</v>
      </c>
      <c r="J51" s="391">
        <v>1332788</v>
      </c>
      <c r="K51" s="391">
        <v>1220336</v>
      </c>
      <c r="L51" s="391">
        <v>1151270</v>
      </c>
      <c r="M51" s="392">
        <v>1199543</v>
      </c>
    </row>
    <row r="52" spans="2:13" ht="27.75" customHeight="1" x14ac:dyDescent="0.2">
      <c r="B52" s="1205"/>
      <c r="C52" s="1206"/>
      <c r="D52" s="85"/>
      <c r="E52" s="1207" t="s">
        <v>41</v>
      </c>
      <c r="F52" s="1207"/>
      <c r="G52" s="1207"/>
      <c r="H52" s="1208"/>
      <c r="I52" s="390">
        <v>2759384</v>
      </c>
      <c r="J52" s="391">
        <v>2580637</v>
      </c>
      <c r="K52" s="391">
        <v>2331222</v>
      </c>
      <c r="L52" s="391">
        <v>2103609</v>
      </c>
      <c r="M52" s="392">
        <v>1898723</v>
      </c>
    </row>
    <row r="53" spans="2:13" ht="27.75" customHeight="1" thickBot="1" x14ac:dyDescent="0.25">
      <c r="B53" s="1209" t="s">
        <v>42</v>
      </c>
      <c r="C53" s="1210"/>
      <c r="D53" s="89"/>
      <c r="E53" s="1211" t="s">
        <v>43</v>
      </c>
      <c r="F53" s="1211"/>
      <c r="G53" s="1211"/>
      <c r="H53" s="1212"/>
      <c r="I53" s="393">
        <v>1058739</v>
      </c>
      <c r="J53" s="394">
        <v>698845</v>
      </c>
      <c r="K53" s="394">
        <v>447762</v>
      </c>
      <c r="L53" s="394">
        <v>804854</v>
      </c>
      <c r="M53" s="395">
        <v>871098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PDXFo0pFf/aF2cKPFKM0jq8wfOcFTP6/VbfB6RUQ8bW+kts0YEu5yNeQRM4ymzDBm+6LDSpuocVkLl9704BrDQ==" saltValue="cxXrhypXtOh5+jGO4Nip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DD38" sqref="DD38"/>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531</v>
      </c>
      <c r="G54" s="97" t="s">
        <v>532</v>
      </c>
      <c r="H54" s="98" t="s">
        <v>533</v>
      </c>
    </row>
    <row r="55" spans="2:8" ht="52.5" customHeight="1" x14ac:dyDescent="0.2">
      <c r="B55" s="99"/>
      <c r="C55" s="1230" t="s">
        <v>45</v>
      </c>
      <c r="D55" s="1230"/>
      <c r="E55" s="1231"/>
      <c r="F55" s="100">
        <v>716516</v>
      </c>
      <c r="G55" s="100">
        <v>842800</v>
      </c>
      <c r="H55" s="101">
        <v>934494</v>
      </c>
    </row>
    <row r="56" spans="2:8" ht="52.5" customHeight="1" x14ac:dyDescent="0.2">
      <c r="B56" s="102"/>
      <c r="C56" s="1232" t="s">
        <v>46</v>
      </c>
      <c r="D56" s="1232"/>
      <c r="E56" s="1233"/>
      <c r="F56" s="103" t="s">
        <v>486</v>
      </c>
      <c r="G56" s="103" t="s">
        <v>486</v>
      </c>
      <c r="H56" s="104" t="s">
        <v>486</v>
      </c>
    </row>
    <row r="57" spans="2:8" ht="53.25" customHeight="1" x14ac:dyDescent="0.2">
      <c r="B57" s="102"/>
      <c r="C57" s="1234" t="s">
        <v>47</v>
      </c>
      <c r="D57" s="1234"/>
      <c r="E57" s="1235"/>
      <c r="F57" s="105">
        <v>2012007</v>
      </c>
      <c r="G57" s="105">
        <v>1656655</v>
      </c>
      <c r="H57" s="106">
        <v>1692182</v>
      </c>
    </row>
    <row r="58" spans="2:8" ht="45.75" customHeight="1" x14ac:dyDescent="0.2">
      <c r="B58" s="107"/>
      <c r="C58" s="1222" t="s">
        <v>620</v>
      </c>
      <c r="D58" s="1223"/>
      <c r="E58" s="1224"/>
      <c r="F58" s="108">
        <v>626786</v>
      </c>
      <c r="G58" s="108">
        <v>392255</v>
      </c>
      <c r="H58" s="109">
        <v>575461</v>
      </c>
    </row>
    <row r="59" spans="2:8" ht="45.75" customHeight="1" x14ac:dyDescent="0.2">
      <c r="B59" s="107"/>
      <c r="C59" s="1222" t="s">
        <v>621</v>
      </c>
      <c r="D59" s="1223"/>
      <c r="E59" s="1224"/>
      <c r="F59" s="108">
        <v>514004</v>
      </c>
      <c r="G59" s="108">
        <v>512418</v>
      </c>
      <c r="H59" s="109">
        <v>307541</v>
      </c>
    </row>
    <row r="60" spans="2:8" ht="45.75" customHeight="1" x14ac:dyDescent="0.2">
      <c r="B60" s="107"/>
      <c r="C60" s="1222" t="s">
        <v>622</v>
      </c>
      <c r="D60" s="1223"/>
      <c r="E60" s="1224"/>
      <c r="F60" s="108">
        <v>300133</v>
      </c>
      <c r="G60" s="108">
        <v>210230</v>
      </c>
      <c r="H60" s="109">
        <v>230399</v>
      </c>
    </row>
    <row r="61" spans="2:8" ht="45.75" customHeight="1" x14ac:dyDescent="0.2">
      <c r="B61" s="107"/>
      <c r="C61" s="1222" t="s">
        <v>623</v>
      </c>
      <c r="D61" s="1223"/>
      <c r="E61" s="1224"/>
      <c r="F61" s="108">
        <v>222595</v>
      </c>
      <c r="G61" s="108">
        <v>183047</v>
      </c>
      <c r="H61" s="109">
        <v>194614</v>
      </c>
    </row>
    <row r="62" spans="2:8" ht="45.75" customHeight="1" thickBot="1" x14ac:dyDescent="0.25">
      <c r="B62" s="110"/>
      <c r="C62" s="1225" t="s">
        <v>624</v>
      </c>
      <c r="D62" s="1226"/>
      <c r="E62" s="1227"/>
      <c r="F62" s="111" t="s">
        <v>486</v>
      </c>
      <c r="G62" s="111">
        <v>62025</v>
      </c>
      <c r="H62" s="112">
        <v>69055</v>
      </c>
    </row>
    <row r="63" spans="2:8" ht="52.5" customHeight="1" thickBot="1" x14ac:dyDescent="0.25">
      <c r="B63" s="113"/>
      <c r="C63" s="1228" t="s">
        <v>48</v>
      </c>
      <c r="D63" s="1228"/>
      <c r="E63" s="1229"/>
      <c r="F63" s="114">
        <v>2728523</v>
      </c>
      <c r="G63" s="114">
        <v>2499454</v>
      </c>
      <c r="H63" s="115">
        <v>2626676</v>
      </c>
    </row>
    <row r="64" spans="2:8" ht="15" customHeight="1" x14ac:dyDescent="0.2"/>
  </sheetData>
  <sheetProtection algorithmName="SHA-512" hashValue="9Aiz0XKe0rwHr87+y9Bp62M1dCRL2uRPWuhYZGuuzAKx+4YKvgAvkCUaZflaoa1XyOTR5wNjMQnKEC/126r/fw==" saltValue="gsc1+zUWZ/j2uOj10Uoh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DDEB-CC33-40EE-A0B1-3DE296678B3D}">
  <sheetPr>
    <pageSetUpPr fitToPage="1"/>
  </sheetPr>
  <dimension ref="A1:WZM160"/>
  <sheetViews>
    <sheetView showGridLines="0" zoomScaleNormal="100" zoomScaleSheetLayoutView="55" workbookViewId="0">
      <selection activeCell="DD38" sqref="DD38"/>
    </sheetView>
  </sheetViews>
  <sheetFormatPr defaultColWidth="0" defaultRowHeight="13.5" customHeight="1" zeroHeight="1" x14ac:dyDescent="0.2"/>
  <cols>
    <col min="1" max="1" width="6.36328125" style="1238" customWidth="1"/>
    <col min="2" max="107" width="2.453125" style="1238" customWidth="1"/>
    <col min="108" max="108" width="6.08984375" style="1246" customWidth="1"/>
    <col min="109" max="109" width="5.90625" style="1245" customWidth="1"/>
    <col min="110" max="110" width="19.08984375" style="1238" hidden="1"/>
    <col min="111" max="115" width="12.6328125" style="1238" hidden="1"/>
    <col min="116" max="349" width="8.6328125" style="1238" hidden="1"/>
    <col min="350" max="355" width="14.90625" style="1238" hidden="1"/>
    <col min="356" max="357" width="15.90625" style="1238" hidden="1"/>
    <col min="358" max="363" width="16.08984375" style="1238" hidden="1"/>
    <col min="364" max="364" width="6.08984375" style="1238" hidden="1"/>
    <col min="365" max="365" width="3" style="1238" hidden="1"/>
    <col min="366" max="605" width="8.6328125" style="1238" hidden="1"/>
    <col min="606" max="611" width="14.90625" style="1238" hidden="1"/>
    <col min="612" max="613" width="15.90625" style="1238" hidden="1"/>
    <col min="614" max="619" width="16.08984375" style="1238" hidden="1"/>
    <col min="620" max="620" width="6.08984375" style="1238" hidden="1"/>
    <col min="621" max="621" width="3" style="1238" hidden="1"/>
    <col min="622" max="861" width="8.6328125" style="1238" hidden="1"/>
    <col min="862" max="867" width="14.90625" style="1238" hidden="1"/>
    <col min="868" max="869" width="15.90625" style="1238" hidden="1"/>
    <col min="870" max="875" width="16.08984375" style="1238" hidden="1"/>
    <col min="876" max="876" width="6.08984375" style="1238" hidden="1"/>
    <col min="877" max="877" width="3" style="1238" hidden="1"/>
    <col min="878" max="1117" width="8.6328125" style="1238" hidden="1"/>
    <col min="1118" max="1123" width="14.90625" style="1238" hidden="1"/>
    <col min="1124" max="1125" width="15.90625" style="1238" hidden="1"/>
    <col min="1126" max="1131" width="16.08984375" style="1238" hidden="1"/>
    <col min="1132" max="1132" width="6.08984375" style="1238" hidden="1"/>
    <col min="1133" max="1133" width="3" style="1238" hidden="1"/>
    <col min="1134" max="1373" width="8.6328125" style="1238" hidden="1"/>
    <col min="1374" max="1379" width="14.90625" style="1238" hidden="1"/>
    <col min="1380" max="1381" width="15.90625" style="1238" hidden="1"/>
    <col min="1382" max="1387" width="16.08984375" style="1238" hidden="1"/>
    <col min="1388" max="1388" width="6.08984375" style="1238" hidden="1"/>
    <col min="1389" max="1389" width="3" style="1238" hidden="1"/>
    <col min="1390" max="1629" width="8.6328125" style="1238" hidden="1"/>
    <col min="1630" max="1635" width="14.90625" style="1238" hidden="1"/>
    <col min="1636" max="1637" width="15.90625" style="1238" hidden="1"/>
    <col min="1638" max="1643" width="16.08984375" style="1238" hidden="1"/>
    <col min="1644" max="1644" width="6.08984375" style="1238" hidden="1"/>
    <col min="1645" max="1645" width="3" style="1238" hidden="1"/>
    <col min="1646" max="1885" width="8.6328125" style="1238" hidden="1"/>
    <col min="1886" max="1891" width="14.90625" style="1238" hidden="1"/>
    <col min="1892" max="1893" width="15.90625" style="1238" hidden="1"/>
    <col min="1894" max="1899" width="16.08984375" style="1238" hidden="1"/>
    <col min="1900" max="1900" width="6.08984375" style="1238" hidden="1"/>
    <col min="1901" max="1901" width="3" style="1238" hidden="1"/>
    <col min="1902" max="2141" width="8.6328125" style="1238" hidden="1"/>
    <col min="2142" max="2147" width="14.90625" style="1238" hidden="1"/>
    <col min="2148" max="2149" width="15.90625" style="1238" hidden="1"/>
    <col min="2150" max="2155" width="16.08984375" style="1238" hidden="1"/>
    <col min="2156" max="2156" width="6.08984375" style="1238" hidden="1"/>
    <col min="2157" max="2157" width="3" style="1238" hidden="1"/>
    <col min="2158" max="2397" width="8.6328125" style="1238" hidden="1"/>
    <col min="2398" max="2403" width="14.90625" style="1238" hidden="1"/>
    <col min="2404" max="2405" width="15.90625" style="1238" hidden="1"/>
    <col min="2406" max="2411" width="16.08984375" style="1238" hidden="1"/>
    <col min="2412" max="2412" width="6.08984375" style="1238" hidden="1"/>
    <col min="2413" max="2413" width="3" style="1238" hidden="1"/>
    <col min="2414" max="2653" width="8.6328125" style="1238" hidden="1"/>
    <col min="2654" max="2659" width="14.90625" style="1238" hidden="1"/>
    <col min="2660" max="2661" width="15.90625" style="1238" hidden="1"/>
    <col min="2662" max="2667" width="16.08984375" style="1238" hidden="1"/>
    <col min="2668" max="2668" width="6.08984375" style="1238" hidden="1"/>
    <col min="2669" max="2669" width="3" style="1238" hidden="1"/>
    <col min="2670" max="2909" width="8.6328125" style="1238" hidden="1"/>
    <col min="2910" max="2915" width="14.90625" style="1238" hidden="1"/>
    <col min="2916" max="2917" width="15.90625" style="1238" hidden="1"/>
    <col min="2918" max="2923" width="16.08984375" style="1238" hidden="1"/>
    <col min="2924" max="2924" width="6.08984375" style="1238" hidden="1"/>
    <col min="2925" max="2925" width="3" style="1238" hidden="1"/>
    <col min="2926" max="3165" width="8.6328125" style="1238" hidden="1"/>
    <col min="3166" max="3171" width="14.90625" style="1238" hidden="1"/>
    <col min="3172" max="3173" width="15.90625" style="1238" hidden="1"/>
    <col min="3174" max="3179" width="16.08984375" style="1238" hidden="1"/>
    <col min="3180" max="3180" width="6.08984375" style="1238" hidden="1"/>
    <col min="3181" max="3181" width="3" style="1238" hidden="1"/>
    <col min="3182" max="3421" width="8.6328125" style="1238" hidden="1"/>
    <col min="3422" max="3427" width="14.90625" style="1238" hidden="1"/>
    <col min="3428" max="3429" width="15.90625" style="1238" hidden="1"/>
    <col min="3430" max="3435" width="16.08984375" style="1238" hidden="1"/>
    <col min="3436" max="3436" width="6.08984375" style="1238" hidden="1"/>
    <col min="3437" max="3437" width="3" style="1238" hidden="1"/>
    <col min="3438" max="3677" width="8.6328125" style="1238" hidden="1"/>
    <col min="3678" max="3683" width="14.90625" style="1238" hidden="1"/>
    <col min="3684" max="3685" width="15.90625" style="1238" hidden="1"/>
    <col min="3686" max="3691" width="16.08984375" style="1238" hidden="1"/>
    <col min="3692" max="3692" width="6.08984375" style="1238" hidden="1"/>
    <col min="3693" max="3693" width="3" style="1238" hidden="1"/>
    <col min="3694" max="3933" width="8.6328125" style="1238" hidden="1"/>
    <col min="3934" max="3939" width="14.90625" style="1238" hidden="1"/>
    <col min="3940" max="3941" width="15.90625" style="1238" hidden="1"/>
    <col min="3942" max="3947" width="16.08984375" style="1238" hidden="1"/>
    <col min="3948" max="3948" width="6.08984375" style="1238" hidden="1"/>
    <col min="3949" max="3949" width="3" style="1238" hidden="1"/>
    <col min="3950" max="4189" width="8.6328125" style="1238" hidden="1"/>
    <col min="4190" max="4195" width="14.90625" style="1238" hidden="1"/>
    <col min="4196" max="4197" width="15.90625" style="1238" hidden="1"/>
    <col min="4198" max="4203" width="16.08984375" style="1238" hidden="1"/>
    <col min="4204" max="4204" width="6.08984375" style="1238" hidden="1"/>
    <col min="4205" max="4205" width="3" style="1238" hidden="1"/>
    <col min="4206" max="4445" width="8.6328125" style="1238" hidden="1"/>
    <col min="4446" max="4451" width="14.90625" style="1238" hidden="1"/>
    <col min="4452" max="4453" width="15.90625" style="1238" hidden="1"/>
    <col min="4454" max="4459" width="16.08984375" style="1238" hidden="1"/>
    <col min="4460" max="4460" width="6.08984375" style="1238" hidden="1"/>
    <col min="4461" max="4461" width="3" style="1238" hidden="1"/>
    <col min="4462" max="4701" width="8.6328125" style="1238" hidden="1"/>
    <col min="4702" max="4707" width="14.90625" style="1238" hidden="1"/>
    <col min="4708" max="4709" width="15.90625" style="1238" hidden="1"/>
    <col min="4710" max="4715" width="16.08984375" style="1238" hidden="1"/>
    <col min="4716" max="4716" width="6.08984375" style="1238" hidden="1"/>
    <col min="4717" max="4717" width="3" style="1238" hidden="1"/>
    <col min="4718" max="4957" width="8.6328125" style="1238" hidden="1"/>
    <col min="4958" max="4963" width="14.90625" style="1238" hidden="1"/>
    <col min="4964" max="4965" width="15.90625" style="1238" hidden="1"/>
    <col min="4966" max="4971" width="16.08984375" style="1238" hidden="1"/>
    <col min="4972" max="4972" width="6.08984375" style="1238" hidden="1"/>
    <col min="4973" max="4973" width="3" style="1238" hidden="1"/>
    <col min="4974" max="5213" width="8.6328125" style="1238" hidden="1"/>
    <col min="5214" max="5219" width="14.90625" style="1238" hidden="1"/>
    <col min="5220" max="5221" width="15.90625" style="1238" hidden="1"/>
    <col min="5222" max="5227" width="16.08984375" style="1238" hidden="1"/>
    <col min="5228" max="5228" width="6.08984375" style="1238" hidden="1"/>
    <col min="5229" max="5229" width="3" style="1238" hidden="1"/>
    <col min="5230" max="5469" width="8.6328125" style="1238" hidden="1"/>
    <col min="5470" max="5475" width="14.90625" style="1238" hidden="1"/>
    <col min="5476" max="5477" width="15.90625" style="1238" hidden="1"/>
    <col min="5478" max="5483" width="16.08984375" style="1238" hidden="1"/>
    <col min="5484" max="5484" width="6.08984375" style="1238" hidden="1"/>
    <col min="5485" max="5485" width="3" style="1238" hidden="1"/>
    <col min="5486" max="5725" width="8.6328125" style="1238" hidden="1"/>
    <col min="5726" max="5731" width="14.90625" style="1238" hidden="1"/>
    <col min="5732" max="5733" width="15.90625" style="1238" hidden="1"/>
    <col min="5734" max="5739" width="16.08984375" style="1238" hidden="1"/>
    <col min="5740" max="5740" width="6.08984375" style="1238" hidden="1"/>
    <col min="5741" max="5741" width="3" style="1238" hidden="1"/>
    <col min="5742" max="5981" width="8.6328125" style="1238" hidden="1"/>
    <col min="5982" max="5987" width="14.90625" style="1238" hidden="1"/>
    <col min="5988" max="5989" width="15.90625" style="1238" hidden="1"/>
    <col min="5990" max="5995" width="16.08984375" style="1238" hidden="1"/>
    <col min="5996" max="5996" width="6.08984375" style="1238" hidden="1"/>
    <col min="5997" max="5997" width="3" style="1238" hidden="1"/>
    <col min="5998" max="6237" width="8.6328125" style="1238" hidden="1"/>
    <col min="6238" max="6243" width="14.90625" style="1238" hidden="1"/>
    <col min="6244" max="6245" width="15.90625" style="1238" hidden="1"/>
    <col min="6246" max="6251" width="16.08984375" style="1238" hidden="1"/>
    <col min="6252" max="6252" width="6.08984375" style="1238" hidden="1"/>
    <col min="6253" max="6253" width="3" style="1238" hidden="1"/>
    <col min="6254" max="6493" width="8.6328125" style="1238" hidden="1"/>
    <col min="6494" max="6499" width="14.90625" style="1238" hidden="1"/>
    <col min="6500" max="6501" width="15.90625" style="1238" hidden="1"/>
    <col min="6502" max="6507" width="16.08984375" style="1238" hidden="1"/>
    <col min="6508" max="6508" width="6.08984375" style="1238" hidden="1"/>
    <col min="6509" max="6509" width="3" style="1238" hidden="1"/>
    <col min="6510" max="6749" width="8.6328125" style="1238" hidden="1"/>
    <col min="6750" max="6755" width="14.90625" style="1238" hidden="1"/>
    <col min="6756" max="6757" width="15.90625" style="1238" hidden="1"/>
    <col min="6758" max="6763" width="16.08984375" style="1238" hidden="1"/>
    <col min="6764" max="6764" width="6.08984375" style="1238" hidden="1"/>
    <col min="6765" max="6765" width="3" style="1238" hidden="1"/>
    <col min="6766" max="7005" width="8.6328125" style="1238" hidden="1"/>
    <col min="7006" max="7011" width="14.90625" style="1238" hidden="1"/>
    <col min="7012" max="7013" width="15.90625" style="1238" hidden="1"/>
    <col min="7014" max="7019" width="16.08984375" style="1238" hidden="1"/>
    <col min="7020" max="7020" width="6.08984375" style="1238" hidden="1"/>
    <col min="7021" max="7021" width="3" style="1238" hidden="1"/>
    <col min="7022" max="7261" width="8.6328125" style="1238" hidden="1"/>
    <col min="7262" max="7267" width="14.90625" style="1238" hidden="1"/>
    <col min="7268" max="7269" width="15.90625" style="1238" hidden="1"/>
    <col min="7270" max="7275" width="16.08984375" style="1238" hidden="1"/>
    <col min="7276" max="7276" width="6.08984375" style="1238" hidden="1"/>
    <col min="7277" max="7277" width="3" style="1238" hidden="1"/>
    <col min="7278" max="7517" width="8.6328125" style="1238" hidden="1"/>
    <col min="7518" max="7523" width="14.90625" style="1238" hidden="1"/>
    <col min="7524" max="7525" width="15.90625" style="1238" hidden="1"/>
    <col min="7526" max="7531" width="16.08984375" style="1238" hidden="1"/>
    <col min="7532" max="7532" width="6.08984375" style="1238" hidden="1"/>
    <col min="7533" max="7533" width="3" style="1238" hidden="1"/>
    <col min="7534" max="7773" width="8.6328125" style="1238" hidden="1"/>
    <col min="7774" max="7779" width="14.90625" style="1238" hidden="1"/>
    <col min="7780" max="7781" width="15.90625" style="1238" hidden="1"/>
    <col min="7782" max="7787" width="16.08984375" style="1238" hidden="1"/>
    <col min="7788" max="7788" width="6.08984375" style="1238" hidden="1"/>
    <col min="7789" max="7789" width="3" style="1238" hidden="1"/>
    <col min="7790" max="8029" width="8.6328125" style="1238" hidden="1"/>
    <col min="8030" max="8035" width="14.90625" style="1238" hidden="1"/>
    <col min="8036" max="8037" width="15.90625" style="1238" hidden="1"/>
    <col min="8038" max="8043" width="16.08984375" style="1238" hidden="1"/>
    <col min="8044" max="8044" width="6.08984375" style="1238" hidden="1"/>
    <col min="8045" max="8045" width="3" style="1238" hidden="1"/>
    <col min="8046" max="8285" width="8.6328125" style="1238" hidden="1"/>
    <col min="8286" max="8291" width="14.90625" style="1238" hidden="1"/>
    <col min="8292" max="8293" width="15.90625" style="1238" hidden="1"/>
    <col min="8294" max="8299" width="16.08984375" style="1238" hidden="1"/>
    <col min="8300" max="8300" width="6.08984375" style="1238" hidden="1"/>
    <col min="8301" max="8301" width="3" style="1238" hidden="1"/>
    <col min="8302" max="8541" width="8.6328125" style="1238" hidden="1"/>
    <col min="8542" max="8547" width="14.90625" style="1238" hidden="1"/>
    <col min="8548" max="8549" width="15.90625" style="1238" hidden="1"/>
    <col min="8550" max="8555" width="16.08984375" style="1238" hidden="1"/>
    <col min="8556" max="8556" width="6.08984375" style="1238" hidden="1"/>
    <col min="8557" max="8557" width="3" style="1238" hidden="1"/>
    <col min="8558" max="8797" width="8.6328125" style="1238" hidden="1"/>
    <col min="8798" max="8803" width="14.90625" style="1238" hidden="1"/>
    <col min="8804" max="8805" width="15.90625" style="1238" hidden="1"/>
    <col min="8806" max="8811" width="16.08984375" style="1238" hidden="1"/>
    <col min="8812" max="8812" width="6.08984375" style="1238" hidden="1"/>
    <col min="8813" max="8813" width="3" style="1238" hidden="1"/>
    <col min="8814" max="9053" width="8.6328125" style="1238" hidden="1"/>
    <col min="9054" max="9059" width="14.90625" style="1238" hidden="1"/>
    <col min="9060" max="9061" width="15.90625" style="1238" hidden="1"/>
    <col min="9062" max="9067" width="16.08984375" style="1238" hidden="1"/>
    <col min="9068" max="9068" width="6.08984375" style="1238" hidden="1"/>
    <col min="9069" max="9069" width="3" style="1238" hidden="1"/>
    <col min="9070" max="9309" width="8.6328125" style="1238" hidden="1"/>
    <col min="9310" max="9315" width="14.90625" style="1238" hidden="1"/>
    <col min="9316" max="9317" width="15.90625" style="1238" hidden="1"/>
    <col min="9318" max="9323" width="16.08984375" style="1238" hidden="1"/>
    <col min="9324" max="9324" width="6.08984375" style="1238" hidden="1"/>
    <col min="9325" max="9325" width="3" style="1238" hidden="1"/>
    <col min="9326" max="9565" width="8.6328125" style="1238" hidden="1"/>
    <col min="9566" max="9571" width="14.90625" style="1238" hidden="1"/>
    <col min="9572" max="9573" width="15.90625" style="1238" hidden="1"/>
    <col min="9574" max="9579" width="16.08984375" style="1238" hidden="1"/>
    <col min="9580" max="9580" width="6.08984375" style="1238" hidden="1"/>
    <col min="9581" max="9581" width="3" style="1238" hidden="1"/>
    <col min="9582" max="9821" width="8.6328125" style="1238" hidden="1"/>
    <col min="9822" max="9827" width="14.90625" style="1238" hidden="1"/>
    <col min="9828" max="9829" width="15.90625" style="1238" hidden="1"/>
    <col min="9830" max="9835" width="16.08984375" style="1238" hidden="1"/>
    <col min="9836" max="9836" width="6.08984375" style="1238" hidden="1"/>
    <col min="9837" max="9837" width="3" style="1238" hidden="1"/>
    <col min="9838" max="10077" width="8.6328125" style="1238" hidden="1"/>
    <col min="10078" max="10083" width="14.90625" style="1238" hidden="1"/>
    <col min="10084" max="10085" width="15.90625" style="1238" hidden="1"/>
    <col min="10086" max="10091" width="16.08984375" style="1238" hidden="1"/>
    <col min="10092" max="10092" width="6.08984375" style="1238" hidden="1"/>
    <col min="10093" max="10093" width="3" style="1238" hidden="1"/>
    <col min="10094" max="10333" width="8.6328125" style="1238" hidden="1"/>
    <col min="10334" max="10339" width="14.90625" style="1238" hidden="1"/>
    <col min="10340" max="10341" width="15.90625" style="1238" hidden="1"/>
    <col min="10342" max="10347" width="16.08984375" style="1238" hidden="1"/>
    <col min="10348" max="10348" width="6.08984375" style="1238" hidden="1"/>
    <col min="10349" max="10349" width="3" style="1238" hidden="1"/>
    <col min="10350" max="10589" width="8.6328125" style="1238" hidden="1"/>
    <col min="10590" max="10595" width="14.90625" style="1238" hidden="1"/>
    <col min="10596" max="10597" width="15.90625" style="1238" hidden="1"/>
    <col min="10598" max="10603" width="16.08984375" style="1238" hidden="1"/>
    <col min="10604" max="10604" width="6.08984375" style="1238" hidden="1"/>
    <col min="10605" max="10605" width="3" style="1238" hidden="1"/>
    <col min="10606" max="10845" width="8.6328125" style="1238" hidden="1"/>
    <col min="10846" max="10851" width="14.90625" style="1238" hidden="1"/>
    <col min="10852" max="10853" width="15.90625" style="1238" hidden="1"/>
    <col min="10854" max="10859" width="16.08984375" style="1238" hidden="1"/>
    <col min="10860" max="10860" width="6.08984375" style="1238" hidden="1"/>
    <col min="10861" max="10861" width="3" style="1238" hidden="1"/>
    <col min="10862" max="11101" width="8.6328125" style="1238" hidden="1"/>
    <col min="11102" max="11107" width="14.90625" style="1238" hidden="1"/>
    <col min="11108" max="11109" width="15.90625" style="1238" hidden="1"/>
    <col min="11110" max="11115" width="16.08984375" style="1238" hidden="1"/>
    <col min="11116" max="11116" width="6.08984375" style="1238" hidden="1"/>
    <col min="11117" max="11117" width="3" style="1238" hidden="1"/>
    <col min="11118" max="11357" width="8.6328125" style="1238" hidden="1"/>
    <col min="11358" max="11363" width="14.90625" style="1238" hidden="1"/>
    <col min="11364" max="11365" width="15.90625" style="1238" hidden="1"/>
    <col min="11366" max="11371" width="16.08984375" style="1238" hidden="1"/>
    <col min="11372" max="11372" width="6.08984375" style="1238" hidden="1"/>
    <col min="11373" max="11373" width="3" style="1238" hidden="1"/>
    <col min="11374" max="11613" width="8.6328125" style="1238" hidden="1"/>
    <col min="11614" max="11619" width="14.90625" style="1238" hidden="1"/>
    <col min="11620" max="11621" width="15.90625" style="1238" hidden="1"/>
    <col min="11622" max="11627" width="16.08984375" style="1238" hidden="1"/>
    <col min="11628" max="11628" width="6.08984375" style="1238" hidden="1"/>
    <col min="11629" max="11629" width="3" style="1238" hidden="1"/>
    <col min="11630" max="11869" width="8.6328125" style="1238" hidden="1"/>
    <col min="11870" max="11875" width="14.90625" style="1238" hidden="1"/>
    <col min="11876" max="11877" width="15.90625" style="1238" hidden="1"/>
    <col min="11878" max="11883" width="16.08984375" style="1238" hidden="1"/>
    <col min="11884" max="11884" width="6.08984375" style="1238" hidden="1"/>
    <col min="11885" max="11885" width="3" style="1238" hidden="1"/>
    <col min="11886" max="12125" width="8.6328125" style="1238" hidden="1"/>
    <col min="12126" max="12131" width="14.90625" style="1238" hidden="1"/>
    <col min="12132" max="12133" width="15.90625" style="1238" hidden="1"/>
    <col min="12134" max="12139" width="16.08984375" style="1238" hidden="1"/>
    <col min="12140" max="12140" width="6.08984375" style="1238" hidden="1"/>
    <col min="12141" max="12141" width="3" style="1238" hidden="1"/>
    <col min="12142" max="12381" width="8.6328125" style="1238" hidden="1"/>
    <col min="12382" max="12387" width="14.90625" style="1238" hidden="1"/>
    <col min="12388" max="12389" width="15.90625" style="1238" hidden="1"/>
    <col min="12390" max="12395" width="16.08984375" style="1238" hidden="1"/>
    <col min="12396" max="12396" width="6.08984375" style="1238" hidden="1"/>
    <col min="12397" max="12397" width="3" style="1238" hidden="1"/>
    <col min="12398" max="12637" width="8.6328125" style="1238" hidden="1"/>
    <col min="12638" max="12643" width="14.90625" style="1238" hidden="1"/>
    <col min="12644" max="12645" width="15.90625" style="1238" hidden="1"/>
    <col min="12646" max="12651" width="16.08984375" style="1238" hidden="1"/>
    <col min="12652" max="12652" width="6.08984375" style="1238" hidden="1"/>
    <col min="12653" max="12653" width="3" style="1238" hidden="1"/>
    <col min="12654" max="12893" width="8.6328125" style="1238" hidden="1"/>
    <col min="12894" max="12899" width="14.90625" style="1238" hidden="1"/>
    <col min="12900" max="12901" width="15.90625" style="1238" hidden="1"/>
    <col min="12902" max="12907" width="16.08984375" style="1238" hidden="1"/>
    <col min="12908" max="12908" width="6.08984375" style="1238" hidden="1"/>
    <col min="12909" max="12909" width="3" style="1238" hidden="1"/>
    <col min="12910" max="13149" width="8.6328125" style="1238" hidden="1"/>
    <col min="13150" max="13155" width="14.90625" style="1238" hidden="1"/>
    <col min="13156" max="13157" width="15.90625" style="1238" hidden="1"/>
    <col min="13158" max="13163" width="16.08984375" style="1238" hidden="1"/>
    <col min="13164" max="13164" width="6.08984375" style="1238" hidden="1"/>
    <col min="13165" max="13165" width="3" style="1238" hidden="1"/>
    <col min="13166" max="13405" width="8.6328125" style="1238" hidden="1"/>
    <col min="13406" max="13411" width="14.90625" style="1238" hidden="1"/>
    <col min="13412" max="13413" width="15.90625" style="1238" hidden="1"/>
    <col min="13414" max="13419" width="16.08984375" style="1238" hidden="1"/>
    <col min="13420" max="13420" width="6.08984375" style="1238" hidden="1"/>
    <col min="13421" max="13421" width="3" style="1238" hidden="1"/>
    <col min="13422" max="13661" width="8.6328125" style="1238" hidden="1"/>
    <col min="13662" max="13667" width="14.90625" style="1238" hidden="1"/>
    <col min="13668" max="13669" width="15.90625" style="1238" hidden="1"/>
    <col min="13670" max="13675" width="16.08984375" style="1238" hidden="1"/>
    <col min="13676" max="13676" width="6.08984375" style="1238" hidden="1"/>
    <col min="13677" max="13677" width="3" style="1238" hidden="1"/>
    <col min="13678" max="13917" width="8.6328125" style="1238" hidden="1"/>
    <col min="13918" max="13923" width="14.90625" style="1238" hidden="1"/>
    <col min="13924" max="13925" width="15.90625" style="1238" hidden="1"/>
    <col min="13926" max="13931" width="16.08984375" style="1238" hidden="1"/>
    <col min="13932" max="13932" width="6.08984375" style="1238" hidden="1"/>
    <col min="13933" max="13933" width="3" style="1238" hidden="1"/>
    <col min="13934" max="14173" width="8.6328125" style="1238" hidden="1"/>
    <col min="14174" max="14179" width="14.90625" style="1238" hidden="1"/>
    <col min="14180" max="14181" width="15.90625" style="1238" hidden="1"/>
    <col min="14182" max="14187" width="16.08984375" style="1238" hidden="1"/>
    <col min="14188" max="14188" width="6.08984375" style="1238" hidden="1"/>
    <col min="14189" max="14189" width="3" style="1238" hidden="1"/>
    <col min="14190" max="14429" width="8.6328125" style="1238" hidden="1"/>
    <col min="14430" max="14435" width="14.90625" style="1238" hidden="1"/>
    <col min="14436" max="14437" width="15.90625" style="1238" hidden="1"/>
    <col min="14438" max="14443" width="16.08984375" style="1238" hidden="1"/>
    <col min="14444" max="14444" width="6.08984375" style="1238" hidden="1"/>
    <col min="14445" max="14445" width="3" style="1238" hidden="1"/>
    <col min="14446" max="14685" width="8.6328125" style="1238" hidden="1"/>
    <col min="14686" max="14691" width="14.90625" style="1238" hidden="1"/>
    <col min="14692" max="14693" width="15.90625" style="1238" hidden="1"/>
    <col min="14694" max="14699" width="16.08984375" style="1238" hidden="1"/>
    <col min="14700" max="14700" width="6.08984375" style="1238" hidden="1"/>
    <col min="14701" max="14701" width="3" style="1238" hidden="1"/>
    <col min="14702" max="14941" width="8.6328125" style="1238" hidden="1"/>
    <col min="14942" max="14947" width="14.90625" style="1238" hidden="1"/>
    <col min="14948" max="14949" width="15.90625" style="1238" hidden="1"/>
    <col min="14950" max="14955" width="16.08984375" style="1238" hidden="1"/>
    <col min="14956" max="14956" width="6.08984375" style="1238" hidden="1"/>
    <col min="14957" max="14957" width="3" style="1238" hidden="1"/>
    <col min="14958" max="15197" width="8.6328125" style="1238" hidden="1"/>
    <col min="15198" max="15203" width="14.90625" style="1238" hidden="1"/>
    <col min="15204" max="15205" width="15.90625" style="1238" hidden="1"/>
    <col min="15206" max="15211" width="16.08984375" style="1238" hidden="1"/>
    <col min="15212" max="15212" width="6.08984375" style="1238" hidden="1"/>
    <col min="15213" max="15213" width="3" style="1238" hidden="1"/>
    <col min="15214" max="15453" width="8.6328125" style="1238" hidden="1"/>
    <col min="15454" max="15459" width="14.90625" style="1238" hidden="1"/>
    <col min="15460" max="15461" width="15.90625" style="1238" hidden="1"/>
    <col min="15462" max="15467" width="16.08984375" style="1238" hidden="1"/>
    <col min="15468" max="15468" width="6.08984375" style="1238" hidden="1"/>
    <col min="15469" max="15469" width="3" style="1238" hidden="1"/>
    <col min="15470" max="15709" width="8.6328125" style="1238" hidden="1"/>
    <col min="15710" max="15715" width="14.90625" style="1238" hidden="1"/>
    <col min="15716" max="15717" width="15.90625" style="1238" hidden="1"/>
    <col min="15718" max="15723" width="16.08984375" style="1238" hidden="1"/>
    <col min="15724" max="15724" width="6.08984375" style="1238" hidden="1"/>
    <col min="15725" max="15725" width="3" style="1238" hidden="1"/>
    <col min="15726" max="15965" width="8.6328125" style="1238" hidden="1"/>
    <col min="15966" max="15971" width="14.90625" style="1238" hidden="1"/>
    <col min="15972" max="15973" width="15.90625" style="1238" hidden="1"/>
    <col min="15974" max="15979" width="16.08984375" style="1238" hidden="1"/>
    <col min="15980" max="15980" width="6.08984375" style="1238" hidden="1"/>
    <col min="15981" max="15981" width="3" style="1238" hidden="1"/>
    <col min="15982" max="16221" width="8.6328125" style="1238" hidden="1"/>
    <col min="16222" max="16227" width="14.90625" style="1238" hidden="1"/>
    <col min="16228" max="16229" width="15.90625" style="1238" hidden="1"/>
    <col min="16230" max="16235" width="16.08984375" style="1238" hidden="1"/>
    <col min="16236" max="16236" width="6.08984375" style="1238" hidden="1"/>
    <col min="16237" max="16237" width="3" style="1238" hidden="1"/>
    <col min="16238" max="16384" width="8.6328125" style="1238" hidden="1"/>
  </cols>
  <sheetData>
    <row r="1" spans="1:143" ht="42.75" customHeight="1" x14ac:dyDescent="0.2">
      <c r="A1" s="1236"/>
      <c r="B1" s="1237"/>
      <c r="DD1" s="1238"/>
      <c r="DE1" s="1238"/>
    </row>
    <row r="2" spans="1:143" ht="25.5" customHeight="1" x14ac:dyDescent="0.2">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2">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9" customFormat="1" ht="13" x14ac:dyDescent="0.2">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80"/>
      <c r="DG10" s="280"/>
      <c r="DH10" s="280"/>
      <c r="DI10" s="280"/>
      <c r="DJ10" s="280"/>
      <c r="DK10" s="280"/>
      <c r="DL10" s="280"/>
      <c r="DM10" s="280"/>
      <c r="DN10" s="280"/>
      <c r="DO10" s="280"/>
      <c r="DP10" s="280"/>
      <c r="DQ10" s="280"/>
      <c r="DR10" s="280"/>
      <c r="DS10" s="280"/>
      <c r="DT10" s="280"/>
      <c r="DU10" s="280"/>
      <c r="DV10" s="280"/>
      <c r="DW10" s="280"/>
      <c r="EM10" s="279" t="s">
        <v>625</v>
      </c>
    </row>
    <row r="11" spans="1:143" s="279" customFormat="1" ht="13" x14ac:dyDescent="0.2">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80"/>
      <c r="DG12" s="280"/>
      <c r="DH12" s="280"/>
      <c r="DI12" s="280"/>
      <c r="DJ12" s="280"/>
      <c r="DK12" s="280"/>
      <c r="DL12" s="280"/>
      <c r="DM12" s="280"/>
      <c r="DN12" s="280"/>
      <c r="DO12" s="280"/>
      <c r="DP12" s="280"/>
      <c r="DQ12" s="280"/>
      <c r="DR12" s="280"/>
      <c r="DS12" s="280"/>
      <c r="DT12" s="280"/>
      <c r="DU12" s="280"/>
      <c r="DV12" s="280"/>
      <c r="DW12" s="280"/>
      <c r="EM12" s="279" t="s">
        <v>625</v>
      </c>
    </row>
    <row r="13" spans="1:143" s="279" customFormat="1" ht="13" x14ac:dyDescent="0.2">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8"/>
      <c r="DE19" s="1238"/>
    </row>
    <row r="20" spans="1:351" ht="13" x14ac:dyDescent="0.2">
      <c r="DD20" s="1238"/>
      <c r="DE20" s="1238"/>
    </row>
    <row r="21" spans="1:351" ht="16.5" x14ac:dyDescent="0.2">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6.5" x14ac:dyDescent="0.2">
      <c r="B22" s="1245"/>
      <c r="MM22" s="1244"/>
    </row>
    <row r="23" spans="1:351" ht="13" x14ac:dyDescent="0.2">
      <c r="B23" s="1245"/>
    </row>
    <row r="24" spans="1:351" ht="13" x14ac:dyDescent="0.2">
      <c r="B24" s="1245"/>
    </row>
    <row r="25" spans="1:351" ht="13" x14ac:dyDescent="0.2">
      <c r="B25" s="1245"/>
    </row>
    <row r="26" spans="1:351" ht="13" x14ac:dyDescent="0.2">
      <c r="B26" s="1245"/>
    </row>
    <row r="27" spans="1:351" ht="13" x14ac:dyDescent="0.2">
      <c r="B27" s="1245"/>
    </row>
    <row r="28" spans="1:351" ht="13" x14ac:dyDescent="0.2">
      <c r="B28" s="1245"/>
    </row>
    <row r="29" spans="1:351" ht="13" x14ac:dyDescent="0.2">
      <c r="B29" s="1245"/>
    </row>
    <row r="30" spans="1:351" ht="13" x14ac:dyDescent="0.2">
      <c r="B30" s="1245"/>
    </row>
    <row r="31" spans="1:351" ht="13" x14ac:dyDescent="0.2">
      <c r="B31" s="1245"/>
    </row>
    <row r="32" spans="1:351" ht="13" x14ac:dyDescent="0.2">
      <c r="B32" s="1245"/>
    </row>
    <row r="33" spans="2:109" ht="13" x14ac:dyDescent="0.2">
      <c r="B33" s="1245"/>
    </row>
    <row r="34" spans="2:109" ht="13" x14ac:dyDescent="0.2">
      <c r="B34" s="1245"/>
    </row>
    <row r="35" spans="2:109" ht="13" x14ac:dyDescent="0.2">
      <c r="B35" s="1245"/>
    </row>
    <row r="36" spans="2:109" ht="13" x14ac:dyDescent="0.2">
      <c r="B36" s="1245"/>
    </row>
    <row r="37" spans="2:109" ht="13" x14ac:dyDescent="0.2">
      <c r="B37" s="1245"/>
    </row>
    <row r="38" spans="2:109" ht="13" x14ac:dyDescent="0.2">
      <c r="B38" s="1245"/>
    </row>
    <row r="39" spans="2:109" ht="13" x14ac:dyDescent="0.2">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ht="13" x14ac:dyDescent="0.2">
      <c r="B40" s="1250"/>
      <c r="DD40" s="1250"/>
      <c r="DE40" s="1238"/>
    </row>
    <row r="41" spans="2:109" ht="16.5" x14ac:dyDescent="0.2">
      <c r="B41" s="1251" t="s">
        <v>626</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ht="13" x14ac:dyDescent="0.2">
      <c r="B42" s="1245"/>
      <c r="G42" s="1252"/>
      <c r="I42" s="1253"/>
      <c r="J42" s="1253"/>
      <c r="K42" s="1253"/>
      <c r="AM42" s="1252"/>
      <c r="AN42" s="1252" t="s">
        <v>627</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2">
      <c r="B43" s="1245"/>
      <c r="AN43" s="1254" t="s">
        <v>628</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ht="13" x14ac:dyDescent="0.2">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ht="13" x14ac:dyDescent="0.2">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ht="13" x14ac:dyDescent="0.2">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ht="13" x14ac:dyDescent="0.2">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ht="13" x14ac:dyDescent="0.2">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ht="13" x14ac:dyDescent="0.2">
      <c r="B49" s="1245"/>
      <c r="AN49" s="1238" t="s">
        <v>629</v>
      </c>
    </row>
    <row r="50" spans="1:109" ht="13" x14ac:dyDescent="0.2">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529</v>
      </c>
      <c r="BQ50" s="1270"/>
      <c r="BR50" s="1270"/>
      <c r="BS50" s="1270"/>
      <c r="BT50" s="1270"/>
      <c r="BU50" s="1270"/>
      <c r="BV50" s="1270"/>
      <c r="BW50" s="1270"/>
      <c r="BX50" s="1270" t="s">
        <v>530</v>
      </c>
      <c r="BY50" s="1270"/>
      <c r="BZ50" s="1270"/>
      <c r="CA50" s="1270"/>
      <c r="CB50" s="1270"/>
      <c r="CC50" s="1270"/>
      <c r="CD50" s="1270"/>
      <c r="CE50" s="1270"/>
      <c r="CF50" s="1270" t="s">
        <v>531</v>
      </c>
      <c r="CG50" s="1270"/>
      <c r="CH50" s="1270"/>
      <c r="CI50" s="1270"/>
      <c r="CJ50" s="1270"/>
      <c r="CK50" s="1270"/>
      <c r="CL50" s="1270"/>
      <c r="CM50" s="1270"/>
      <c r="CN50" s="1270" t="s">
        <v>532</v>
      </c>
      <c r="CO50" s="1270"/>
      <c r="CP50" s="1270"/>
      <c r="CQ50" s="1270"/>
      <c r="CR50" s="1270"/>
      <c r="CS50" s="1270"/>
      <c r="CT50" s="1270"/>
      <c r="CU50" s="1270"/>
      <c r="CV50" s="1270" t="s">
        <v>533</v>
      </c>
      <c r="CW50" s="1270"/>
      <c r="CX50" s="1270"/>
      <c r="CY50" s="1270"/>
      <c r="CZ50" s="1270"/>
      <c r="DA50" s="1270"/>
      <c r="DB50" s="1270"/>
      <c r="DC50" s="1270"/>
    </row>
    <row r="51" spans="1:109" ht="13.5" customHeight="1" x14ac:dyDescent="0.2">
      <c r="B51" s="1245"/>
      <c r="G51" s="1271"/>
      <c r="H51" s="1271"/>
      <c r="I51" s="1272"/>
      <c r="J51" s="1272"/>
      <c r="K51" s="1273"/>
      <c r="L51" s="1273"/>
      <c r="M51" s="1273"/>
      <c r="N51" s="1273"/>
      <c r="AM51" s="1263"/>
      <c r="AN51" s="1274" t="s">
        <v>630</v>
      </c>
      <c r="AO51" s="1274"/>
      <c r="AP51" s="1274"/>
      <c r="AQ51" s="1274"/>
      <c r="AR51" s="1274"/>
      <c r="AS51" s="1274"/>
      <c r="AT51" s="1274"/>
      <c r="AU51" s="1274"/>
      <c r="AV51" s="1274"/>
      <c r="AW51" s="1274"/>
      <c r="AX51" s="1274"/>
      <c r="AY51" s="1274"/>
      <c r="AZ51" s="1274"/>
      <c r="BA51" s="1274"/>
      <c r="BB51" s="1274" t="s">
        <v>631</v>
      </c>
      <c r="BC51" s="1274"/>
      <c r="BD51" s="1274"/>
      <c r="BE51" s="1274"/>
      <c r="BF51" s="1274"/>
      <c r="BG51" s="1274"/>
      <c r="BH51" s="1274"/>
      <c r="BI51" s="1274"/>
      <c r="BJ51" s="1274"/>
      <c r="BK51" s="1274"/>
      <c r="BL51" s="1274"/>
      <c r="BM51" s="1274"/>
      <c r="BN51" s="1274"/>
      <c r="BO51" s="1274"/>
      <c r="BP51" s="1275">
        <v>32.1</v>
      </c>
      <c r="BQ51" s="1275"/>
      <c r="BR51" s="1275"/>
      <c r="BS51" s="1275"/>
      <c r="BT51" s="1275"/>
      <c r="BU51" s="1275"/>
      <c r="BV51" s="1275"/>
      <c r="BW51" s="1275"/>
      <c r="BX51" s="1275">
        <v>19.8</v>
      </c>
      <c r="BY51" s="1275"/>
      <c r="BZ51" s="1275"/>
      <c r="CA51" s="1275"/>
      <c r="CB51" s="1275"/>
      <c r="CC51" s="1275"/>
      <c r="CD51" s="1275"/>
      <c r="CE51" s="1275"/>
      <c r="CF51" s="1275">
        <v>12.5</v>
      </c>
      <c r="CG51" s="1275"/>
      <c r="CH51" s="1275"/>
      <c r="CI51" s="1275"/>
      <c r="CJ51" s="1275"/>
      <c r="CK51" s="1275"/>
      <c r="CL51" s="1275"/>
      <c r="CM51" s="1275"/>
      <c r="CN51" s="1275">
        <v>22.7</v>
      </c>
      <c r="CO51" s="1275"/>
      <c r="CP51" s="1275"/>
      <c r="CQ51" s="1275"/>
      <c r="CR51" s="1275"/>
      <c r="CS51" s="1275"/>
      <c r="CT51" s="1275"/>
      <c r="CU51" s="1275"/>
      <c r="CV51" s="1275">
        <v>23.6</v>
      </c>
      <c r="CW51" s="1275"/>
      <c r="CX51" s="1275"/>
      <c r="CY51" s="1275"/>
      <c r="CZ51" s="1275"/>
      <c r="DA51" s="1275"/>
      <c r="DB51" s="1275"/>
      <c r="DC51" s="1275"/>
    </row>
    <row r="52" spans="1:109" ht="13" x14ac:dyDescent="0.2">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632</v>
      </c>
      <c r="BC53" s="1274"/>
      <c r="BD53" s="1274"/>
      <c r="BE53" s="1274"/>
      <c r="BF53" s="1274"/>
      <c r="BG53" s="1274"/>
      <c r="BH53" s="1274"/>
      <c r="BI53" s="1274"/>
      <c r="BJ53" s="1274"/>
      <c r="BK53" s="1274"/>
      <c r="BL53" s="1274"/>
      <c r="BM53" s="1274"/>
      <c r="BN53" s="1274"/>
      <c r="BO53" s="1274"/>
      <c r="BP53" s="1275">
        <v>29</v>
      </c>
      <c r="BQ53" s="1275"/>
      <c r="BR53" s="1275"/>
      <c r="BS53" s="1275"/>
      <c r="BT53" s="1275"/>
      <c r="BU53" s="1275"/>
      <c r="BV53" s="1275"/>
      <c r="BW53" s="1275"/>
      <c r="BX53" s="1275">
        <v>29.6</v>
      </c>
      <c r="BY53" s="1275"/>
      <c r="BZ53" s="1275"/>
      <c r="CA53" s="1275"/>
      <c r="CB53" s="1275"/>
      <c r="CC53" s="1275"/>
      <c r="CD53" s="1275"/>
      <c r="CE53" s="1275"/>
      <c r="CF53" s="1275">
        <v>30.2</v>
      </c>
      <c r="CG53" s="1275"/>
      <c r="CH53" s="1275"/>
      <c r="CI53" s="1275"/>
      <c r="CJ53" s="1275"/>
      <c r="CK53" s="1275"/>
      <c r="CL53" s="1275"/>
      <c r="CM53" s="1275"/>
      <c r="CN53" s="1275">
        <v>47.9</v>
      </c>
      <c r="CO53" s="1275"/>
      <c r="CP53" s="1275"/>
      <c r="CQ53" s="1275"/>
      <c r="CR53" s="1275"/>
      <c r="CS53" s="1275"/>
      <c r="CT53" s="1275"/>
      <c r="CU53" s="1275"/>
      <c r="CV53" s="1275">
        <v>48.3</v>
      </c>
      <c r="CW53" s="1275"/>
      <c r="CX53" s="1275"/>
      <c r="CY53" s="1275"/>
      <c r="CZ53" s="1275"/>
      <c r="DA53" s="1275"/>
      <c r="DB53" s="1275"/>
      <c r="DC53" s="1275"/>
    </row>
    <row r="54" spans="1:109" ht="13" x14ac:dyDescent="0.2">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253"/>
      <c r="B55" s="1245"/>
      <c r="G55" s="1264"/>
      <c r="H55" s="1264"/>
      <c r="I55" s="1264"/>
      <c r="J55" s="1264"/>
      <c r="K55" s="1273"/>
      <c r="L55" s="1273"/>
      <c r="M55" s="1273"/>
      <c r="N55" s="1273"/>
      <c r="AN55" s="1270" t="s">
        <v>633</v>
      </c>
      <c r="AO55" s="1270"/>
      <c r="AP55" s="1270"/>
      <c r="AQ55" s="1270"/>
      <c r="AR55" s="1270"/>
      <c r="AS55" s="1270"/>
      <c r="AT55" s="1270"/>
      <c r="AU55" s="1270"/>
      <c r="AV55" s="1270"/>
      <c r="AW55" s="1270"/>
      <c r="AX55" s="1270"/>
      <c r="AY55" s="1270"/>
      <c r="AZ55" s="1270"/>
      <c r="BA55" s="1270"/>
      <c r="BB55" s="1274" t="s">
        <v>631</v>
      </c>
      <c r="BC55" s="1274"/>
      <c r="BD55" s="1274"/>
      <c r="BE55" s="1274"/>
      <c r="BF55" s="1274"/>
      <c r="BG55" s="1274"/>
      <c r="BH55" s="1274"/>
      <c r="BI55" s="1274"/>
      <c r="BJ55" s="1274"/>
      <c r="BK55" s="1274"/>
      <c r="BL55" s="1274"/>
      <c r="BM55" s="1274"/>
      <c r="BN55" s="1274"/>
      <c r="BO55" s="1274"/>
      <c r="BP55" s="1275"/>
      <c r="BQ55" s="1275"/>
      <c r="BR55" s="1275"/>
      <c r="BS55" s="1275"/>
      <c r="BT55" s="1275"/>
      <c r="BU55" s="1275"/>
      <c r="BV55" s="1275"/>
      <c r="BW55" s="1275"/>
      <c r="BX55" s="1275"/>
      <c r="BY55" s="1275"/>
      <c r="BZ55" s="1275"/>
      <c r="CA55" s="1275"/>
      <c r="CB55" s="1275"/>
      <c r="CC55" s="1275"/>
      <c r="CD55" s="1275"/>
      <c r="CE55" s="1275"/>
      <c r="CF55" s="1275"/>
      <c r="CG55" s="1275"/>
      <c r="CH55" s="1275"/>
      <c r="CI55" s="1275"/>
      <c r="CJ55" s="1275"/>
      <c r="CK55" s="1275"/>
      <c r="CL55" s="1275"/>
      <c r="CM55" s="1275"/>
      <c r="CN55" s="1275"/>
      <c r="CO55" s="1275"/>
      <c r="CP55" s="1275"/>
      <c r="CQ55" s="1275"/>
      <c r="CR55" s="1275"/>
      <c r="CS55" s="1275"/>
      <c r="CT55" s="1275"/>
      <c r="CU55" s="1275"/>
      <c r="CV55" s="1275"/>
      <c r="CW55" s="1275"/>
      <c r="CX55" s="1275"/>
      <c r="CY55" s="1275"/>
      <c r="CZ55" s="1275"/>
      <c r="DA55" s="1275"/>
      <c r="DB55" s="1275"/>
      <c r="DC55" s="1275"/>
    </row>
    <row r="56" spans="1:109" ht="13" x14ac:dyDescent="0.2">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3" customFormat="1" ht="13" x14ac:dyDescent="0.2">
      <c r="B57" s="1276"/>
      <c r="G57" s="1264"/>
      <c r="H57" s="1264"/>
      <c r="I57" s="1277"/>
      <c r="J57" s="1277"/>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632</v>
      </c>
      <c r="BC57" s="1274"/>
      <c r="BD57" s="1274"/>
      <c r="BE57" s="1274"/>
      <c r="BF57" s="1274"/>
      <c r="BG57" s="1274"/>
      <c r="BH57" s="1274"/>
      <c r="BI57" s="1274"/>
      <c r="BJ57" s="1274"/>
      <c r="BK57" s="1274"/>
      <c r="BL57" s="1274"/>
      <c r="BM57" s="1274"/>
      <c r="BN57" s="1274"/>
      <c r="BO57" s="1274"/>
      <c r="BP57" s="1275"/>
      <c r="BQ57" s="1275"/>
      <c r="BR57" s="1275"/>
      <c r="BS57" s="1275"/>
      <c r="BT57" s="1275"/>
      <c r="BU57" s="1275"/>
      <c r="BV57" s="1275"/>
      <c r="BW57" s="1275"/>
      <c r="BX57" s="1275"/>
      <c r="BY57" s="1275"/>
      <c r="BZ57" s="1275"/>
      <c r="CA57" s="1275"/>
      <c r="CB57" s="1275"/>
      <c r="CC57" s="1275"/>
      <c r="CD57" s="1275"/>
      <c r="CE57" s="1275"/>
      <c r="CF57" s="1275"/>
      <c r="CG57" s="1275"/>
      <c r="CH57" s="1275"/>
      <c r="CI57" s="1275"/>
      <c r="CJ57" s="1275"/>
      <c r="CK57" s="1275"/>
      <c r="CL57" s="1275"/>
      <c r="CM57" s="1275"/>
      <c r="CN57" s="1275"/>
      <c r="CO57" s="1275"/>
      <c r="CP57" s="1275"/>
      <c r="CQ57" s="1275"/>
      <c r="CR57" s="1275"/>
      <c r="CS57" s="1275"/>
      <c r="CT57" s="1275"/>
      <c r="CU57" s="1275"/>
      <c r="CV57" s="1275"/>
      <c r="CW57" s="1275"/>
      <c r="CX57" s="1275"/>
      <c r="CY57" s="1275"/>
      <c r="CZ57" s="1275"/>
      <c r="DA57" s="1275"/>
      <c r="DB57" s="1275"/>
      <c r="DC57" s="1275"/>
      <c r="DD57" s="1278"/>
      <c r="DE57" s="1276"/>
    </row>
    <row r="58" spans="1:109" s="1253" customFormat="1" ht="13" x14ac:dyDescent="0.2">
      <c r="A58" s="1238"/>
      <c r="B58" s="1276"/>
      <c r="G58" s="1264"/>
      <c r="H58" s="1264"/>
      <c r="I58" s="1277"/>
      <c r="J58" s="1277"/>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3" customFormat="1" ht="13" x14ac:dyDescent="0.2">
      <c r="A59" s="1238"/>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3" customFormat="1" ht="13" x14ac:dyDescent="0.2">
      <c r="A60" s="1238"/>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3" customFormat="1" ht="13" x14ac:dyDescent="0.2">
      <c r="A61" s="1238"/>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ht="13" x14ac:dyDescent="0.2">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6.5" x14ac:dyDescent="0.2">
      <c r="B63" s="1284" t="s">
        <v>634</v>
      </c>
    </row>
    <row r="64" spans="1:109" ht="13" x14ac:dyDescent="0.2">
      <c r="B64" s="1245"/>
      <c r="G64" s="1252"/>
      <c r="I64" s="1285"/>
      <c r="J64" s="1285"/>
      <c r="K64" s="1285"/>
      <c r="L64" s="1285"/>
      <c r="M64" s="1285"/>
      <c r="N64" s="1286"/>
      <c r="AM64" s="1252"/>
      <c r="AN64" s="1252" t="s">
        <v>627</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ht="13" x14ac:dyDescent="0.2">
      <c r="B65" s="1245"/>
      <c r="AN65" s="1254" t="s">
        <v>635</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ht="13" x14ac:dyDescent="0.2">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ht="13" x14ac:dyDescent="0.2">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ht="13" x14ac:dyDescent="0.2">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ht="13" x14ac:dyDescent="0.2">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ht="13" x14ac:dyDescent="0.2">
      <c r="B70" s="1245"/>
      <c r="H70" s="1287"/>
      <c r="I70" s="1287"/>
      <c r="J70" s="1288"/>
      <c r="K70" s="1288"/>
      <c r="L70" s="1289"/>
      <c r="M70" s="1288"/>
      <c r="N70" s="1289"/>
      <c r="AN70" s="1263"/>
      <c r="AO70" s="1263"/>
      <c r="AP70" s="1263"/>
      <c r="AZ70" s="1263"/>
      <c r="BA70" s="1263"/>
      <c r="BB70" s="1263"/>
      <c r="BL70" s="1263"/>
      <c r="BM70" s="1263"/>
      <c r="BN70" s="1263"/>
      <c r="BX70" s="1263"/>
      <c r="BY70" s="1263"/>
      <c r="BZ70" s="1263"/>
      <c r="CJ70" s="1263"/>
      <c r="CK70" s="1263"/>
      <c r="CL70" s="1263"/>
      <c r="CV70" s="1263"/>
      <c r="CW70" s="1263"/>
      <c r="CX70" s="1263"/>
    </row>
    <row r="71" spans="2:107" ht="13" x14ac:dyDescent="0.2">
      <c r="B71" s="1245"/>
      <c r="G71" s="1290"/>
      <c r="I71" s="1291"/>
      <c r="J71" s="1288"/>
      <c r="K71" s="1288"/>
      <c r="L71" s="1289"/>
      <c r="M71" s="1288"/>
      <c r="N71" s="1289"/>
      <c r="AM71" s="1290"/>
      <c r="AN71" s="1238" t="s">
        <v>629</v>
      </c>
    </row>
    <row r="72" spans="2:107" ht="13" x14ac:dyDescent="0.2">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529</v>
      </c>
      <c r="BQ72" s="1270"/>
      <c r="BR72" s="1270"/>
      <c r="BS72" s="1270"/>
      <c r="BT72" s="1270"/>
      <c r="BU72" s="1270"/>
      <c r="BV72" s="1270"/>
      <c r="BW72" s="1270"/>
      <c r="BX72" s="1270" t="s">
        <v>530</v>
      </c>
      <c r="BY72" s="1270"/>
      <c r="BZ72" s="1270"/>
      <c r="CA72" s="1270"/>
      <c r="CB72" s="1270"/>
      <c r="CC72" s="1270"/>
      <c r="CD72" s="1270"/>
      <c r="CE72" s="1270"/>
      <c r="CF72" s="1270" t="s">
        <v>531</v>
      </c>
      <c r="CG72" s="1270"/>
      <c r="CH72" s="1270"/>
      <c r="CI72" s="1270"/>
      <c r="CJ72" s="1270"/>
      <c r="CK72" s="1270"/>
      <c r="CL72" s="1270"/>
      <c r="CM72" s="1270"/>
      <c r="CN72" s="1270" t="s">
        <v>532</v>
      </c>
      <c r="CO72" s="1270"/>
      <c r="CP72" s="1270"/>
      <c r="CQ72" s="1270"/>
      <c r="CR72" s="1270"/>
      <c r="CS72" s="1270"/>
      <c r="CT72" s="1270"/>
      <c r="CU72" s="1270"/>
      <c r="CV72" s="1270" t="s">
        <v>533</v>
      </c>
      <c r="CW72" s="1270"/>
      <c r="CX72" s="1270"/>
      <c r="CY72" s="1270"/>
      <c r="CZ72" s="1270"/>
      <c r="DA72" s="1270"/>
      <c r="DB72" s="1270"/>
      <c r="DC72" s="1270"/>
    </row>
    <row r="73" spans="2:107" ht="13" x14ac:dyDescent="0.2">
      <c r="B73" s="1245"/>
      <c r="G73" s="1271"/>
      <c r="H73" s="1271"/>
      <c r="I73" s="1271"/>
      <c r="J73" s="1271"/>
      <c r="K73" s="1292"/>
      <c r="L73" s="1292"/>
      <c r="M73" s="1292"/>
      <c r="N73" s="1292"/>
      <c r="AM73" s="1263"/>
      <c r="AN73" s="1274" t="s">
        <v>630</v>
      </c>
      <c r="AO73" s="1274"/>
      <c r="AP73" s="1274"/>
      <c r="AQ73" s="1274"/>
      <c r="AR73" s="1274"/>
      <c r="AS73" s="1274"/>
      <c r="AT73" s="1274"/>
      <c r="AU73" s="1274"/>
      <c r="AV73" s="1274"/>
      <c r="AW73" s="1274"/>
      <c r="AX73" s="1274"/>
      <c r="AY73" s="1274"/>
      <c r="AZ73" s="1274"/>
      <c r="BA73" s="1274"/>
      <c r="BB73" s="1274" t="s">
        <v>631</v>
      </c>
      <c r="BC73" s="1274"/>
      <c r="BD73" s="1274"/>
      <c r="BE73" s="1274"/>
      <c r="BF73" s="1274"/>
      <c r="BG73" s="1274"/>
      <c r="BH73" s="1274"/>
      <c r="BI73" s="1274"/>
      <c r="BJ73" s="1274"/>
      <c r="BK73" s="1274"/>
      <c r="BL73" s="1274"/>
      <c r="BM73" s="1274"/>
      <c r="BN73" s="1274"/>
      <c r="BO73" s="1274"/>
      <c r="BP73" s="1275">
        <v>32.1</v>
      </c>
      <c r="BQ73" s="1275"/>
      <c r="BR73" s="1275"/>
      <c r="BS73" s="1275"/>
      <c r="BT73" s="1275"/>
      <c r="BU73" s="1275"/>
      <c r="BV73" s="1275"/>
      <c r="BW73" s="1275"/>
      <c r="BX73" s="1275">
        <v>19.8</v>
      </c>
      <c r="BY73" s="1275"/>
      <c r="BZ73" s="1275"/>
      <c r="CA73" s="1275"/>
      <c r="CB73" s="1275"/>
      <c r="CC73" s="1275"/>
      <c r="CD73" s="1275"/>
      <c r="CE73" s="1275"/>
      <c r="CF73" s="1275">
        <v>12.5</v>
      </c>
      <c r="CG73" s="1275"/>
      <c r="CH73" s="1275"/>
      <c r="CI73" s="1275"/>
      <c r="CJ73" s="1275"/>
      <c r="CK73" s="1275"/>
      <c r="CL73" s="1275"/>
      <c r="CM73" s="1275"/>
      <c r="CN73" s="1275">
        <v>22.7</v>
      </c>
      <c r="CO73" s="1275"/>
      <c r="CP73" s="1275"/>
      <c r="CQ73" s="1275"/>
      <c r="CR73" s="1275"/>
      <c r="CS73" s="1275"/>
      <c r="CT73" s="1275"/>
      <c r="CU73" s="1275"/>
      <c r="CV73" s="1275">
        <v>23.6</v>
      </c>
      <c r="CW73" s="1275"/>
      <c r="CX73" s="1275"/>
      <c r="CY73" s="1275"/>
      <c r="CZ73" s="1275"/>
      <c r="DA73" s="1275"/>
      <c r="DB73" s="1275"/>
      <c r="DC73" s="1275"/>
    </row>
    <row r="74" spans="2:107" ht="13" x14ac:dyDescent="0.2">
      <c r="B74" s="1245"/>
      <c r="G74" s="1271"/>
      <c r="H74" s="1271"/>
      <c r="I74" s="1271"/>
      <c r="J74" s="1271"/>
      <c r="K74" s="1292"/>
      <c r="L74" s="1292"/>
      <c r="M74" s="1292"/>
      <c r="N74" s="1292"/>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636</v>
      </c>
      <c r="BC75" s="1274"/>
      <c r="BD75" s="1274"/>
      <c r="BE75" s="1274"/>
      <c r="BF75" s="1274"/>
      <c r="BG75" s="1274"/>
      <c r="BH75" s="1274"/>
      <c r="BI75" s="1274"/>
      <c r="BJ75" s="1274"/>
      <c r="BK75" s="1274"/>
      <c r="BL75" s="1274"/>
      <c r="BM75" s="1274"/>
      <c r="BN75" s="1274"/>
      <c r="BO75" s="1274"/>
      <c r="BP75" s="1275">
        <v>1.3</v>
      </c>
      <c r="BQ75" s="1275"/>
      <c r="BR75" s="1275"/>
      <c r="BS75" s="1275"/>
      <c r="BT75" s="1275"/>
      <c r="BU75" s="1275"/>
      <c r="BV75" s="1275"/>
      <c r="BW75" s="1275"/>
      <c r="BX75" s="1275">
        <v>1.5</v>
      </c>
      <c r="BY75" s="1275"/>
      <c r="BZ75" s="1275"/>
      <c r="CA75" s="1275"/>
      <c r="CB75" s="1275"/>
      <c r="CC75" s="1275"/>
      <c r="CD75" s="1275"/>
      <c r="CE75" s="1275"/>
      <c r="CF75" s="1275">
        <v>1.6</v>
      </c>
      <c r="CG75" s="1275"/>
      <c r="CH75" s="1275"/>
      <c r="CI75" s="1275"/>
      <c r="CJ75" s="1275"/>
      <c r="CK75" s="1275"/>
      <c r="CL75" s="1275"/>
      <c r="CM75" s="1275"/>
      <c r="CN75" s="1275">
        <v>1.5</v>
      </c>
      <c r="CO75" s="1275"/>
      <c r="CP75" s="1275"/>
      <c r="CQ75" s="1275"/>
      <c r="CR75" s="1275"/>
      <c r="CS75" s="1275"/>
      <c r="CT75" s="1275"/>
      <c r="CU75" s="1275"/>
      <c r="CV75" s="1275">
        <v>1.5</v>
      </c>
      <c r="CW75" s="1275"/>
      <c r="CX75" s="1275"/>
      <c r="CY75" s="1275"/>
      <c r="CZ75" s="1275"/>
      <c r="DA75" s="1275"/>
      <c r="DB75" s="1275"/>
      <c r="DC75" s="1275"/>
    </row>
    <row r="76" spans="2:107" ht="13" x14ac:dyDescent="0.2">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45"/>
      <c r="G77" s="1264"/>
      <c r="H77" s="1264"/>
      <c r="I77" s="1264"/>
      <c r="J77" s="1264"/>
      <c r="K77" s="1292"/>
      <c r="L77" s="1292"/>
      <c r="M77" s="1292"/>
      <c r="N77" s="1292"/>
      <c r="AN77" s="1270" t="s">
        <v>633</v>
      </c>
      <c r="AO77" s="1270"/>
      <c r="AP77" s="1270"/>
      <c r="AQ77" s="1270"/>
      <c r="AR77" s="1270"/>
      <c r="AS77" s="1270"/>
      <c r="AT77" s="1270"/>
      <c r="AU77" s="1270"/>
      <c r="AV77" s="1270"/>
      <c r="AW77" s="1270"/>
      <c r="AX77" s="1270"/>
      <c r="AY77" s="1270"/>
      <c r="AZ77" s="1270"/>
      <c r="BA77" s="1270"/>
      <c r="BB77" s="1274" t="s">
        <v>631</v>
      </c>
      <c r="BC77" s="1274"/>
      <c r="BD77" s="1274"/>
      <c r="BE77" s="1274"/>
      <c r="BF77" s="1274"/>
      <c r="BG77" s="1274"/>
      <c r="BH77" s="1274"/>
      <c r="BI77" s="1274"/>
      <c r="BJ77" s="1274"/>
      <c r="BK77" s="1274"/>
      <c r="BL77" s="1274"/>
      <c r="BM77" s="1274"/>
      <c r="BN77" s="1274"/>
      <c r="BO77" s="1274"/>
      <c r="BP77" s="1275"/>
      <c r="BQ77" s="1275"/>
      <c r="BR77" s="1275"/>
      <c r="BS77" s="1275"/>
      <c r="BT77" s="1275"/>
      <c r="BU77" s="1275"/>
      <c r="BV77" s="1275"/>
      <c r="BW77" s="1275"/>
      <c r="BX77" s="1275"/>
      <c r="BY77" s="1275"/>
      <c r="BZ77" s="1275"/>
      <c r="CA77" s="1275"/>
      <c r="CB77" s="1275"/>
      <c r="CC77" s="1275"/>
      <c r="CD77" s="1275"/>
      <c r="CE77" s="1275"/>
      <c r="CF77" s="1275"/>
      <c r="CG77" s="1275"/>
      <c r="CH77" s="1275"/>
      <c r="CI77" s="1275"/>
      <c r="CJ77" s="1275"/>
      <c r="CK77" s="1275"/>
      <c r="CL77" s="1275"/>
      <c r="CM77" s="1275"/>
      <c r="CN77" s="1275"/>
      <c r="CO77" s="1275"/>
      <c r="CP77" s="1275"/>
      <c r="CQ77" s="1275"/>
      <c r="CR77" s="1275"/>
      <c r="CS77" s="1275"/>
      <c r="CT77" s="1275"/>
      <c r="CU77" s="1275"/>
      <c r="CV77" s="1275"/>
      <c r="CW77" s="1275"/>
      <c r="CX77" s="1275"/>
      <c r="CY77" s="1275"/>
      <c r="CZ77" s="1275"/>
      <c r="DA77" s="1275"/>
      <c r="DB77" s="1275"/>
      <c r="DC77" s="1275"/>
    </row>
    <row r="78" spans="2:107" ht="13" x14ac:dyDescent="0.2">
      <c r="B78" s="1245"/>
      <c r="G78" s="1264"/>
      <c r="H78" s="1264"/>
      <c r="I78" s="1264"/>
      <c r="J78" s="1264"/>
      <c r="K78" s="1292"/>
      <c r="L78" s="1292"/>
      <c r="M78" s="1292"/>
      <c r="N78" s="1292"/>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45"/>
      <c r="G79" s="1264"/>
      <c r="H79" s="1264"/>
      <c r="I79" s="1277"/>
      <c r="J79" s="1277"/>
      <c r="K79" s="1293"/>
      <c r="L79" s="1293"/>
      <c r="M79" s="1293"/>
      <c r="N79" s="1293"/>
      <c r="AN79" s="1270"/>
      <c r="AO79" s="1270"/>
      <c r="AP79" s="1270"/>
      <c r="AQ79" s="1270"/>
      <c r="AR79" s="1270"/>
      <c r="AS79" s="1270"/>
      <c r="AT79" s="1270"/>
      <c r="AU79" s="1270"/>
      <c r="AV79" s="1270"/>
      <c r="AW79" s="1270"/>
      <c r="AX79" s="1270"/>
      <c r="AY79" s="1270"/>
      <c r="AZ79" s="1270"/>
      <c r="BA79" s="1270"/>
      <c r="BB79" s="1274" t="s">
        <v>636</v>
      </c>
      <c r="BC79" s="1274"/>
      <c r="BD79" s="1274"/>
      <c r="BE79" s="1274"/>
      <c r="BF79" s="1274"/>
      <c r="BG79" s="1274"/>
      <c r="BH79" s="1274"/>
      <c r="BI79" s="1274"/>
      <c r="BJ79" s="1274"/>
      <c r="BK79" s="1274"/>
      <c r="BL79" s="1274"/>
      <c r="BM79" s="1274"/>
      <c r="BN79" s="1274"/>
      <c r="BO79" s="1274"/>
      <c r="BP79" s="1275"/>
      <c r="BQ79" s="1275"/>
      <c r="BR79" s="1275"/>
      <c r="BS79" s="1275"/>
      <c r="BT79" s="1275"/>
      <c r="BU79" s="1275"/>
      <c r="BV79" s="1275"/>
      <c r="BW79" s="1275"/>
      <c r="BX79" s="1275"/>
      <c r="BY79" s="1275"/>
      <c r="BZ79" s="1275"/>
      <c r="CA79" s="1275"/>
      <c r="CB79" s="1275"/>
      <c r="CC79" s="1275"/>
      <c r="CD79" s="1275"/>
      <c r="CE79" s="1275"/>
      <c r="CF79" s="1275"/>
      <c r="CG79" s="1275"/>
      <c r="CH79" s="1275"/>
      <c r="CI79" s="1275"/>
      <c r="CJ79" s="1275"/>
      <c r="CK79" s="1275"/>
      <c r="CL79" s="1275"/>
      <c r="CM79" s="1275"/>
      <c r="CN79" s="1275"/>
      <c r="CO79" s="1275"/>
      <c r="CP79" s="1275"/>
      <c r="CQ79" s="1275"/>
      <c r="CR79" s="1275"/>
      <c r="CS79" s="1275"/>
      <c r="CT79" s="1275"/>
      <c r="CU79" s="1275"/>
      <c r="CV79" s="1275"/>
      <c r="CW79" s="1275"/>
      <c r="CX79" s="1275"/>
      <c r="CY79" s="1275"/>
      <c r="CZ79" s="1275"/>
      <c r="DA79" s="1275"/>
      <c r="DB79" s="1275"/>
      <c r="DC79" s="1275"/>
    </row>
    <row r="80" spans="2:107" ht="13" x14ac:dyDescent="0.2">
      <c r="B80" s="1245"/>
      <c r="G80" s="1264"/>
      <c r="H80" s="1264"/>
      <c r="I80" s="1277"/>
      <c r="J80" s="1277"/>
      <c r="K80" s="1293"/>
      <c r="L80" s="1293"/>
      <c r="M80" s="1293"/>
      <c r="N80" s="1293"/>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45"/>
    </row>
    <row r="82" spans="2:109" ht="16.5" x14ac:dyDescent="0.2">
      <c r="B82" s="1245"/>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ht="13" x14ac:dyDescent="0.2">
      <c r="DD84" s="1238"/>
      <c r="DE84" s="1238"/>
    </row>
    <row r="85" spans="2:109" ht="13" x14ac:dyDescent="0.2">
      <c r="DD85" s="1238"/>
      <c r="DE85" s="1238"/>
    </row>
    <row r="86" spans="2:109" ht="13" hidden="1" x14ac:dyDescent="0.2">
      <c r="DD86" s="1238"/>
      <c r="DE86" s="1238"/>
    </row>
    <row r="87" spans="2:109" ht="13" hidden="1" x14ac:dyDescent="0.2">
      <c r="K87" s="1295"/>
      <c r="AQ87" s="1295"/>
      <c r="BC87" s="1295"/>
      <c r="BO87" s="1295"/>
      <c r="CA87" s="1295"/>
      <c r="CM87" s="1295"/>
      <c r="CY87" s="1295"/>
      <c r="DD87" s="1238"/>
      <c r="DE87" s="1238"/>
    </row>
    <row r="88" spans="2:109" ht="13" hidden="1" x14ac:dyDescent="0.2">
      <c r="DD88" s="1238"/>
      <c r="DE88" s="1238"/>
    </row>
    <row r="89" spans="2:109" ht="13" hidden="1" x14ac:dyDescent="0.2">
      <c r="DD89" s="1238"/>
      <c r="DE89" s="1238"/>
    </row>
    <row r="90" spans="2:109" ht="13" hidden="1" x14ac:dyDescent="0.2">
      <c r="DD90" s="1238"/>
      <c r="DE90" s="1238"/>
    </row>
    <row r="91" spans="2:109" ht="13" hidden="1" x14ac:dyDescent="0.2">
      <c r="DD91" s="1238"/>
      <c r="DE91" s="1238"/>
    </row>
    <row r="92" spans="2:109" ht="13.5" hidden="1" customHeight="1" x14ac:dyDescent="0.2">
      <c r="DD92" s="1238"/>
      <c r="DE92" s="1238"/>
    </row>
    <row r="93" spans="2:109" ht="13.5" hidden="1" customHeight="1" x14ac:dyDescent="0.2">
      <c r="DD93" s="1238"/>
      <c r="DE93" s="1238"/>
    </row>
    <row r="94" spans="2:109" ht="13.5" hidden="1" customHeight="1" x14ac:dyDescent="0.2">
      <c r="DD94" s="1238"/>
      <c r="DE94" s="1238"/>
    </row>
    <row r="95" spans="2:109" ht="13.5" hidden="1" customHeight="1" x14ac:dyDescent="0.2">
      <c r="DD95" s="1238"/>
      <c r="DE95" s="1238"/>
    </row>
    <row r="96" spans="2:109" ht="13.5" hidden="1" customHeight="1" x14ac:dyDescent="0.2">
      <c r="DD96" s="1238"/>
      <c r="DE96" s="1238"/>
    </row>
    <row r="97" s="1238" customFormat="1" ht="13.5" hidden="1" customHeight="1" x14ac:dyDescent="0.2"/>
    <row r="98" s="1238" customFormat="1" ht="13.5" hidden="1" customHeight="1" x14ac:dyDescent="0.2"/>
    <row r="99" s="1238" customFormat="1" ht="13.5" hidden="1" customHeight="1" x14ac:dyDescent="0.2"/>
    <row r="100" s="1238" customFormat="1" ht="13.5" hidden="1" customHeight="1" x14ac:dyDescent="0.2"/>
    <row r="101" s="1238" customFormat="1" ht="13.5" hidden="1" customHeight="1" x14ac:dyDescent="0.2"/>
    <row r="102" s="1238" customFormat="1" ht="13.5" hidden="1" customHeight="1" x14ac:dyDescent="0.2"/>
    <row r="103" s="1238" customFormat="1" ht="13.5" hidden="1" customHeight="1" x14ac:dyDescent="0.2"/>
    <row r="104" s="1238" customFormat="1" ht="13.5" hidden="1" customHeight="1" x14ac:dyDescent="0.2"/>
    <row r="105" s="1238" customFormat="1" ht="13.5" hidden="1" customHeight="1" x14ac:dyDescent="0.2"/>
    <row r="106" s="1238" customFormat="1" ht="13.5" hidden="1" customHeight="1" x14ac:dyDescent="0.2"/>
    <row r="107" s="1238" customFormat="1" ht="13.5" hidden="1" customHeight="1" x14ac:dyDescent="0.2"/>
    <row r="108" s="1238" customFormat="1" ht="13.5" hidden="1" customHeight="1" x14ac:dyDescent="0.2"/>
    <row r="109" s="1238" customFormat="1" ht="13.5" hidden="1" customHeight="1" x14ac:dyDescent="0.2"/>
    <row r="110" s="1238" customFormat="1" ht="13.5" hidden="1" customHeight="1" x14ac:dyDescent="0.2"/>
    <row r="111" s="1238" customFormat="1" ht="13.5" hidden="1" customHeight="1" x14ac:dyDescent="0.2"/>
    <row r="112" s="1238" customFormat="1" ht="13.5" hidden="1" customHeight="1" x14ac:dyDescent="0.2"/>
    <row r="113" s="1238" customFormat="1" ht="13.5" hidden="1" customHeight="1" x14ac:dyDescent="0.2"/>
    <row r="114" s="1238" customFormat="1" ht="13.5" hidden="1" customHeight="1" x14ac:dyDescent="0.2"/>
    <row r="115" s="1238" customFormat="1" ht="13.5" hidden="1" customHeight="1" x14ac:dyDescent="0.2"/>
    <row r="116" s="1238" customFormat="1" ht="13.5" hidden="1" customHeight="1" x14ac:dyDescent="0.2"/>
    <row r="117" s="1238" customFormat="1" ht="13.5" hidden="1" customHeight="1" x14ac:dyDescent="0.2"/>
    <row r="118" s="1238" customFormat="1" ht="13.5" hidden="1" customHeight="1" x14ac:dyDescent="0.2"/>
    <row r="119" s="1238" customFormat="1" ht="13.5" hidden="1" customHeight="1" x14ac:dyDescent="0.2"/>
    <row r="120" s="1238" customFormat="1" ht="13.5" hidden="1" customHeight="1" x14ac:dyDescent="0.2"/>
    <row r="121" s="1238" customFormat="1" ht="13.5" hidden="1" customHeight="1" x14ac:dyDescent="0.2"/>
    <row r="122" s="1238" customFormat="1" ht="13.5" hidden="1" customHeight="1" x14ac:dyDescent="0.2"/>
    <row r="123" s="1238" customFormat="1" ht="13.5" hidden="1" customHeight="1" x14ac:dyDescent="0.2"/>
    <row r="124" s="1238" customFormat="1" ht="13.5" hidden="1" customHeight="1" x14ac:dyDescent="0.2"/>
    <row r="125" s="1238" customFormat="1" ht="13.5" hidden="1" customHeight="1" x14ac:dyDescent="0.2"/>
    <row r="126" s="1238" customFormat="1" ht="13.5" hidden="1" customHeight="1" x14ac:dyDescent="0.2"/>
    <row r="127" s="1238" customFormat="1" ht="13.5" hidden="1" customHeight="1" x14ac:dyDescent="0.2"/>
    <row r="128" s="1238" customFormat="1" ht="13.5" hidden="1" customHeight="1" x14ac:dyDescent="0.2"/>
    <row r="129" s="1238" customFormat="1" ht="13.5" hidden="1" customHeight="1" x14ac:dyDescent="0.2"/>
    <row r="130" s="1238" customFormat="1" ht="13.5" hidden="1" customHeight="1" x14ac:dyDescent="0.2"/>
    <row r="131" s="1238" customFormat="1" ht="13.5" hidden="1" customHeight="1" x14ac:dyDescent="0.2"/>
    <row r="132" s="1238" customFormat="1" ht="13.5" hidden="1" customHeight="1" x14ac:dyDescent="0.2"/>
    <row r="133" s="1238" customFormat="1" ht="13.5" hidden="1" customHeight="1" x14ac:dyDescent="0.2"/>
    <row r="134" s="1238" customFormat="1" ht="13.5" hidden="1" customHeight="1" x14ac:dyDescent="0.2"/>
    <row r="135" s="1238" customFormat="1" ht="13.5" hidden="1" customHeight="1" x14ac:dyDescent="0.2"/>
    <row r="136" s="1238" customFormat="1" ht="13.5" hidden="1" customHeight="1" x14ac:dyDescent="0.2"/>
    <row r="137" s="1238" customFormat="1" ht="13.5" hidden="1" customHeight="1" x14ac:dyDescent="0.2"/>
    <row r="138" s="1238" customFormat="1" ht="13.5" hidden="1" customHeight="1" x14ac:dyDescent="0.2"/>
    <row r="139" s="1238" customFormat="1" ht="13.5" hidden="1" customHeight="1" x14ac:dyDescent="0.2"/>
    <row r="140" s="1238" customFormat="1" ht="13.5" hidden="1" customHeight="1" x14ac:dyDescent="0.2"/>
    <row r="141" s="1238" customFormat="1" ht="13.5" hidden="1" customHeight="1" x14ac:dyDescent="0.2"/>
    <row r="142" s="1238" customFormat="1" ht="13.5" hidden="1" customHeight="1" x14ac:dyDescent="0.2"/>
    <row r="143" s="1238" customFormat="1" ht="13.5" hidden="1" customHeight="1" x14ac:dyDescent="0.2"/>
    <row r="144" s="1238" customFormat="1" ht="13.5" hidden="1" customHeight="1" x14ac:dyDescent="0.2"/>
    <row r="145" s="1238" customFormat="1" ht="13.5" hidden="1" customHeight="1" x14ac:dyDescent="0.2"/>
    <row r="146" s="1238" customFormat="1" ht="13.5" hidden="1" customHeight="1" x14ac:dyDescent="0.2"/>
    <row r="147" s="1238" customFormat="1" ht="13.5" hidden="1" customHeight="1" x14ac:dyDescent="0.2"/>
    <row r="148" s="1238" customFormat="1" ht="13.5" hidden="1" customHeight="1" x14ac:dyDescent="0.2"/>
    <row r="149" s="1238" customFormat="1" ht="13.5" hidden="1" customHeight="1" x14ac:dyDescent="0.2"/>
    <row r="150" s="1238" customFormat="1" ht="13.5" hidden="1" customHeight="1" x14ac:dyDescent="0.2"/>
    <row r="151" s="1238" customFormat="1" ht="13.5" hidden="1" customHeight="1" x14ac:dyDescent="0.2"/>
    <row r="152" s="1238" customFormat="1" ht="13.5" hidden="1" customHeight="1" x14ac:dyDescent="0.2"/>
    <row r="153" s="1238" customFormat="1" ht="13.5" hidden="1" customHeight="1" x14ac:dyDescent="0.2"/>
    <row r="154" s="1238" customFormat="1" ht="13.5" hidden="1" customHeight="1" x14ac:dyDescent="0.2"/>
    <row r="155" s="1238" customFormat="1" ht="13.5" hidden="1" customHeight="1" x14ac:dyDescent="0.2"/>
    <row r="156" s="1238" customFormat="1" ht="13.5" hidden="1" customHeight="1" x14ac:dyDescent="0.2"/>
    <row r="157" s="1238" customFormat="1" ht="13.5" hidden="1" customHeight="1" x14ac:dyDescent="0.2"/>
    <row r="158" s="1238" customFormat="1" ht="13.5" hidden="1" customHeight="1" x14ac:dyDescent="0.2"/>
    <row r="159" s="1238" customFormat="1" ht="13.5" hidden="1" customHeight="1" x14ac:dyDescent="0.2"/>
    <row r="160" s="1238" customFormat="1" ht="13.5" hidden="1" customHeight="1" x14ac:dyDescent="0.2"/>
  </sheetData>
  <sheetProtection algorithmName="SHA-512" hashValue="0HIelbn01ZSBBvBGbfS7Yzs5wpnO8HfNdoLtA3GvRjpLQPpYPYzWzrP3K4tZkkmd02LrxFnW30lz9MqgR7UZmw==" saltValue="8o4g40+uDt2WEajoRZ67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3209-8083-41A1-805D-8CE0ACEE7A80}">
  <sheetPr>
    <pageSetUpPr fitToPage="1"/>
  </sheetPr>
  <dimension ref="A1:DR125"/>
  <sheetViews>
    <sheetView showGridLines="0" zoomScaleNormal="100" zoomScaleSheetLayoutView="55" workbookViewId="0">
      <selection activeCell="DD38" sqref="DD38"/>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476</v>
      </c>
    </row>
  </sheetData>
  <sheetProtection algorithmName="SHA-512" hashValue="ZP6rWJHdTxW6UW7DIrJjxG48e0VCygJeWkZxoApx/BZRdgyKL9z6TvhgQBu8sq1qR888+kN94vbnvNB97C3JDg==" saltValue="MkeAbcfYA9SirTizgcQe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4BBE-8385-4CA9-88AA-29CC4300E242}">
  <sheetPr>
    <pageSetUpPr fitToPage="1"/>
  </sheetPr>
  <dimension ref="A1:DR125"/>
  <sheetViews>
    <sheetView showGridLines="0" zoomScaleNormal="100" zoomScaleSheetLayoutView="55" workbookViewId="0">
      <selection activeCell="DD38" sqref="DD38"/>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476</v>
      </c>
    </row>
  </sheetData>
  <sheetProtection algorithmName="SHA-512" hashValue="SBwXGEAJvbGtmCuzy6fCNnD/ZJQSsMbDvTJJdGHxMGDscaB0dL0uzjcmyesHeLpy9qI2i70aQUQ0wh7cIkdaWw==" saltValue="yPng87OR2YunH2OQSqhm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520</v>
      </c>
      <c r="B3" s="131"/>
      <c r="C3" s="132"/>
      <c r="D3" s="133">
        <v>57088</v>
      </c>
      <c r="E3" s="134"/>
      <c r="F3" s="135"/>
      <c r="G3" s="136"/>
      <c r="H3" s="137"/>
    </row>
    <row r="4" spans="1:8" x14ac:dyDescent="0.2">
      <c r="A4" s="138"/>
      <c r="B4" s="139"/>
      <c r="C4" s="140"/>
      <c r="D4" s="141">
        <v>38740</v>
      </c>
      <c r="E4" s="142"/>
      <c r="F4" s="143"/>
      <c r="G4" s="144"/>
      <c r="H4" s="145"/>
    </row>
    <row r="5" spans="1:8" x14ac:dyDescent="0.2">
      <c r="A5" s="126" t="s">
        <v>522</v>
      </c>
      <c r="B5" s="131"/>
      <c r="C5" s="132"/>
      <c r="D5" s="133">
        <v>64326</v>
      </c>
      <c r="E5" s="134"/>
      <c r="F5" s="135"/>
      <c r="G5" s="136"/>
      <c r="H5" s="137"/>
    </row>
    <row r="6" spans="1:8" x14ac:dyDescent="0.2">
      <c r="A6" s="138"/>
      <c r="B6" s="139"/>
      <c r="C6" s="140"/>
      <c r="D6" s="141">
        <v>45769</v>
      </c>
      <c r="E6" s="142"/>
      <c r="F6" s="143"/>
      <c r="G6" s="144"/>
      <c r="H6" s="145"/>
    </row>
    <row r="7" spans="1:8" x14ac:dyDescent="0.2">
      <c r="A7" s="126" t="s">
        <v>523</v>
      </c>
      <c r="B7" s="131"/>
      <c r="C7" s="132"/>
      <c r="D7" s="133">
        <v>59777</v>
      </c>
      <c r="E7" s="134"/>
      <c r="F7" s="135"/>
      <c r="G7" s="136"/>
      <c r="H7" s="137"/>
    </row>
    <row r="8" spans="1:8" x14ac:dyDescent="0.2">
      <c r="A8" s="138"/>
      <c r="B8" s="139"/>
      <c r="C8" s="140"/>
      <c r="D8" s="141">
        <v>43310</v>
      </c>
      <c r="E8" s="142"/>
      <c r="F8" s="143"/>
      <c r="G8" s="144"/>
      <c r="H8" s="145"/>
    </row>
    <row r="9" spans="1:8" x14ac:dyDescent="0.2">
      <c r="A9" s="126" t="s">
        <v>524</v>
      </c>
      <c r="B9" s="131"/>
      <c r="C9" s="132"/>
      <c r="D9" s="133">
        <v>107309</v>
      </c>
      <c r="E9" s="134"/>
      <c r="F9" s="135"/>
      <c r="G9" s="136"/>
      <c r="H9" s="137"/>
    </row>
    <row r="10" spans="1:8" x14ac:dyDescent="0.2">
      <c r="A10" s="138"/>
      <c r="B10" s="139"/>
      <c r="C10" s="140"/>
      <c r="D10" s="141">
        <v>91806</v>
      </c>
      <c r="E10" s="142"/>
      <c r="F10" s="143"/>
      <c r="G10" s="144"/>
      <c r="H10" s="145"/>
    </row>
    <row r="11" spans="1:8" x14ac:dyDescent="0.2">
      <c r="A11" s="126" t="s">
        <v>525</v>
      </c>
      <c r="B11" s="131"/>
      <c r="C11" s="132"/>
      <c r="D11" s="133">
        <v>80569</v>
      </c>
      <c r="E11" s="134"/>
      <c r="F11" s="135"/>
      <c r="G11" s="136"/>
      <c r="H11" s="137"/>
    </row>
    <row r="12" spans="1:8" x14ac:dyDescent="0.2">
      <c r="A12" s="138"/>
      <c r="B12" s="139"/>
      <c r="C12" s="146"/>
      <c r="D12" s="141">
        <v>65755</v>
      </c>
      <c r="E12" s="142"/>
      <c r="F12" s="143"/>
      <c r="G12" s="144"/>
      <c r="H12" s="145"/>
    </row>
    <row r="13" spans="1:8" x14ac:dyDescent="0.2">
      <c r="A13" s="126"/>
      <c r="B13" s="131"/>
      <c r="C13" s="147"/>
      <c r="D13" s="148">
        <v>73814</v>
      </c>
      <c r="E13" s="149"/>
      <c r="F13" s="150"/>
      <c r="G13" s="151"/>
      <c r="H13" s="137"/>
    </row>
    <row r="14" spans="1:8" x14ac:dyDescent="0.2">
      <c r="A14" s="138"/>
      <c r="B14" s="139"/>
      <c r="C14" s="140"/>
      <c r="D14" s="141">
        <v>57076</v>
      </c>
      <c r="E14" s="142"/>
      <c r="F14" s="143"/>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3.13</v>
      </c>
      <c r="C19" s="152">
        <f>ROUND(VALUE(SUBSTITUTE(実質収支比率等に係る経年分析!G$48,"▲","-")),2)</f>
        <v>8.34</v>
      </c>
      <c r="D19" s="152">
        <f>ROUND(VALUE(SUBSTITUTE(実質収支比率等に係る経年分析!H$48,"▲","-")),2)</f>
        <v>8.44</v>
      </c>
      <c r="E19" s="152">
        <f>ROUND(VALUE(SUBSTITUTE(実質収支比率等に係る経年分析!I$48,"▲","-")),2)</f>
        <v>8.91</v>
      </c>
      <c r="F19" s="152">
        <f>ROUND(VALUE(SUBSTITUTE(実質収支比率等に係る経年分析!J$48,"▲","-")),2)</f>
        <v>11.07</v>
      </c>
    </row>
    <row r="20" spans="1:11" x14ac:dyDescent="0.2">
      <c r="A20" s="152" t="s">
        <v>53</v>
      </c>
      <c r="B20" s="152">
        <f>ROUND(VALUE(SUBSTITUTE(実質収支比率等に係る経年分析!F$47,"▲","-")),2)</f>
        <v>17.149999999999999</v>
      </c>
      <c r="C20" s="152">
        <f>ROUND(VALUE(SUBSTITUTE(実質収支比率等に係る経年分析!G$47,"▲","-")),2)</f>
        <v>16.32</v>
      </c>
      <c r="D20" s="152">
        <f>ROUND(VALUE(SUBSTITUTE(実質収支比率等に係る経年分析!H$47,"▲","-")),2)</f>
        <v>18.45</v>
      </c>
      <c r="E20" s="152">
        <f>ROUND(VALUE(SUBSTITUTE(実質収支比率等に係る経年分析!I$47,"▲","-")),2)</f>
        <v>22.04</v>
      </c>
      <c r="F20" s="152">
        <f>ROUND(VALUE(SUBSTITUTE(実質収支比率等に係る経年分析!J$47,"▲","-")),2)</f>
        <v>23.66</v>
      </c>
    </row>
    <row r="21" spans="1:11" x14ac:dyDescent="0.2">
      <c r="A21" s="152" t="s">
        <v>54</v>
      </c>
      <c r="B21" s="152">
        <f>IF(ISNUMBER(VALUE(SUBSTITUTE(実質収支比率等に係る経年分析!F$49,"▲","-"))),ROUND(VALUE(SUBSTITUTE(実質収支比率等に係る経年分析!F$49,"▲","-")),2),NA())</f>
        <v>0.9</v>
      </c>
      <c r="C21" s="152">
        <f>IF(ISNUMBER(VALUE(SUBSTITUTE(実質収支比率等に係る経年分析!G$49,"▲","-"))),ROUND(VALUE(SUBSTITUTE(実質収支比率等に係る経年分析!G$49,"▲","-")),2),NA())</f>
        <v>5.44</v>
      </c>
      <c r="D21" s="152">
        <f>IF(ISNUMBER(VALUE(SUBSTITUTE(実質収支比率等に係る経年分析!H$49,"▲","-"))),ROUND(VALUE(SUBSTITUTE(実質収支比率等に係る経年分析!H$49,"▲","-")),2),NA())</f>
        <v>2.48</v>
      </c>
      <c r="E21" s="152">
        <f>IF(ISNUMBER(VALUE(SUBSTITUTE(実質収支比率等に係る経年分析!I$49,"▲","-"))),ROUND(VALUE(SUBSTITUTE(実質収支比率等に係る経年分析!I$49,"▲","-")),2),NA())</f>
        <v>3.64</v>
      </c>
      <c r="F21" s="152">
        <f>IF(ISNUMBER(VALUE(SUBSTITUTE(実質収支比率等に係る経年分析!J$49,"▲","-"))),ROUND(VALUE(SUBSTITUTE(実質収支比率等に係る経年分析!J$49,"▲","-")),2),NA())</f>
        <v>4.76</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2.12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1.96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2.0099999999999998</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2.67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1.87</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下水道事業会計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1.59</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1.24</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0.81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0.78</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0.74</v>
      </c>
    </row>
    <row r="30" spans="1:11" x14ac:dyDescent="0.2">
      <c r="A30" s="153" t="str">
        <f>IF(連結実質赤字比率に係る赤字・黒字の構成分析!C$40="",NA(),連結実質赤字比率に係る赤字・黒字の構成分析!C$40)</f>
        <v>港湾事業会計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0.73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0.67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0.69</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0.76</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0.77</v>
      </c>
    </row>
    <row r="31" spans="1:11" x14ac:dyDescent="0.2">
      <c r="A31" s="153" t="str">
        <f>IF(連結実質赤字比率に係る赤字・黒字の構成分析!C$39="",NA(),連結実質赤字比率に係る赤字・黒字の構成分析!C$39)</f>
        <v>病院会計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3.08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2.82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2.62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1.98</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1.43</v>
      </c>
    </row>
    <row r="32" spans="1:11" x14ac:dyDescent="0.2">
      <c r="A32" s="153" t="str">
        <f>IF(連結実質赤字比率に係る赤字・黒字の構成分析!C$38="",NA(),連結実質赤字比率に係る赤字・黒字の構成分析!C$38)</f>
        <v>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3.62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2.5299999999999998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2.82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3.15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3.36</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3.37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3.34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3.66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3.57</v>
      </c>
    </row>
    <row r="34" spans="1:16" x14ac:dyDescent="0.2">
      <c r="A34" s="153" t="str">
        <f>IF(連結実質赤字比率に係る赤字・黒字の構成分析!C$36="",NA(),連結実質赤字比率に係る赤字・黒字の構成分析!C$36)</f>
        <v>高速電車事業会計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3.66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4.1399999999999997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3.77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3.83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3.59</v>
      </c>
    </row>
    <row r="35" spans="1:16" x14ac:dyDescent="0.2">
      <c r="A35" s="153" t="str">
        <f>IF(連結実質赤字比率に係る赤字・黒字の構成分析!C$35="",NA(),連結実質赤字比率に係る赤字・黒字の構成分析!C$35)</f>
        <v>臨海地域開発事業会計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0.23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0.51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0.67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1.63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3.83</v>
      </c>
    </row>
    <row r="36" spans="1:16" x14ac:dyDescent="0.2">
      <c r="A36" s="153" t="str">
        <f>IF(連結実質赤字比率に係る赤字・黒字の構成分析!C$34="",NA(),連結実質赤字比率に係る赤字・黒字の構成分析!C$34)</f>
        <v>中央卸売市場会計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3.74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3.15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2.79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15.74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16.16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538164</v>
      </c>
      <c r="E42" s="154"/>
      <c r="F42" s="154"/>
      <c r="G42" s="154">
        <f>'実質公債費比率（分子）の構造'!L$52</f>
        <v>501749</v>
      </c>
      <c r="H42" s="154"/>
      <c r="I42" s="154"/>
      <c r="J42" s="154">
        <f>'実質公債費比率（分子）の構造'!M$52</f>
        <v>481569</v>
      </c>
      <c r="K42" s="154"/>
      <c r="L42" s="154"/>
      <c r="M42" s="154">
        <f>'実質公債費比率（分子）の構造'!N$52</f>
        <v>484511</v>
      </c>
      <c r="N42" s="154"/>
      <c r="O42" s="154"/>
      <c r="P42" s="154">
        <f>'実質公債費比率（分子）の構造'!O$52</f>
        <v>438724</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3168</v>
      </c>
      <c r="C44" s="154"/>
      <c r="D44" s="154"/>
      <c r="E44" s="154">
        <f>'実質公債費比率（分子）の構造'!L$50</f>
        <v>3063</v>
      </c>
      <c r="F44" s="154"/>
      <c r="G44" s="154"/>
      <c r="H44" s="154">
        <f>'実質公債費比率（分子）の構造'!M$50</f>
        <v>5109</v>
      </c>
      <c r="I44" s="154"/>
      <c r="J44" s="154"/>
      <c r="K44" s="154">
        <f>'実質公債費比率（分子）の構造'!N$50</f>
        <v>2492</v>
      </c>
      <c r="L44" s="154"/>
      <c r="M44" s="154"/>
      <c r="N44" s="154">
        <f>'実質公債費比率（分子）の構造'!O$50</f>
        <v>2472</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116074</v>
      </c>
      <c r="C46" s="154"/>
      <c r="D46" s="154"/>
      <c r="E46" s="154">
        <f>'実質公債費比率（分子）の構造'!L$48</f>
        <v>117757</v>
      </c>
      <c r="F46" s="154"/>
      <c r="G46" s="154"/>
      <c r="H46" s="154">
        <f>'実質公債費比率（分子）の構造'!M$48</f>
        <v>114333</v>
      </c>
      <c r="I46" s="154"/>
      <c r="J46" s="154"/>
      <c r="K46" s="154">
        <f>'実質公債費比率（分子）の構造'!N$48</f>
        <v>115593</v>
      </c>
      <c r="L46" s="154"/>
      <c r="M46" s="154"/>
      <c r="N46" s="154">
        <f>'実質公債費比率（分子）の構造'!O$48</f>
        <v>110503</v>
      </c>
      <c r="O46" s="154"/>
      <c r="P46" s="154"/>
    </row>
    <row r="47" spans="1:16" x14ac:dyDescent="0.2">
      <c r="A47" s="154" t="s">
        <v>66</v>
      </c>
      <c r="B47" s="154">
        <f>'実質公債費比率（分子）の構造'!K$47</f>
        <v>310053</v>
      </c>
      <c r="C47" s="154"/>
      <c r="D47" s="154"/>
      <c r="E47" s="154">
        <f>'実質公債費比率（分子）の構造'!L$47</f>
        <v>300349</v>
      </c>
      <c r="F47" s="154"/>
      <c r="G47" s="154"/>
      <c r="H47" s="154">
        <f>'実質公債費比率（分子）の構造'!M$47</f>
        <v>293517</v>
      </c>
      <c r="I47" s="154"/>
      <c r="J47" s="154"/>
      <c r="K47" s="154">
        <f>'実質公債費比率（分子）の構造'!N$47</f>
        <v>302198</v>
      </c>
      <c r="L47" s="154"/>
      <c r="M47" s="154"/>
      <c r="N47" s="154">
        <f>'実質公債費比率（分子）の構造'!O$47</f>
        <v>288859</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171969</v>
      </c>
      <c r="C49" s="154"/>
      <c r="D49" s="154"/>
      <c r="E49" s="154">
        <f>'実質公債費比率（分子）の構造'!L$45</f>
        <v>137757</v>
      </c>
      <c r="F49" s="154"/>
      <c r="G49" s="154"/>
      <c r="H49" s="154">
        <f>'実質公債費比率（分子）の構造'!M$45</f>
        <v>123879</v>
      </c>
      <c r="I49" s="154"/>
      <c r="J49" s="154"/>
      <c r="K49" s="154">
        <f>'実質公債費比率（分子）の構造'!N$45</f>
        <v>111531</v>
      </c>
      <c r="L49" s="154"/>
      <c r="M49" s="154"/>
      <c r="N49" s="154">
        <f>'実質公債費比率（分子）の構造'!O$45</f>
        <v>100840</v>
      </c>
      <c r="O49" s="154"/>
      <c r="P49" s="154"/>
    </row>
    <row r="50" spans="1:16" x14ac:dyDescent="0.2">
      <c r="A50" s="154" t="s">
        <v>69</v>
      </c>
      <c r="B50" s="154" t="e">
        <f>NA()</f>
        <v>#N/A</v>
      </c>
      <c r="C50" s="154">
        <f>IF(ISNUMBER('実質公債費比率（分子）の構造'!K$53),'実質公債費比率（分子）の構造'!K$53,NA())</f>
        <v>63100</v>
      </c>
      <c r="D50" s="154" t="e">
        <f>NA()</f>
        <v>#N/A</v>
      </c>
      <c r="E50" s="154" t="e">
        <f>NA()</f>
        <v>#N/A</v>
      </c>
      <c r="F50" s="154">
        <f>IF(ISNUMBER('実質公債費比率（分子）の構造'!L$53),'実質公債費比率（分子）の構造'!L$53,NA())</f>
        <v>57177</v>
      </c>
      <c r="G50" s="154" t="e">
        <f>NA()</f>
        <v>#N/A</v>
      </c>
      <c r="H50" s="154" t="e">
        <f>NA()</f>
        <v>#N/A</v>
      </c>
      <c r="I50" s="154">
        <f>IF(ISNUMBER('実質公債費比率（分子）の構造'!M$53),'実質公債費比率（分子）の構造'!M$53,NA())</f>
        <v>55269</v>
      </c>
      <c r="J50" s="154" t="e">
        <f>NA()</f>
        <v>#N/A</v>
      </c>
      <c r="K50" s="154" t="e">
        <f>NA()</f>
        <v>#N/A</v>
      </c>
      <c r="L50" s="154">
        <f>IF(ISNUMBER('実質公債費比率（分子）の構造'!N$53),'実質公債費比率（分子）の構造'!N$53,NA())</f>
        <v>47303</v>
      </c>
      <c r="M50" s="154" t="e">
        <f>NA()</f>
        <v>#N/A</v>
      </c>
      <c r="N50" s="154" t="e">
        <f>NA()</f>
        <v>#N/A</v>
      </c>
      <c r="O50" s="154">
        <f>IF(ISNUMBER('実質公債費比率（分子）の構造'!O$53),'実質公債費比率（分子）の構造'!O$53,NA())</f>
        <v>63950</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2759384</v>
      </c>
      <c r="E56" s="153"/>
      <c r="F56" s="153"/>
      <c r="G56" s="153">
        <f>'将来負担比率（分子）の構造'!J$52</f>
        <v>2580637</v>
      </c>
      <c r="H56" s="153"/>
      <c r="I56" s="153"/>
      <c r="J56" s="153">
        <f>'将来負担比率（分子）の構造'!K$52</f>
        <v>2331222</v>
      </c>
      <c r="K56" s="153"/>
      <c r="L56" s="153"/>
      <c r="M56" s="153">
        <f>'将来負担比率（分子）の構造'!L$52</f>
        <v>2103609</v>
      </c>
      <c r="N56" s="153"/>
      <c r="O56" s="153"/>
      <c r="P56" s="153">
        <f>'将来負担比率（分子）の構造'!M$52</f>
        <v>1898723</v>
      </c>
    </row>
    <row r="57" spans="1:16" x14ac:dyDescent="0.2">
      <c r="A57" s="153" t="s">
        <v>40</v>
      </c>
      <c r="B57" s="153"/>
      <c r="C57" s="153"/>
      <c r="D57" s="153">
        <f>'将来負担比率（分子）の構造'!I$51</f>
        <v>1355780</v>
      </c>
      <c r="E57" s="153"/>
      <c r="F57" s="153"/>
      <c r="G57" s="153">
        <f>'将来負担比率（分子）の構造'!J$51</f>
        <v>1332788</v>
      </c>
      <c r="H57" s="153"/>
      <c r="I57" s="153"/>
      <c r="J57" s="153">
        <f>'将来負担比率（分子）の構造'!K$51</f>
        <v>1220336</v>
      </c>
      <c r="K57" s="153"/>
      <c r="L57" s="153"/>
      <c r="M57" s="153">
        <f>'将来負担比率（分子）の構造'!L$51</f>
        <v>1151270</v>
      </c>
      <c r="N57" s="153"/>
      <c r="O57" s="153"/>
      <c r="P57" s="153">
        <f>'将来負担比率（分子）の構造'!M$51</f>
        <v>1199543</v>
      </c>
    </row>
    <row r="58" spans="1:16" x14ac:dyDescent="0.2">
      <c r="A58" s="153" t="s">
        <v>39</v>
      </c>
      <c r="B58" s="153"/>
      <c r="C58" s="153"/>
      <c r="D58" s="153">
        <f>'将来負担比率（分子）の構造'!I$50</f>
        <v>3375222</v>
      </c>
      <c r="E58" s="153"/>
      <c r="F58" s="153"/>
      <c r="G58" s="153">
        <f>'将来負担比率（分子）の構造'!J$50</f>
        <v>3741276</v>
      </c>
      <c r="H58" s="153"/>
      <c r="I58" s="153"/>
      <c r="J58" s="153">
        <f>'将来負担比率（分子）の構造'!K$50</f>
        <v>4027144</v>
      </c>
      <c r="K58" s="153"/>
      <c r="L58" s="153"/>
      <c r="M58" s="153">
        <f>'将来負担比率（分子）の構造'!L$50</f>
        <v>3735114</v>
      </c>
      <c r="N58" s="153"/>
      <c r="O58" s="153"/>
      <c r="P58" s="153">
        <f>'将来負担比率（分子）の構造'!M$50</f>
        <v>3613469</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32236</v>
      </c>
      <c r="C61" s="153"/>
      <c r="D61" s="153"/>
      <c r="E61" s="153">
        <f>'将来負担比率（分子）の構造'!J$46</f>
        <v>30251</v>
      </c>
      <c r="F61" s="153"/>
      <c r="G61" s="153"/>
      <c r="H61" s="153">
        <f>'将来負担比率（分子）の構造'!K$46</f>
        <v>29320</v>
      </c>
      <c r="I61" s="153"/>
      <c r="J61" s="153"/>
      <c r="K61" s="153">
        <f>'将来負担比率（分子）の構造'!L$46</f>
        <v>28201</v>
      </c>
      <c r="L61" s="153"/>
      <c r="M61" s="153"/>
      <c r="N61" s="153">
        <f>'将来負担比率（分子）の構造'!M$46</f>
        <v>26773</v>
      </c>
      <c r="O61" s="153"/>
      <c r="P61" s="153"/>
    </row>
    <row r="62" spans="1:16" x14ac:dyDescent="0.2">
      <c r="A62" s="153" t="s">
        <v>33</v>
      </c>
      <c r="B62" s="153">
        <f>'将来負担比率（分子）の構造'!I$45</f>
        <v>1031464</v>
      </c>
      <c r="C62" s="153"/>
      <c r="D62" s="153"/>
      <c r="E62" s="153">
        <f>'将来負担比率（分子）の構造'!J$45</f>
        <v>1015621</v>
      </c>
      <c r="F62" s="153"/>
      <c r="G62" s="153"/>
      <c r="H62" s="153">
        <f>'将来負担比率（分子）の構造'!K$45</f>
        <v>963710</v>
      </c>
      <c r="I62" s="153"/>
      <c r="J62" s="153"/>
      <c r="K62" s="153">
        <f>'将来負担比率（分子）の構造'!L$45</f>
        <v>923556</v>
      </c>
      <c r="L62" s="153"/>
      <c r="M62" s="153"/>
      <c r="N62" s="153">
        <f>'将来負担比率（分子）の構造'!M$45</f>
        <v>949385</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1163015</v>
      </c>
      <c r="C64" s="153"/>
      <c r="D64" s="153"/>
      <c r="E64" s="153">
        <f>'将来負担比率（分子）の構造'!J$43</f>
        <v>1183580</v>
      </c>
      <c r="F64" s="153"/>
      <c r="G64" s="153"/>
      <c r="H64" s="153">
        <f>'将来負担比率（分子）の構造'!K$43</f>
        <v>1130383</v>
      </c>
      <c r="I64" s="153"/>
      <c r="J64" s="153"/>
      <c r="K64" s="153">
        <f>'将来負担比率（分子）の構造'!L$43</f>
        <v>1128728</v>
      </c>
      <c r="L64" s="153"/>
      <c r="M64" s="153"/>
      <c r="N64" s="153">
        <f>'将来負担比率（分子）の構造'!M$43</f>
        <v>1152436</v>
      </c>
      <c r="O64" s="153"/>
      <c r="P64" s="153"/>
    </row>
    <row r="65" spans="1:16" x14ac:dyDescent="0.2">
      <c r="A65" s="153" t="s">
        <v>30</v>
      </c>
      <c r="B65" s="153">
        <f>'将来負担比率（分子）の構造'!I$42</f>
        <v>73325</v>
      </c>
      <c r="C65" s="153"/>
      <c r="D65" s="153"/>
      <c r="E65" s="153">
        <f>'将来負担比率（分子）の構造'!J$42</f>
        <v>64739</v>
      </c>
      <c r="F65" s="153"/>
      <c r="G65" s="153"/>
      <c r="H65" s="153">
        <f>'将来負担比率（分子）の構造'!K$42</f>
        <v>53826</v>
      </c>
      <c r="I65" s="153"/>
      <c r="J65" s="153"/>
      <c r="K65" s="153">
        <f>'将来負担比率（分子）の構造'!L$42</f>
        <v>46831</v>
      </c>
      <c r="L65" s="153"/>
      <c r="M65" s="153"/>
      <c r="N65" s="153">
        <f>'将来負担比率（分子）の構造'!M$42</f>
        <v>39996</v>
      </c>
      <c r="O65" s="153"/>
      <c r="P65" s="153"/>
    </row>
    <row r="66" spans="1:16" x14ac:dyDescent="0.2">
      <c r="A66" s="153" t="s">
        <v>29</v>
      </c>
      <c r="B66" s="153">
        <f>'将来負担比率（分子）の構造'!I$41</f>
        <v>6249084</v>
      </c>
      <c r="C66" s="153"/>
      <c r="D66" s="153"/>
      <c r="E66" s="153">
        <f>'将来負担比率（分子）の構造'!J$41</f>
        <v>6059353</v>
      </c>
      <c r="F66" s="153"/>
      <c r="G66" s="153"/>
      <c r="H66" s="153">
        <f>'将来負担比率（分子）の構造'!K$41</f>
        <v>5849226</v>
      </c>
      <c r="I66" s="153"/>
      <c r="J66" s="153"/>
      <c r="K66" s="153">
        <f>'将来負担比率（分子）の構造'!L$41</f>
        <v>5667531</v>
      </c>
      <c r="L66" s="153"/>
      <c r="M66" s="153"/>
      <c r="N66" s="153">
        <f>'将来負担比率（分子）の構造'!M$41</f>
        <v>5414242</v>
      </c>
      <c r="O66" s="153"/>
      <c r="P66" s="153"/>
    </row>
    <row r="67" spans="1:16" x14ac:dyDescent="0.2">
      <c r="A67" s="153" t="s">
        <v>73</v>
      </c>
      <c r="B67" s="153" t="e">
        <f>NA()</f>
        <v>#N/A</v>
      </c>
      <c r="C67" s="153">
        <f>IF(ISNUMBER('将来負担比率（分子）の構造'!I$53), IF('将来負担比率（分子）の構造'!I$53 &lt; 0, 0, '将来負担比率（分子）の構造'!I$53), NA())</f>
        <v>1058739</v>
      </c>
      <c r="D67" s="153" t="e">
        <f>NA()</f>
        <v>#N/A</v>
      </c>
      <c r="E67" s="153" t="e">
        <f>NA()</f>
        <v>#N/A</v>
      </c>
      <c r="F67" s="153">
        <f>IF(ISNUMBER('将来負担比率（分子）の構造'!J$53), IF('将来負担比率（分子）の構造'!J$53 &lt; 0, 0, '将来負担比率（分子）の構造'!J$53), NA())</f>
        <v>698845</v>
      </c>
      <c r="G67" s="153" t="e">
        <f>NA()</f>
        <v>#N/A</v>
      </c>
      <c r="H67" s="153" t="e">
        <f>NA()</f>
        <v>#N/A</v>
      </c>
      <c r="I67" s="153">
        <f>IF(ISNUMBER('将来負担比率（分子）の構造'!K$53), IF('将来負担比率（分子）の構造'!K$53 &lt; 0, 0, '将来負担比率（分子）の構造'!K$53), NA())</f>
        <v>447762</v>
      </c>
      <c r="J67" s="153" t="e">
        <f>NA()</f>
        <v>#N/A</v>
      </c>
      <c r="K67" s="153" t="e">
        <f>NA()</f>
        <v>#N/A</v>
      </c>
      <c r="L67" s="153">
        <f>IF(ISNUMBER('将来負担比率（分子）の構造'!L$53), IF('将来負担比率（分子）の構造'!L$53 &lt; 0, 0, '将来負担比率（分子）の構造'!L$53), NA())</f>
        <v>804854</v>
      </c>
      <c r="M67" s="153" t="e">
        <f>NA()</f>
        <v>#N/A</v>
      </c>
      <c r="N67" s="153" t="e">
        <f>NA()</f>
        <v>#N/A</v>
      </c>
      <c r="O67" s="153">
        <f>IF(ISNUMBER('将来負担比率（分子）の構造'!M$53), IF('将来負担比率（分子）の構造'!M$53 &lt; 0, 0, '将来負担比率（分子）の構造'!M$53), NA())</f>
        <v>871098</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716516</v>
      </c>
      <c r="C72" s="157">
        <f>基金残高に係る経年分析!G55</f>
        <v>842800</v>
      </c>
      <c r="D72" s="157">
        <f>基金残高に係る経年分析!H55</f>
        <v>934494</v>
      </c>
    </row>
    <row r="73" spans="1:16" x14ac:dyDescent="0.2">
      <c r="A73" s="156" t="s">
        <v>76</v>
      </c>
      <c r="B73" s="157" t="str">
        <f>基金残高に係る経年分析!F56</f>
        <v>-</v>
      </c>
      <c r="C73" s="157" t="str">
        <f>基金残高に係る経年分析!G56</f>
        <v>-</v>
      </c>
      <c r="D73" s="157" t="str">
        <f>基金残高に係る経年分析!H56</f>
        <v>-</v>
      </c>
    </row>
    <row r="74" spans="1:16" x14ac:dyDescent="0.2">
      <c r="A74" s="156" t="s">
        <v>77</v>
      </c>
      <c r="B74" s="157">
        <f>基金残高に係る経年分析!F57</f>
        <v>2012007</v>
      </c>
      <c r="C74" s="157">
        <f>基金残高に係る経年分析!G57</f>
        <v>1656655</v>
      </c>
      <c r="D74" s="157">
        <f>基金残高に係る経年分析!H57</f>
        <v>1692182</v>
      </c>
    </row>
  </sheetData>
  <sheetProtection algorithmName="SHA-512" hashValue="EWUJ+81OdsmOHaOL2tyLHrv5qWpkaSvXd0IRrBjPTKdF6gsL1sCu6yfYfWib2cCY0N3Yy+ZaMhGVb448PJlxTg==" saltValue="URLKLQoiRP9/OgpVPfeQ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187</v>
      </c>
      <c r="DD1" s="702"/>
      <c r="DE1" s="702"/>
      <c r="DF1" s="702"/>
      <c r="DG1" s="702"/>
      <c r="DH1" s="702"/>
      <c r="DI1" s="703"/>
      <c r="DK1" s="701" t="s">
        <v>188</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2">
      <c r="B2" s="210" t="s">
        <v>189</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190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552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192</v>
      </c>
      <c r="S4" s="674"/>
      <c r="T4" s="674"/>
      <c r="U4" s="674"/>
      <c r="V4" s="674"/>
      <c r="W4" s="674"/>
      <c r="X4" s="674"/>
      <c r="Y4" s="675"/>
      <c r="Z4" s="673" t="s">
        <v>193</v>
      </c>
      <c r="AA4" s="674"/>
      <c r="AB4" s="674"/>
      <c r="AC4" s="675"/>
      <c r="AD4" s="673" t="s">
        <v>194</v>
      </c>
      <c r="AE4" s="674"/>
      <c r="AF4" s="674"/>
      <c r="AG4" s="674"/>
      <c r="AH4" s="674"/>
      <c r="AI4" s="674"/>
      <c r="AJ4" s="674"/>
      <c r="AK4" s="675"/>
      <c r="AL4" s="673" t="s">
        <v>193</v>
      </c>
      <c r="AM4" s="674"/>
      <c r="AN4" s="674"/>
      <c r="AO4" s="675"/>
      <c r="AP4" s="704" t="s">
        <v>195</v>
      </c>
      <c r="AQ4" s="704"/>
      <c r="AR4" s="704"/>
      <c r="AS4" s="704"/>
      <c r="AT4" s="704"/>
      <c r="AU4" s="704"/>
      <c r="AV4" s="704"/>
      <c r="AW4" s="704"/>
      <c r="AX4" s="704"/>
      <c r="AY4" s="704"/>
      <c r="AZ4" s="704"/>
      <c r="BA4" s="704"/>
      <c r="BB4" s="704"/>
      <c r="BC4" s="704"/>
      <c r="BD4" s="704" t="s">
        <v>196</v>
      </c>
      <c r="BE4" s="704"/>
      <c r="BF4" s="704"/>
      <c r="BG4" s="704"/>
      <c r="BH4" s="704"/>
      <c r="BI4" s="704"/>
      <c r="BJ4" s="704"/>
      <c r="BK4" s="704"/>
      <c r="BL4" s="704" t="s">
        <v>193</v>
      </c>
      <c r="BM4" s="704"/>
      <c r="BN4" s="704"/>
      <c r="BO4" s="704"/>
      <c r="BP4" s="704" t="s">
        <v>197</v>
      </c>
      <c r="BQ4" s="704"/>
      <c r="BR4" s="704"/>
      <c r="BS4" s="704"/>
      <c r="BT4" s="704"/>
      <c r="BU4" s="704"/>
      <c r="BV4" s="704"/>
      <c r="BW4" s="704"/>
      <c r="BY4" s="673" t="s">
        <v>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199</v>
      </c>
      <c r="C5" s="666"/>
      <c r="D5" s="666"/>
      <c r="E5" s="666"/>
      <c r="F5" s="666"/>
      <c r="G5" s="666"/>
      <c r="H5" s="666"/>
      <c r="I5" s="666"/>
      <c r="J5" s="666"/>
      <c r="K5" s="666"/>
      <c r="L5" s="666"/>
      <c r="M5" s="666"/>
      <c r="N5" s="666"/>
      <c r="O5" s="666"/>
      <c r="P5" s="666"/>
      <c r="Q5" s="667"/>
      <c r="R5" s="686">
        <v>5732615219</v>
      </c>
      <c r="S5" s="687"/>
      <c r="T5" s="687"/>
      <c r="U5" s="687"/>
      <c r="V5" s="687"/>
      <c r="W5" s="687"/>
      <c r="X5" s="687"/>
      <c r="Y5" s="688"/>
      <c r="Z5" s="705">
        <v>70.7</v>
      </c>
      <c r="AA5" s="705"/>
      <c r="AB5" s="705"/>
      <c r="AC5" s="705"/>
      <c r="AD5" s="706">
        <v>4209390556</v>
      </c>
      <c r="AE5" s="706"/>
      <c r="AF5" s="706"/>
      <c r="AG5" s="706"/>
      <c r="AH5" s="706"/>
      <c r="AI5" s="706"/>
      <c r="AJ5" s="706"/>
      <c r="AK5" s="706"/>
      <c r="AL5" s="683">
        <v>92.4</v>
      </c>
      <c r="AM5" s="684"/>
      <c r="AN5" s="684"/>
      <c r="AO5" s="685"/>
      <c r="AP5" s="665" t="s">
        <v>200</v>
      </c>
      <c r="AQ5" s="666"/>
      <c r="AR5" s="666"/>
      <c r="AS5" s="666"/>
      <c r="AT5" s="666"/>
      <c r="AU5" s="666"/>
      <c r="AV5" s="666"/>
      <c r="AW5" s="666"/>
      <c r="AX5" s="666"/>
      <c r="AY5" s="666"/>
      <c r="AZ5" s="666"/>
      <c r="BA5" s="666"/>
      <c r="BB5" s="666"/>
      <c r="BC5" s="667"/>
      <c r="BD5" s="612">
        <v>3369997549</v>
      </c>
      <c r="BE5" s="613"/>
      <c r="BF5" s="613"/>
      <c r="BG5" s="613"/>
      <c r="BH5" s="613"/>
      <c r="BI5" s="613"/>
      <c r="BJ5" s="613"/>
      <c r="BK5" s="614"/>
      <c r="BL5" s="676">
        <v>99.9</v>
      </c>
      <c r="BM5" s="676"/>
      <c r="BN5" s="676"/>
      <c r="BO5" s="676"/>
      <c r="BP5" s="671">
        <v>135654792</v>
      </c>
      <c r="BQ5" s="671"/>
      <c r="BR5" s="671"/>
      <c r="BS5" s="671"/>
      <c r="BT5" s="671"/>
      <c r="BU5" s="671"/>
      <c r="BV5" s="671"/>
      <c r="BW5" s="672"/>
      <c r="BY5" s="673" t="s">
        <v>195</v>
      </c>
      <c r="BZ5" s="674"/>
      <c r="CA5" s="674"/>
      <c r="CB5" s="674"/>
      <c r="CC5" s="674"/>
      <c r="CD5" s="674"/>
      <c r="CE5" s="674"/>
      <c r="CF5" s="674"/>
      <c r="CG5" s="674"/>
      <c r="CH5" s="674"/>
      <c r="CI5" s="674"/>
      <c r="CJ5" s="674"/>
      <c r="CK5" s="674"/>
      <c r="CL5" s="675"/>
      <c r="CM5" s="673" t="s">
        <v>201</v>
      </c>
      <c r="CN5" s="674"/>
      <c r="CO5" s="674"/>
      <c r="CP5" s="674"/>
      <c r="CQ5" s="674"/>
      <c r="CR5" s="674"/>
      <c r="CS5" s="674"/>
      <c r="CT5" s="675"/>
      <c r="CU5" s="673" t="s">
        <v>193</v>
      </c>
      <c r="CV5" s="674"/>
      <c r="CW5" s="674"/>
      <c r="CX5" s="675"/>
      <c r="CY5" s="673" t="s">
        <v>202</v>
      </c>
      <c r="CZ5" s="674"/>
      <c r="DA5" s="674"/>
      <c r="DB5" s="674"/>
      <c r="DC5" s="674"/>
      <c r="DD5" s="674"/>
      <c r="DE5" s="674"/>
      <c r="DF5" s="674"/>
      <c r="DG5" s="674"/>
      <c r="DH5" s="674"/>
      <c r="DI5" s="674"/>
      <c r="DJ5" s="674"/>
      <c r="DK5" s="675"/>
      <c r="DL5" s="673" t="s">
        <v>203</v>
      </c>
      <c r="DM5" s="674"/>
      <c r="DN5" s="674"/>
      <c r="DO5" s="674"/>
      <c r="DP5" s="674"/>
      <c r="DQ5" s="674"/>
      <c r="DR5" s="674"/>
      <c r="DS5" s="674"/>
      <c r="DT5" s="674"/>
      <c r="DU5" s="674"/>
      <c r="DV5" s="674"/>
      <c r="DW5" s="674"/>
      <c r="DX5" s="675"/>
    </row>
    <row r="6" spans="2:138" ht="11.25" customHeight="1" x14ac:dyDescent="0.2">
      <c r="B6" s="609" t="s">
        <v>204</v>
      </c>
      <c r="C6" s="610"/>
      <c r="D6" s="610"/>
      <c r="E6" s="610"/>
      <c r="F6" s="610"/>
      <c r="G6" s="610"/>
      <c r="H6" s="610"/>
      <c r="I6" s="610"/>
      <c r="J6" s="610"/>
      <c r="K6" s="610"/>
      <c r="L6" s="610"/>
      <c r="M6" s="610"/>
      <c r="N6" s="610"/>
      <c r="O6" s="610"/>
      <c r="P6" s="610"/>
      <c r="Q6" s="611"/>
      <c r="R6" s="612">
        <v>271501850</v>
      </c>
      <c r="S6" s="613"/>
      <c r="T6" s="613"/>
      <c r="U6" s="613"/>
      <c r="V6" s="613"/>
      <c r="W6" s="613"/>
      <c r="X6" s="613"/>
      <c r="Y6" s="614"/>
      <c r="Z6" s="676">
        <v>3.3</v>
      </c>
      <c r="AA6" s="676"/>
      <c r="AB6" s="676"/>
      <c r="AC6" s="676"/>
      <c r="AD6" s="671">
        <v>271501850</v>
      </c>
      <c r="AE6" s="671"/>
      <c r="AF6" s="671"/>
      <c r="AG6" s="671"/>
      <c r="AH6" s="671"/>
      <c r="AI6" s="671"/>
      <c r="AJ6" s="671"/>
      <c r="AK6" s="671"/>
      <c r="AL6" s="615">
        <v>6</v>
      </c>
      <c r="AM6" s="677"/>
      <c r="AN6" s="677"/>
      <c r="AO6" s="678"/>
      <c r="AP6" s="609" t="s">
        <v>205</v>
      </c>
      <c r="AQ6" s="610"/>
      <c r="AR6" s="610"/>
      <c r="AS6" s="610"/>
      <c r="AT6" s="610"/>
      <c r="AU6" s="610"/>
      <c r="AV6" s="610"/>
      <c r="AW6" s="610"/>
      <c r="AX6" s="610"/>
      <c r="AY6" s="610"/>
      <c r="AZ6" s="610"/>
      <c r="BA6" s="610"/>
      <c r="BB6" s="610"/>
      <c r="BC6" s="611"/>
      <c r="BD6" s="612">
        <v>3369997549</v>
      </c>
      <c r="BE6" s="613"/>
      <c r="BF6" s="613"/>
      <c r="BG6" s="613"/>
      <c r="BH6" s="613"/>
      <c r="BI6" s="613"/>
      <c r="BJ6" s="613"/>
      <c r="BK6" s="614"/>
      <c r="BL6" s="676">
        <v>99.9</v>
      </c>
      <c r="BM6" s="676"/>
      <c r="BN6" s="676"/>
      <c r="BO6" s="676"/>
      <c r="BP6" s="671">
        <v>135654792</v>
      </c>
      <c r="BQ6" s="671"/>
      <c r="BR6" s="671"/>
      <c r="BS6" s="671"/>
      <c r="BT6" s="671"/>
      <c r="BU6" s="671"/>
      <c r="BV6" s="671"/>
      <c r="BW6" s="672"/>
      <c r="BY6" s="665" t="s">
        <v>206</v>
      </c>
      <c r="BZ6" s="666"/>
      <c r="CA6" s="666"/>
      <c r="CB6" s="666"/>
      <c r="CC6" s="666"/>
      <c r="CD6" s="666"/>
      <c r="CE6" s="666"/>
      <c r="CF6" s="666"/>
      <c r="CG6" s="666"/>
      <c r="CH6" s="666"/>
      <c r="CI6" s="666"/>
      <c r="CJ6" s="666"/>
      <c r="CK6" s="666"/>
      <c r="CL6" s="667"/>
      <c r="CM6" s="612">
        <v>5019607</v>
      </c>
      <c r="CN6" s="613"/>
      <c r="CO6" s="613"/>
      <c r="CP6" s="613"/>
      <c r="CQ6" s="613"/>
      <c r="CR6" s="613"/>
      <c r="CS6" s="613"/>
      <c r="CT6" s="614"/>
      <c r="CU6" s="676">
        <v>0.1</v>
      </c>
      <c r="CV6" s="676"/>
      <c r="CW6" s="676"/>
      <c r="CX6" s="676"/>
      <c r="CY6" s="618" t="s">
        <v>119</v>
      </c>
      <c r="CZ6" s="613"/>
      <c r="DA6" s="613"/>
      <c r="DB6" s="613"/>
      <c r="DC6" s="613"/>
      <c r="DD6" s="613"/>
      <c r="DE6" s="613"/>
      <c r="DF6" s="613"/>
      <c r="DG6" s="613"/>
      <c r="DH6" s="613"/>
      <c r="DI6" s="613"/>
      <c r="DJ6" s="613"/>
      <c r="DK6" s="614"/>
      <c r="DL6" s="618">
        <v>5019442</v>
      </c>
      <c r="DM6" s="613"/>
      <c r="DN6" s="613"/>
      <c r="DO6" s="613"/>
      <c r="DP6" s="613"/>
      <c r="DQ6" s="613"/>
      <c r="DR6" s="613"/>
      <c r="DS6" s="613"/>
      <c r="DT6" s="613"/>
      <c r="DU6" s="613"/>
      <c r="DV6" s="613"/>
      <c r="DW6" s="613"/>
      <c r="DX6" s="696"/>
    </row>
    <row r="7" spans="2:138" ht="11.25" customHeight="1" x14ac:dyDescent="0.2">
      <c r="B7" s="609" t="s">
        <v>207</v>
      </c>
      <c r="C7" s="610"/>
      <c r="D7" s="610"/>
      <c r="E7" s="610"/>
      <c r="F7" s="610"/>
      <c r="G7" s="610"/>
      <c r="H7" s="610"/>
      <c r="I7" s="610"/>
      <c r="J7" s="610"/>
      <c r="K7" s="610"/>
      <c r="L7" s="610"/>
      <c r="M7" s="610"/>
      <c r="N7" s="610"/>
      <c r="O7" s="610"/>
      <c r="P7" s="610"/>
      <c r="Q7" s="611"/>
      <c r="R7" s="612">
        <v>1841802</v>
      </c>
      <c r="S7" s="613"/>
      <c r="T7" s="613"/>
      <c r="U7" s="613"/>
      <c r="V7" s="613"/>
      <c r="W7" s="613"/>
      <c r="X7" s="613"/>
      <c r="Y7" s="614"/>
      <c r="Z7" s="676">
        <v>0</v>
      </c>
      <c r="AA7" s="676"/>
      <c r="AB7" s="676"/>
      <c r="AC7" s="676"/>
      <c r="AD7" s="671">
        <v>1841802</v>
      </c>
      <c r="AE7" s="671"/>
      <c r="AF7" s="671"/>
      <c r="AG7" s="671"/>
      <c r="AH7" s="671"/>
      <c r="AI7" s="671"/>
      <c r="AJ7" s="671"/>
      <c r="AK7" s="671"/>
      <c r="AL7" s="615">
        <v>0</v>
      </c>
      <c r="AM7" s="677"/>
      <c r="AN7" s="677"/>
      <c r="AO7" s="678"/>
      <c r="AP7" s="609" t="s">
        <v>208</v>
      </c>
      <c r="AQ7" s="610"/>
      <c r="AR7" s="610"/>
      <c r="AS7" s="610"/>
      <c r="AT7" s="610"/>
      <c r="AU7" s="610"/>
      <c r="AV7" s="610"/>
      <c r="AW7" s="610"/>
      <c r="AX7" s="610"/>
      <c r="AY7" s="610"/>
      <c r="AZ7" s="610"/>
      <c r="BA7" s="610"/>
      <c r="BB7" s="610"/>
      <c r="BC7" s="611"/>
      <c r="BD7" s="612">
        <v>1223386876</v>
      </c>
      <c r="BE7" s="613"/>
      <c r="BF7" s="613"/>
      <c r="BG7" s="613"/>
      <c r="BH7" s="613"/>
      <c r="BI7" s="613"/>
      <c r="BJ7" s="613"/>
      <c r="BK7" s="614"/>
      <c r="BL7" s="676">
        <v>36.299999999999997</v>
      </c>
      <c r="BM7" s="676"/>
      <c r="BN7" s="676"/>
      <c r="BO7" s="676"/>
      <c r="BP7" s="671">
        <v>53727217</v>
      </c>
      <c r="BQ7" s="671"/>
      <c r="BR7" s="671"/>
      <c r="BS7" s="671"/>
      <c r="BT7" s="671"/>
      <c r="BU7" s="671"/>
      <c r="BV7" s="671"/>
      <c r="BW7" s="672"/>
      <c r="BY7" s="609" t="s">
        <v>209</v>
      </c>
      <c r="BZ7" s="610"/>
      <c r="CA7" s="610"/>
      <c r="CB7" s="610"/>
      <c r="CC7" s="610"/>
      <c r="CD7" s="610"/>
      <c r="CE7" s="610"/>
      <c r="CF7" s="610"/>
      <c r="CG7" s="610"/>
      <c r="CH7" s="610"/>
      <c r="CI7" s="610"/>
      <c r="CJ7" s="610"/>
      <c r="CK7" s="610"/>
      <c r="CL7" s="611"/>
      <c r="CM7" s="612">
        <v>835673763</v>
      </c>
      <c r="CN7" s="613"/>
      <c r="CO7" s="613"/>
      <c r="CP7" s="613"/>
      <c r="CQ7" s="613"/>
      <c r="CR7" s="613"/>
      <c r="CS7" s="613"/>
      <c r="CT7" s="614"/>
      <c r="CU7" s="676">
        <v>11</v>
      </c>
      <c r="CV7" s="676"/>
      <c r="CW7" s="676"/>
      <c r="CX7" s="676"/>
      <c r="CY7" s="618">
        <v>138054253</v>
      </c>
      <c r="CZ7" s="613"/>
      <c r="DA7" s="613"/>
      <c r="DB7" s="613"/>
      <c r="DC7" s="613"/>
      <c r="DD7" s="613"/>
      <c r="DE7" s="613"/>
      <c r="DF7" s="613"/>
      <c r="DG7" s="613"/>
      <c r="DH7" s="613"/>
      <c r="DI7" s="613"/>
      <c r="DJ7" s="613"/>
      <c r="DK7" s="614"/>
      <c r="DL7" s="618">
        <v>787180332</v>
      </c>
      <c r="DM7" s="613"/>
      <c r="DN7" s="613"/>
      <c r="DO7" s="613"/>
      <c r="DP7" s="613"/>
      <c r="DQ7" s="613"/>
      <c r="DR7" s="613"/>
      <c r="DS7" s="613"/>
      <c r="DT7" s="613"/>
      <c r="DU7" s="613"/>
      <c r="DV7" s="613"/>
      <c r="DW7" s="613"/>
      <c r="DX7" s="696"/>
    </row>
    <row r="8" spans="2:138" ht="11.25" customHeight="1" x14ac:dyDescent="0.2">
      <c r="B8" s="609" t="s">
        <v>210</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211</v>
      </c>
      <c r="AQ8" s="610"/>
      <c r="AR8" s="610"/>
      <c r="AS8" s="610"/>
      <c r="AT8" s="610"/>
      <c r="AU8" s="610"/>
      <c r="AV8" s="610"/>
      <c r="AW8" s="610"/>
      <c r="AX8" s="610"/>
      <c r="AY8" s="610"/>
      <c r="AZ8" s="610"/>
      <c r="BA8" s="610"/>
      <c r="BB8" s="610"/>
      <c r="BC8" s="611"/>
      <c r="BD8" s="612">
        <v>11352660</v>
      </c>
      <c r="BE8" s="613"/>
      <c r="BF8" s="613"/>
      <c r="BG8" s="613"/>
      <c r="BH8" s="613"/>
      <c r="BI8" s="613"/>
      <c r="BJ8" s="613"/>
      <c r="BK8" s="614"/>
      <c r="BL8" s="676">
        <v>0.3</v>
      </c>
      <c r="BM8" s="676"/>
      <c r="BN8" s="676"/>
      <c r="BO8" s="676"/>
      <c r="BP8" s="671" t="s">
        <v>212</v>
      </c>
      <c r="BQ8" s="671"/>
      <c r="BR8" s="671"/>
      <c r="BS8" s="671"/>
      <c r="BT8" s="671"/>
      <c r="BU8" s="671"/>
      <c r="BV8" s="671"/>
      <c r="BW8" s="672"/>
      <c r="BY8" s="609" t="s">
        <v>213</v>
      </c>
      <c r="BZ8" s="610"/>
      <c r="CA8" s="610"/>
      <c r="CB8" s="610"/>
      <c r="CC8" s="610"/>
      <c r="CD8" s="610"/>
      <c r="CE8" s="610"/>
      <c r="CF8" s="610"/>
      <c r="CG8" s="610"/>
      <c r="CH8" s="610"/>
      <c r="CI8" s="610"/>
      <c r="CJ8" s="610"/>
      <c r="CK8" s="610"/>
      <c r="CL8" s="611"/>
      <c r="CM8" s="612">
        <v>1096929510</v>
      </c>
      <c r="CN8" s="613"/>
      <c r="CO8" s="613"/>
      <c r="CP8" s="613"/>
      <c r="CQ8" s="613"/>
      <c r="CR8" s="613"/>
      <c r="CS8" s="613"/>
      <c r="CT8" s="614"/>
      <c r="CU8" s="615">
        <v>14.5</v>
      </c>
      <c r="CV8" s="677"/>
      <c r="CW8" s="677"/>
      <c r="CX8" s="679"/>
      <c r="CY8" s="618">
        <v>68940664</v>
      </c>
      <c r="CZ8" s="613"/>
      <c r="DA8" s="613"/>
      <c r="DB8" s="613"/>
      <c r="DC8" s="613"/>
      <c r="DD8" s="613"/>
      <c r="DE8" s="613"/>
      <c r="DF8" s="613"/>
      <c r="DG8" s="613"/>
      <c r="DH8" s="613"/>
      <c r="DI8" s="613"/>
      <c r="DJ8" s="613"/>
      <c r="DK8" s="614"/>
      <c r="DL8" s="618">
        <v>948625922</v>
      </c>
      <c r="DM8" s="613"/>
      <c r="DN8" s="613"/>
      <c r="DO8" s="613"/>
      <c r="DP8" s="613"/>
      <c r="DQ8" s="613"/>
      <c r="DR8" s="613"/>
      <c r="DS8" s="613"/>
      <c r="DT8" s="613"/>
      <c r="DU8" s="613"/>
      <c r="DV8" s="613"/>
      <c r="DW8" s="613"/>
      <c r="DX8" s="696"/>
    </row>
    <row r="9" spans="2:138" ht="11.25" customHeight="1" x14ac:dyDescent="0.2">
      <c r="B9" s="609" t="s">
        <v>214</v>
      </c>
      <c r="C9" s="610"/>
      <c r="D9" s="610"/>
      <c r="E9" s="610"/>
      <c r="F9" s="610"/>
      <c r="G9" s="610"/>
      <c r="H9" s="610"/>
      <c r="I9" s="610"/>
      <c r="J9" s="610"/>
      <c r="K9" s="610"/>
      <c r="L9" s="610"/>
      <c r="M9" s="610"/>
      <c r="N9" s="610"/>
      <c r="O9" s="610"/>
      <c r="P9" s="610"/>
      <c r="Q9" s="611"/>
      <c r="R9" s="612">
        <v>403180</v>
      </c>
      <c r="S9" s="613"/>
      <c r="T9" s="613"/>
      <c r="U9" s="613"/>
      <c r="V9" s="613"/>
      <c r="W9" s="613"/>
      <c r="X9" s="613"/>
      <c r="Y9" s="614"/>
      <c r="Z9" s="676">
        <v>0</v>
      </c>
      <c r="AA9" s="676"/>
      <c r="AB9" s="676"/>
      <c r="AC9" s="676"/>
      <c r="AD9" s="671">
        <v>403180</v>
      </c>
      <c r="AE9" s="671"/>
      <c r="AF9" s="671"/>
      <c r="AG9" s="671"/>
      <c r="AH9" s="671"/>
      <c r="AI9" s="671"/>
      <c r="AJ9" s="671"/>
      <c r="AK9" s="671"/>
      <c r="AL9" s="615">
        <v>0</v>
      </c>
      <c r="AM9" s="677"/>
      <c r="AN9" s="677"/>
      <c r="AO9" s="678"/>
      <c r="AP9" s="609" t="s">
        <v>215</v>
      </c>
      <c r="AQ9" s="610"/>
      <c r="AR9" s="610"/>
      <c r="AS9" s="610"/>
      <c r="AT9" s="610"/>
      <c r="AU9" s="610"/>
      <c r="AV9" s="610"/>
      <c r="AW9" s="610"/>
      <c r="AX9" s="610"/>
      <c r="AY9" s="610"/>
      <c r="AZ9" s="610"/>
      <c r="BA9" s="610"/>
      <c r="BB9" s="610"/>
      <c r="BC9" s="611"/>
      <c r="BD9" s="612">
        <v>889402313</v>
      </c>
      <c r="BE9" s="613"/>
      <c r="BF9" s="613"/>
      <c r="BG9" s="613"/>
      <c r="BH9" s="613"/>
      <c r="BI9" s="613"/>
      <c r="BJ9" s="613"/>
      <c r="BK9" s="614"/>
      <c r="BL9" s="676">
        <v>26.4</v>
      </c>
      <c r="BM9" s="676"/>
      <c r="BN9" s="676"/>
      <c r="BO9" s="676"/>
      <c r="BP9" s="671" t="s">
        <v>212</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252007955</v>
      </c>
      <c r="CN9" s="613"/>
      <c r="CO9" s="613"/>
      <c r="CP9" s="613"/>
      <c r="CQ9" s="613"/>
      <c r="CR9" s="613"/>
      <c r="CS9" s="613"/>
      <c r="CT9" s="614"/>
      <c r="CU9" s="615">
        <v>3.3</v>
      </c>
      <c r="CV9" s="677"/>
      <c r="CW9" s="677"/>
      <c r="CX9" s="679"/>
      <c r="CY9" s="618">
        <v>21943646</v>
      </c>
      <c r="CZ9" s="613"/>
      <c r="DA9" s="613"/>
      <c r="DB9" s="613"/>
      <c r="DC9" s="613"/>
      <c r="DD9" s="613"/>
      <c r="DE9" s="613"/>
      <c r="DF9" s="613"/>
      <c r="DG9" s="613"/>
      <c r="DH9" s="613"/>
      <c r="DI9" s="613"/>
      <c r="DJ9" s="613"/>
      <c r="DK9" s="614"/>
      <c r="DL9" s="618">
        <v>197936861</v>
      </c>
      <c r="DM9" s="613"/>
      <c r="DN9" s="613"/>
      <c r="DO9" s="613"/>
      <c r="DP9" s="613"/>
      <c r="DQ9" s="613"/>
      <c r="DR9" s="613"/>
      <c r="DS9" s="613"/>
      <c r="DT9" s="613"/>
      <c r="DU9" s="613"/>
      <c r="DV9" s="613"/>
      <c r="DW9" s="613"/>
      <c r="DX9" s="696"/>
    </row>
    <row r="10" spans="2:138" ht="11.25" customHeight="1" x14ac:dyDescent="0.2">
      <c r="B10" s="609" t="s">
        <v>217</v>
      </c>
      <c r="C10" s="610"/>
      <c r="D10" s="610"/>
      <c r="E10" s="610"/>
      <c r="F10" s="610"/>
      <c r="G10" s="610"/>
      <c r="H10" s="610"/>
      <c r="I10" s="610"/>
      <c r="J10" s="610"/>
      <c r="K10" s="610"/>
      <c r="L10" s="610"/>
      <c r="M10" s="610"/>
      <c r="N10" s="610"/>
      <c r="O10" s="610"/>
      <c r="P10" s="610"/>
      <c r="Q10" s="611"/>
      <c r="R10" s="612">
        <v>200202</v>
      </c>
      <c r="S10" s="613"/>
      <c r="T10" s="613"/>
      <c r="U10" s="613"/>
      <c r="V10" s="613"/>
      <c r="W10" s="613"/>
      <c r="X10" s="613"/>
      <c r="Y10" s="614"/>
      <c r="Z10" s="676">
        <v>0</v>
      </c>
      <c r="AA10" s="676"/>
      <c r="AB10" s="676"/>
      <c r="AC10" s="676"/>
      <c r="AD10" s="671">
        <v>200202</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24586749</v>
      </c>
      <c r="BE10" s="613"/>
      <c r="BF10" s="613"/>
      <c r="BG10" s="613"/>
      <c r="BH10" s="613"/>
      <c r="BI10" s="613"/>
      <c r="BJ10" s="613"/>
      <c r="BK10" s="614"/>
      <c r="BL10" s="676">
        <v>0.7</v>
      </c>
      <c r="BM10" s="676"/>
      <c r="BN10" s="676"/>
      <c r="BO10" s="676"/>
      <c r="BP10" s="671" t="s">
        <v>119</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32291597</v>
      </c>
      <c r="CN10" s="613"/>
      <c r="CO10" s="613"/>
      <c r="CP10" s="613"/>
      <c r="CQ10" s="613"/>
      <c r="CR10" s="613"/>
      <c r="CS10" s="613"/>
      <c r="CT10" s="614"/>
      <c r="CU10" s="615">
        <v>0.4</v>
      </c>
      <c r="CV10" s="677"/>
      <c r="CW10" s="677"/>
      <c r="CX10" s="679"/>
      <c r="CY10" s="618">
        <v>1742759</v>
      </c>
      <c r="CZ10" s="613"/>
      <c r="DA10" s="613"/>
      <c r="DB10" s="613"/>
      <c r="DC10" s="613"/>
      <c r="DD10" s="613"/>
      <c r="DE10" s="613"/>
      <c r="DF10" s="613"/>
      <c r="DG10" s="613"/>
      <c r="DH10" s="613"/>
      <c r="DI10" s="613"/>
      <c r="DJ10" s="613"/>
      <c r="DK10" s="614"/>
      <c r="DL10" s="618">
        <v>27671722</v>
      </c>
      <c r="DM10" s="613"/>
      <c r="DN10" s="613"/>
      <c r="DO10" s="613"/>
      <c r="DP10" s="613"/>
      <c r="DQ10" s="613"/>
      <c r="DR10" s="613"/>
      <c r="DS10" s="613"/>
      <c r="DT10" s="613"/>
      <c r="DU10" s="613"/>
      <c r="DV10" s="613"/>
      <c r="DW10" s="613"/>
      <c r="DX10" s="696"/>
    </row>
    <row r="11" spans="2:138" ht="11.25" customHeight="1" x14ac:dyDescent="0.2">
      <c r="B11" s="609" t="s">
        <v>220</v>
      </c>
      <c r="C11" s="610"/>
      <c r="D11" s="610"/>
      <c r="E11" s="610"/>
      <c r="F11" s="610"/>
      <c r="G11" s="610"/>
      <c r="H11" s="610"/>
      <c r="I11" s="610"/>
      <c r="J11" s="610"/>
      <c r="K11" s="610"/>
      <c r="L11" s="610"/>
      <c r="M11" s="610"/>
      <c r="N11" s="610"/>
      <c r="O11" s="610"/>
      <c r="P11" s="610"/>
      <c r="Q11" s="611"/>
      <c r="R11" s="612">
        <v>536294</v>
      </c>
      <c r="S11" s="613"/>
      <c r="T11" s="613"/>
      <c r="U11" s="613"/>
      <c r="V11" s="613"/>
      <c r="W11" s="613"/>
      <c r="X11" s="613"/>
      <c r="Y11" s="614"/>
      <c r="Z11" s="676">
        <v>0</v>
      </c>
      <c r="AA11" s="676"/>
      <c r="AB11" s="676"/>
      <c r="AC11" s="676"/>
      <c r="AD11" s="671">
        <v>536294</v>
      </c>
      <c r="AE11" s="671"/>
      <c r="AF11" s="671"/>
      <c r="AG11" s="671"/>
      <c r="AH11" s="671"/>
      <c r="AI11" s="671"/>
      <c r="AJ11" s="671"/>
      <c r="AK11" s="671"/>
      <c r="AL11" s="615">
        <v>0</v>
      </c>
      <c r="AM11" s="677"/>
      <c r="AN11" s="677"/>
      <c r="AO11" s="678"/>
      <c r="AP11" s="609" t="s">
        <v>221</v>
      </c>
      <c r="AQ11" s="610"/>
      <c r="AR11" s="610"/>
      <c r="AS11" s="610"/>
      <c r="AT11" s="610"/>
      <c r="AU11" s="610"/>
      <c r="AV11" s="610"/>
      <c r="AW11" s="610"/>
      <c r="AX11" s="610"/>
      <c r="AY11" s="610"/>
      <c r="AZ11" s="610"/>
      <c r="BA11" s="610"/>
      <c r="BB11" s="610"/>
      <c r="BC11" s="611"/>
      <c r="BD11" s="612">
        <v>232945228</v>
      </c>
      <c r="BE11" s="613"/>
      <c r="BF11" s="613"/>
      <c r="BG11" s="613"/>
      <c r="BH11" s="613"/>
      <c r="BI11" s="613"/>
      <c r="BJ11" s="613"/>
      <c r="BK11" s="614"/>
      <c r="BL11" s="676">
        <v>6.9</v>
      </c>
      <c r="BM11" s="676"/>
      <c r="BN11" s="676"/>
      <c r="BO11" s="676"/>
      <c r="BP11" s="671">
        <v>53727217</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21344760</v>
      </c>
      <c r="CN11" s="613"/>
      <c r="CO11" s="613"/>
      <c r="CP11" s="613"/>
      <c r="CQ11" s="613"/>
      <c r="CR11" s="613"/>
      <c r="CS11" s="613"/>
      <c r="CT11" s="614"/>
      <c r="CU11" s="615">
        <v>0.3</v>
      </c>
      <c r="CV11" s="677"/>
      <c r="CW11" s="677"/>
      <c r="CX11" s="679"/>
      <c r="CY11" s="618">
        <v>10403525</v>
      </c>
      <c r="CZ11" s="613"/>
      <c r="DA11" s="613"/>
      <c r="DB11" s="613"/>
      <c r="DC11" s="613"/>
      <c r="DD11" s="613"/>
      <c r="DE11" s="613"/>
      <c r="DF11" s="613"/>
      <c r="DG11" s="613"/>
      <c r="DH11" s="613"/>
      <c r="DI11" s="613"/>
      <c r="DJ11" s="613"/>
      <c r="DK11" s="614"/>
      <c r="DL11" s="618">
        <v>17343289</v>
      </c>
      <c r="DM11" s="613"/>
      <c r="DN11" s="613"/>
      <c r="DO11" s="613"/>
      <c r="DP11" s="613"/>
      <c r="DQ11" s="613"/>
      <c r="DR11" s="613"/>
      <c r="DS11" s="613"/>
      <c r="DT11" s="613"/>
      <c r="DU11" s="613"/>
      <c r="DV11" s="613"/>
      <c r="DW11" s="613"/>
      <c r="DX11" s="696"/>
    </row>
    <row r="12" spans="2:138" ht="11.25" customHeight="1" x14ac:dyDescent="0.2">
      <c r="B12" s="609" t="s">
        <v>223</v>
      </c>
      <c r="C12" s="610"/>
      <c r="D12" s="610"/>
      <c r="E12" s="610"/>
      <c r="F12" s="610"/>
      <c r="G12" s="610"/>
      <c r="H12" s="610"/>
      <c r="I12" s="610"/>
      <c r="J12" s="610"/>
      <c r="K12" s="610"/>
      <c r="L12" s="610"/>
      <c r="M12" s="610"/>
      <c r="N12" s="610"/>
      <c r="O12" s="610"/>
      <c r="P12" s="610"/>
      <c r="Q12" s="611"/>
      <c r="R12" s="612">
        <v>135851</v>
      </c>
      <c r="S12" s="613"/>
      <c r="T12" s="613"/>
      <c r="U12" s="613"/>
      <c r="V12" s="613"/>
      <c r="W12" s="613"/>
      <c r="X12" s="613"/>
      <c r="Y12" s="614"/>
      <c r="Z12" s="676">
        <v>0</v>
      </c>
      <c r="AA12" s="676"/>
      <c r="AB12" s="676"/>
      <c r="AC12" s="676"/>
      <c r="AD12" s="671">
        <v>135851</v>
      </c>
      <c r="AE12" s="671"/>
      <c r="AF12" s="671"/>
      <c r="AG12" s="671"/>
      <c r="AH12" s="671"/>
      <c r="AI12" s="671"/>
      <c r="AJ12" s="671"/>
      <c r="AK12" s="671"/>
      <c r="AL12" s="615">
        <v>0</v>
      </c>
      <c r="AM12" s="677"/>
      <c r="AN12" s="677"/>
      <c r="AO12" s="678"/>
      <c r="AP12" s="609" t="s">
        <v>224</v>
      </c>
      <c r="AQ12" s="610"/>
      <c r="AR12" s="610"/>
      <c r="AS12" s="610"/>
      <c r="AT12" s="610"/>
      <c r="AU12" s="610"/>
      <c r="AV12" s="610"/>
      <c r="AW12" s="610"/>
      <c r="AX12" s="610"/>
      <c r="AY12" s="610"/>
      <c r="AZ12" s="610"/>
      <c r="BA12" s="610"/>
      <c r="BB12" s="610"/>
      <c r="BC12" s="611"/>
      <c r="BD12" s="612">
        <v>7002190</v>
      </c>
      <c r="BE12" s="613"/>
      <c r="BF12" s="613"/>
      <c r="BG12" s="613"/>
      <c r="BH12" s="613"/>
      <c r="BI12" s="613"/>
      <c r="BJ12" s="613"/>
      <c r="BK12" s="614"/>
      <c r="BL12" s="676">
        <v>0.2</v>
      </c>
      <c r="BM12" s="676"/>
      <c r="BN12" s="676"/>
      <c r="BO12" s="676"/>
      <c r="BP12" s="671" t="s">
        <v>212</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444886058</v>
      </c>
      <c r="CN12" s="613"/>
      <c r="CO12" s="613"/>
      <c r="CP12" s="613"/>
      <c r="CQ12" s="613"/>
      <c r="CR12" s="613"/>
      <c r="CS12" s="613"/>
      <c r="CT12" s="614"/>
      <c r="CU12" s="615">
        <v>5.9</v>
      </c>
      <c r="CV12" s="677"/>
      <c r="CW12" s="677"/>
      <c r="CX12" s="679"/>
      <c r="CY12" s="618">
        <v>39470222</v>
      </c>
      <c r="CZ12" s="613"/>
      <c r="DA12" s="613"/>
      <c r="DB12" s="613"/>
      <c r="DC12" s="613"/>
      <c r="DD12" s="613"/>
      <c r="DE12" s="613"/>
      <c r="DF12" s="613"/>
      <c r="DG12" s="613"/>
      <c r="DH12" s="613"/>
      <c r="DI12" s="613"/>
      <c r="DJ12" s="613"/>
      <c r="DK12" s="614"/>
      <c r="DL12" s="618">
        <v>176409081</v>
      </c>
      <c r="DM12" s="613"/>
      <c r="DN12" s="613"/>
      <c r="DO12" s="613"/>
      <c r="DP12" s="613"/>
      <c r="DQ12" s="613"/>
      <c r="DR12" s="613"/>
      <c r="DS12" s="613"/>
      <c r="DT12" s="613"/>
      <c r="DU12" s="613"/>
      <c r="DV12" s="613"/>
      <c r="DW12" s="613"/>
      <c r="DX12" s="696"/>
    </row>
    <row r="13" spans="2:138" ht="11.25" customHeight="1" x14ac:dyDescent="0.2">
      <c r="B13" s="609" t="s">
        <v>226</v>
      </c>
      <c r="C13" s="610"/>
      <c r="D13" s="610"/>
      <c r="E13" s="610"/>
      <c r="F13" s="610"/>
      <c r="G13" s="610"/>
      <c r="H13" s="610"/>
      <c r="I13" s="610"/>
      <c r="J13" s="610"/>
      <c r="K13" s="610"/>
      <c r="L13" s="610"/>
      <c r="M13" s="610"/>
      <c r="N13" s="610"/>
      <c r="O13" s="610"/>
      <c r="P13" s="610"/>
      <c r="Q13" s="611"/>
      <c r="R13" s="612">
        <v>268240483</v>
      </c>
      <c r="S13" s="613"/>
      <c r="T13" s="613"/>
      <c r="U13" s="613"/>
      <c r="V13" s="613"/>
      <c r="W13" s="613"/>
      <c r="X13" s="613"/>
      <c r="Y13" s="614"/>
      <c r="Z13" s="676">
        <v>3.3</v>
      </c>
      <c r="AA13" s="676"/>
      <c r="AB13" s="676"/>
      <c r="AC13" s="676"/>
      <c r="AD13" s="671">
        <v>268240483</v>
      </c>
      <c r="AE13" s="671"/>
      <c r="AF13" s="671"/>
      <c r="AG13" s="671"/>
      <c r="AH13" s="671"/>
      <c r="AI13" s="671"/>
      <c r="AJ13" s="671"/>
      <c r="AK13" s="671"/>
      <c r="AL13" s="615">
        <v>5.9</v>
      </c>
      <c r="AM13" s="677"/>
      <c r="AN13" s="677"/>
      <c r="AO13" s="678"/>
      <c r="AP13" s="609" t="s">
        <v>227</v>
      </c>
      <c r="AQ13" s="610"/>
      <c r="AR13" s="610"/>
      <c r="AS13" s="610"/>
      <c r="AT13" s="610"/>
      <c r="AU13" s="610"/>
      <c r="AV13" s="610"/>
      <c r="AW13" s="610"/>
      <c r="AX13" s="610"/>
      <c r="AY13" s="610"/>
      <c r="AZ13" s="610"/>
      <c r="BA13" s="610"/>
      <c r="BB13" s="610"/>
      <c r="BC13" s="611"/>
      <c r="BD13" s="612">
        <v>35883513</v>
      </c>
      <c r="BE13" s="613"/>
      <c r="BF13" s="613"/>
      <c r="BG13" s="613"/>
      <c r="BH13" s="613"/>
      <c r="BI13" s="613"/>
      <c r="BJ13" s="613"/>
      <c r="BK13" s="614"/>
      <c r="BL13" s="676">
        <v>1.1000000000000001</v>
      </c>
      <c r="BM13" s="676"/>
      <c r="BN13" s="676"/>
      <c r="BO13" s="676"/>
      <c r="BP13" s="671" t="s">
        <v>119</v>
      </c>
      <c r="BQ13" s="671"/>
      <c r="BR13" s="671"/>
      <c r="BS13" s="671"/>
      <c r="BT13" s="671"/>
      <c r="BU13" s="671"/>
      <c r="BV13" s="671"/>
      <c r="BW13" s="672"/>
      <c r="BY13" s="609" t="s">
        <v>228</v>
      </c>
      <c r="BZ13" s="610"/>
      <c r="CA13" s="610"/>
      <c r="CB13" s="610"/>
      <c r="CC13" s="610"/>
      <c r="CD13" s="610"/>
      <c r="CE13" s="610"/>
      <c r="CF13" s="610"/>
      <c r="CG13" s="610"/>
      <c r="CH13" s="610"/>
      <c r="CI13" s="610"/>
      <c r="CJ13" s="610"/>
      <c r="CK13" s="610"/>
      <c r="CL13" s="611"/>
      <c r="CM13" s="612">
        <v>888019277</v>
      </c>
      <c r="CN13" s="613"/>
      <c r="CO13" s="613"/>
      <c r="CP13" s="613"/>
      <c r="CQ13" s="613"/>
      <c r="CR13" s="613"/>
      <c r="CS13" s="613"/>
      <c r="CT13" s="614"/>
      <c r="CU13" s="615">
        <v>11.7</v>
      </c>
      <c r="CV13" s="677"/>
      <c r="CW13" s="677"/>
      <c r="CX13" s="679"/>
      <c r="CY13" s="618">
        <v>549432202</v>
      </c>
      <c r="CZ13" s="613"/>
      <c r="DA13" s="613"/>
      <c r="DB13" s="613"/>
      <c r="DC13" s="613"/>
      <c r="DD13" s="613"/>
      <c r="DE13" s="613"/>
      <c r="DF13" s="613"/>
      <c r="DG13" s="613"/>
      <c r="DH13" s="613"/>
      <c r="DI13" s="613"/>
      <c r="DJ13" s="613"/>
      <c r="DK13" s="614"/>
      <c r="DL13" s="618">
        <v>499618161</v>
      </c>
      <c r="DM13" s="613"/>
      <c r="DN13" s="613"/>
      <c r="DO13" s="613"/>
      <c r="DP13" s="613"/>
      <c r="DQ13" s="613"/>
      <c r="DR13" s="613"/>
      <c r="DS13" s="613"/>
      <c r="DT13" s="613"/>
      <c r="DU13" s="613"/>
      <c r="DV13" s="613"/>
      <c r="DW13" s="613"/>
      <c r="DX13" s="696"/>
    </row>
    <row r="14" spans="2:138" ht="11.25" customHeight="1" x14ac:dyDescent="0.2">
      <c r="B14" s="609" t="s">
        <v>229</v>
      </c>
      <c r="C14" s="610"/>
      <c r="D14" s="610"/>
      <c r="E14" s="610"/>
      <c r="F14" s="610"/>
      <c r="G14" s="610"/>
      <c r="H14" s="610"/>
      <c r="I14" s="610"/>
      <c r="J14" s="610"/>
      <c r="K14" s="610"/>
      <c r="L14" s="610"/>
      <c r="M14" s="610"/>
      <c r="N14" s="610"/>
      <c r="O14" s="610"/>
      <c r="P14" s="610"/>
      <c r="Q14" s="611"/>
      <c r="R14" s="612">
        <v>144037</v>
      </c>
      <c r="S14" s="613"/>
      <c r="T14" s="613"/>
      <c r="U14" s="613"/>
      <c r="V14" s="613"/>
      <c r="W14" s="613"/>
      <c r="X14" s="613"/>
      <c r="Y14" s="614"/>
      <c r="Z14" s="676">
        <v>0</v>
      </c>
      <c r="AA14" s="676"/>
      <c r="AB14" s="676"/>
      <c r="AC14" s="676"/>
      <c r="AD14" s="671">
        <v>144037</v>
      </c>
      <c r="AE14" s="671"/>
      <c r="AF14" s="671"/>
      <c r="AG14" s="671"/>
      <c r="AH14" s="671"/>
      <c r="AI14" s="671"/>
      <c r="AJ14" s="671"/>
      <c r="AK14" s="671"/>
      <c r="AL14" s="615">
        <v>0</v>
      </c>
      <c r="AM14" s="677"/>
      <c r="AN14" s="677"/>
      <c r="AO14" s="678"/>
      <c r="AP14" s="609" t="s">
        <v>230</v>
      </c>
      <c r="AQ14" s="610"/>
      <c r="AR14" s="610"/>
      <c r="AS14" s="610"/>
      <c r="AT14" s="610"/>
      <c r="AU14" s="610"/>
      <c r="AV14" s="610"/>
      <c r="AW14" s="610"/>
      <c r="AX14" s="610"/>
      <c r="AY14" s="610"/>
      <c r="AZ14" s="610"/>
      <c r="BA14" s="610"/>
      <c r="BB14" s="610"/>
      <c r="BC14" s="611"/>
      <c r="BD14" s="612">
        <v>22214223</v>
      </c>
      <c r="BE14" s="613"/>
      <c r="BF14" s="613"/>
      <c r="BG14" s="613"/>
      <c r="BH14" s="613"/>
      <c r="BI14" s="613"/>
      <c r="BJ14" s="613"/>
      <c r="BK14" s="614"/>
      <c r="BL14" s="676">
        <v>0.7</v>
      </c>
      <c r="BM14" s="676"/>
      <c r="BN14" s="676"/>
      <c r="BO14" s="676"/>
      <c r="BP14" s="671" t="s">
        <v>128</v>
      </c>
      <c r="BQ14" s="671"/>
      <c r="BR14" s="671"/>
      <c r="BS14" s="671"/>
      <c r="BT14" s="671"/>
      <c r="BU14" s="671"/>
      <c r="BV14" s="671"/>
      <c r="BW14" s="672"/>
      <c r="BY14" s="609" t="s">
        <v>231</v>
      </c>
      <c r="BZ14" s="610"/>
      <c r="CA14" s="610"/>
      <c r="CB14" s="610"/>
      <c r="CC14" s="610"/>
      <c r="CD14" s="610"/>
      <c r="CE14" s="610"/>
      <c r="CF14" s="610"/>
      <c r="CG14" s="610"/>
      <c r="CH14" s="610"/>
      <c r="CI14" s="610"/>
      <c r="CJ14" s="610"/>
      <c r="CK14" s="610"/>
      <c r="CL14" s="611"/>
      <c r="CM14" s="612">
        <v>642702704</v>
      </c>
      <c r="CN14" s="613"/>
      <c r="CO14" s="613"/>
      <c r="CP14" s="613"/>
      <c r="CQ14" s="613"/>
      <c r="CR14" s="613"/>
      <c r="CS14" s="613"/>
      <c r="CT14" s="614"/>
      <c r="CU14" s="615">
        <v>8.5</v>
      </c>
      <c r="CV14" s="677"/>
      <c r="CW14" s="677"/>
      <c r="CX14" s="679"/>
      <c r="CY14" s="618">
        <v>52791095</v>
      </c>
      <c r="CZ14" s="613"/>
      <c r="DA14" s="613"/>
      <c r="DB14" s="613"/>
      <c r="DC14" s="613"/>
      <c r="DD14" s="613"/>
      <c r="DE14" s="613"/>
      <c r="DF14" s="613"/>
      <c r="DG14" s="613"/>
      <c r="DH14" s="613"/>
      <c r="DI14" s="613"/>
      <c r="DJ14" s="613"/>
      <c r="DK14" s="614"/>
      <c r="DL14" s="618">
        <v>603130925</v>
      </c>
      <c r="DM14" s="613"/>
      <c r="DN14" s="613"/>
      <c r="DO14" s="613"/>
      <c r="DP14" s="613"/>
      <c r="DQ14" s="613"/>
      <c r="DR14" s="613"/>
      <c r="DS14" s="613"/>
      <c r="DT14" s="613"/>
      <c r="DU14" s="613"/>
      <c r="DV14" s="613"/>
      <c r="DW14" s="613"/>
      <c r="DX14" s="696"/>
    </row>
    <row r="15" spans="2:138" ht="11.25" customHeight="1" x14ac:dyDescent="0.2">
      <c r="B15" s="609" t="s">
        <v>232</v>
      </c>
      <c r="C15" s="610"/>
      <c r="D15" s="610"/>
      <c r="E15" s="610"/>
      <c r="F15" s="610"/>
      <c r="G15" s="610"/>
      <c r="H15" s="610"/>
      <c r="I15" s="610"/>
      <c r="J15" s="610"/>
      <c r="K15" s="610"/>
      <c r="L15" s="610"/>
      <c r="M15" s="610"/>
      <c r="N15" s="610"/>
      <c r="O15" s="610"/>
      <c r="P15" s="610"/>
      <c r="Q15" s="611"/>
      <c r="R15" s="612" t="s">
        <v>119</v>
      </c>
      <c r="S15" s="613"/>
      <c r="T15" s="613"/>
      <c r="U15" s="613"/>
      <c r="V15" s="613"/>
      <c r="W15" s="613"/>
      <c r="X15" s="613"/>
      <c r="Y15" s="614"/>
      <c r="Z15" s="676" t="s">
        <v>119</v>
      </c>
      <c r="AA15" s="676"/>
      <c r="AB15" s="676"/>
      <c r="AC15" s="676"/>
      <c r="AD15" s="671" t="s">
        <v>119</v>
      </c>
      <c r="AE15" s="671"/>
      <c r="AF15" s="671"/>
      <c r="AG15" s="671"/>
      <c r="AH15" s="671"/>
      <c r="AI15" s="671"/>
      <c r="AJ15" s="671"/>
      <c r="AK15" s="671"/>
      <c r="AL15" s="615" t="s">
        <v>119</v>
      </c>
      <c r="AM15" s="677"/>
      <c r="AN15" s="677"/>
      <c r="AO15" s="678"/>
      <c r="AP15" s="609" t="s">
        <v>233</v>
      </c>
      <c r="AQ15" s="610"/>
      <c r="AR15" s="610"/>
      <c r="AS15" s="610"/>
      <c r="AT15" s="610"/>
      <c r="AU15" s="610"/>
      <c r="AV15" s="610"/>
      <c r="AW15" s="610"/>
      <c r="AX15" s="610"/>
      <c r="AY15" s="610"/>
      <c r="AZ15" s="610"/>
      <c r="BA15" s="610"/>
      <c r="BB15" s="610"/>
      <c r="BC15" s="611"/>
      <c r="BD15" s="612">
        <v>1261201858</v>
      </c>
      <c r="BE15" s="613"/>
      <c r="BF15" s="613"/>
      <c r="BG15" s="613"/>
      <c r="BH15" s="613"/>
      <c r="BI15" s="613"/>
      <c r="BJ15" s="613"/>
      <c r="BK15" s="614"/>
      <c r="BL15" s="676">
        <v>37.4</v>
      </c>
      <c r="BM15" s="676"/>
      <c r="BN15" s="676"/>
      <c r="BO15" s="676"/>
      <c r="BP15" s="671">
        <v>81927575</v>
      </c>
      <c r="BQ15" s="671"/>
      <c r="BR15" s="671"/>
      <c r="BS15" s="671"/>
      <c r="BT15" s="671"/>
      <c r="BU15" s="671"/>
      <c r="BV15" s="671"/>
      <c r="BW15" s="672"/>
      <c r="BY15" s="609" t="s">
        <v>234</v>
      </c>
      <c r="BZ15" s="610"/>
      <c r="CA15" s="610"/>
      <c r="CB15" s="610"/>
      <c r="CC15" s="610"/>
      <c r="CD15" s="610"/>
      <c r="CE15" s="610"/>
      <c r="CF15" s="610"/>
      <c r="CG15" s="610"/>
      <c r="CH15" s="610"/>
      <c r="CI15" s="610"/>
      <c r="CJ15" s="610"/>
      <c r="CK15" s="610"/>
      <c r="CL15" s="611"/>
      <c r="CM15" s="612">
        <v>242534217</v>
      </c>
      <c r="CN15" s="613"/>
      <c r="CO15" s="613"/>
      <c r="CP15" s="613"/>
      <c r="CQ15" s="613"/>
      <c r="CR15" s="613"/>
      <c r="CS15" s="613"/>
      <c r="CT15" s="614"/>
      <c r="CU15" s="615">
        <v>3.2</v>
      </c>
      <c r="CV15" s="677"/>
      <c r="CW15" s="677"/>
      <c r="CX15" s="679"/>
      <c r="CY15" s="618">
        <v>28133886</v>
      </c>
      <c r="CZ15" s="613"/>
      <c r="DA15" s="613"/>
      <c r="DB15" s="613"/>
      <c r="DC15" s="613"/>
      <c r="DD15" s="613"/>
      <c r="DE15" s="613"/>
      <c r="DF15" s="613"/>
      <c r="DG15" s="613"/>
      <c r="DH15" s="613"/>
      <c r="DI15" s="613"/>
      <c r="DJ15" s="613"/>
      <c r="DK15" s="614"/>
      <c r="DL15" s="618">
        <v>195076346</v>
      </c>
      <c r="DM15" s="613"/>
      <c r="DN15" s="613"/>
      <c r="DO15" s="613"/>
      <c r="DP15" s="613"/>
      <c r="DQ15" s="613"/>
      <c r="DR15" s="613"/>
      <c r="DS15" s="613"/>
      <c r="DT15" s="613"/>
      <c r="DU15" s="613"/>
      <c r="DV15" s="613"/>
      <c r="DW15" s="613"/>
      <c r="DX15" s="696"/>
    </row>
    <row r="16" spans="2:138" ht="11.25" customHeight="1" x14ac:dyDescent="0.2">
      <c r="B16" s="609" t="s">
        <v>235</v>
      </c>
      <c r="C16" s="610"/>
      <c r="D16" s="610"/>
      <c r="E16" s="610"/>
      <c r="F16" s="610"/>
      <c r="G16" s="610"/>
      <c r="H16" s="610"/>
      <c r="I16" s="610"/>
      <c r="J16" s="610"/>
      <c r="K16" s="610"/>
      <c r="L16" s="610"/>
      <c r="M16" s="610"/>
      <c r="N16" s="610"/>
      <c r="O16" s="610"/>
      <c r="P16" s="610"/>
      <c r="Q16" s="611"/>
      <c r="R16" s="612">
        <v>17776568</v>
      </c>
      <c r="S16" s="613"/>
      <c r="T16" s="613"/>
      <c r="U16" s="613"/>
      <c r="V16" s="613"/>
      <c r="W16" s="613"/>
      <c r="X16" s="613"/>
      <c r="Y16" s="614"/>
      <c r="Z16" s="676">
        <v>0.2</v>
      </c>
      <c r="AA16" s="676"/>
      <c r="AB16" s="676"/>
      <c r="AC16" s="676"/>
      <c r="AD16" s="671">
        <v>17776568</v>
      </c>
      <c r="AE16" s="671"/>
      <c r="AF16" s="671"/>
      <c r="AG16" s="671"/>
      <c r="AH16" s="671"/>
      <c r="AI16" s="671"/>
      <c r="AJ16" s="671"/>
      <c r="AK16" s="671"/>
      <c r="AL16" s="615">
        <v>0.4</v>
      </c>
      <c r="AM16" s="677"/>
      <c r="AN16" s="677"/>
      <c r="AO16" s="678"/>
      <c r="AP16" s="609" t="s">
        <v>236</v>
      </c>
      <c r="AQ16" s="610"/>
      <c r="AR16" s="610"/>
      <c r="AS16" s="610"/>
      <c r="AT16" s="610"/>
      <c r="AU16" s="610"/>
      <c r="AV16" s="610"/>
      <c r="AW16" s="610"/>
      <c r="AX16" s="610"/>
      <c r="AY16" s="610"/>
      <c r="AZ16" s="610"/>
      <c r="BA16" s="610"/>
      <c r="BB16" s="610"/>
      <c r="BC16" s="611"/>
      <c r="BD16" s="612">
        <v>53691469</v>
      </c>
      <c r="BE16" s="613"/>
      <c r="BF16" s="613"/>
      <c r="BG16" s="613"/>
      <c r="BH16" s="613"/>
      <c r="BI16" s="613"/>
      <c r="BJ16" s="613"/>
      <c r="BK16" s="614"/>
      <c r="BL16" s="676">
        <v>1.6</v>
      </c>
      <c r="BM16" s="676"/>
      <c r="BN16" s="676"/>
      <c r="BO16" s="676"/>
      <c r="BP16" s="671" t="s">
        <v>212</v>
      </c>
      <c r="BQ16" s="671"/>
      <c r="BR16" s="671"/>
      <c r="BS16" s="671"/>
      <c r="BT16" s="671"/>
      <c r="BU16" s="671"/>
      <c r="BV16" s="671"/>
      <c r="BW16" s="672"/>
      <c r="BY16" s="609" t="s">
        <v>237</v>
      </c>
      <c r="BZ16" s="610"/>
      <c r="CA16" s="610"/>
      <c r="CB16" s="610"/>
      <c r="CC16" s="610"/>
      <c r="CD16" s="610"/>
      <c r="CE16" s="610"/>
      <c r="CF16" s="610"/>
      <c r="CG16" s="610"/>
      <c r="CH16" s="610"/>
      <c r="CI16" s="610"/>
      <c r="CJ16" s="610"/>
      <c r="CK16" s="610"/>
      <c r="CL16" s="611"/>
      <c r="CM16" s="612">
        <v>1270718266</v>
      </c>
      <c r="CN16" s="613"/>
      <c r="CO16" s="613"/>
      <c r="CP16" s="613"/>
      <c r="CQ16" s="613"/>
      <c r="CR16" s="613"/>
      <c r="CS16" s="613"/>
      <c r="CT16" s="614"/>
      <c r="CU16" s="615">
        <v>16.8</v>
      </c>
      <c r="CV16" s="677"/>
      <c r="CW16" s="677"/>
      <c r="CX16" s="679"/>
      <c r="CY16" s="618">
        <v>203760473</v>
      </c>
      <c r="CZ16" s="613"/>
      <c r="DA16" s="613"/>
      <c r="DB16" s="613"/>
      <c r="DC16" s="613"/>
      <c r="DD16" s="613"/>
      <c r="DE16" s="613"/>
      <c r="DF16" s="613"/>
      <c r="DG16" s="613"/>
      <c r="DH16" s="613"/>
      <c r="DI16" s="613"/>
      <c r="DJ16" s="613"/>
      <c r="DK16" s="614"/>
      <c r="DL16" s="618">
        <v>845429988</v>
      </c>
      <c r="DM16" s="613"/>
      <c r="DN16" s="613"/>
      <c r="DO16" s="613"/>
      <c r="DP16" s="613"/>
      <c r="DQ16" s="613"/>
      <c r="DR16" s="613"/>
      <c r="DS16" s="613"/>
      <c r="DT16" s="613"/>
      <c r="DU16" s="613"/>
      <c r="DV16" s="613"/>
      <c r="DW16" s="613"/>
      <c r="DX16" s="696"/>
    </row>
    <row r="17" spans="2:128" ht="11.25" customHeight="1" x14ac:dyDescent="0.2">
      <c r="B17" s="609" t="s">
        <v>238</v>
      </c>
      <c r="C17" s="610"/>
      <c r="D17" s="610"/>
      <c r="E17" s="610"/>
      <c r="F17" s="610"/>
      <c r="G17" s="610"/>
      <c r="H17" s="610"/>
      <c r="I17" s="610"/>
      <c r="J17" s="610"/>
      <c r="K17" s="610"/>
      <c r="L17" s="610"/>
      <c r="M17" s="610"/>
      <c r="N17" s="610"/>
      <c r="O17" s="610"/>
      <c r="P17" s="610"/>
      <c r="Q17" s="611"/>
      <c r="R17" s="612">
        <v>6634569</v>
      </c>
      <c r="S17" s="613"/>
      <c r="T17" s="613"/>
      <c r="U17" s="613"/>
      <c r="V17" s="613"/>
      <c r="W17" s="613"/>
      <c r="X17" s="613"/>
      <c r="Y17" s="614"/>
      <c r="Z17" s="676">
        <v>0.1</v>
      </c>
      <c r="AA17" s="676"/>
      <c r="AB17" s="676"/>
      <c r="AC17" s="676"/>
      <c r="AD17" s="671">
        <v>6634569</v>
      </c>
      <c r="AE17" s="671"/>
      <c r="AF17" s="671"/>
      <c r="AG17" s="671"/>
      <c r="AH17" s="671"/>
      <c r="AI17" s="671"/>
      <c r="AJ17" s="671"/>
      <c r="AK17" s="671"/>
      <c r="AL17" s="615">
        <v>0.1</v>
      </c>
      <c r="AM17" s="677"/>
      <c r="AN17" s="677"/>
      <c r="AO17" s="678"/>
      <c r="AP17" s="609" t="s">
        <v>239</v>
      </c>
      <c r="AQ17" s="610"/>
      <c r="AR17" s="610"/>
      <c r="AS17" s="610"/>
      <c r="AT17" s="610"/>
      <c r="AU17" s="610"/>
      <c r="AV17" s="610"/>
      <c r="AW17" s="610"/>
      <c r="AX17" s="610"/>
      <c r="AY17" s="610"/>
      <c r="AZ17" s="610"/>
      <c r="BA17" s="610"/>
      <c r="BB17" s="610"/>
      <c r="BC17" s="611"/>
      <c r="BD17" s="612">
        <v>1207510389</v>
      </c>
      <c r="BE17" s="613"/>
      <c r="BF17" s="613"/>
      <c r="BG17" s="613"/>
      <c r="BH17" s="613"/>
      <c r="BI17" s="613"/>
      <c r="BJ17" s="613"/>
      <c r="BK17" s="614"/>
      <c r="BL17" s="676">
        <v>35.799999999999997</v>
      </c>
      <c r="BM17" s="676"/>
      <c r="BN17" s="676"/>
      <c r="BO17" s="676"/>
      <c r="BP17" s="671">
        <v>81927575</v>
      </c>
      <c r="BQ17" s="671"/>
      <c r="BR17" s="671"/>
      <c r="BS17" s="671"/>
      <c r="BT17" s="671"/>
      <c r="BU17" s="671"/>
      <c r="BV17" s="671"/>
      <c r="BW17" s="672"/>
      <c r="BY17" s="609" t="s">
        <v>240</v>
      </c>
      <c r="BZ17" s="610"/>
      <c r="CA17" s="610"/>
      <c r="CB17" s="610"/>
      <c r="CC17" s="610"/>
      <c r="CD17" s="610"/>
      <c r="CE17" s="610"/>
      <c r="CF17" s="610"/>
      <c r="CG17" s="610"/>
      <c r="CH17" s="610"/>
      <c r="CI17" s="610"/>
      <c r="CJ17" s="610"/>
      <c r="CK17" s="610"/>
      <c r="CL17" s="611"/>
      <c r="CM17" s="612">
        <v>2464051</v>
      </c>
      <c r="CN17" s="613"/>
      <c r="CO17" s="613"/>
      <c r="CP17" s="613"/>
      <c r="CQ17" s="613"/>
      <c r="CR17" s="613"/>
      <c r="CS17" s="613"/>
      <c r="CT17" s="614"/>
      <c r="CU17" s="615">
        <v>0</v>
      </c>
      <c r="CV17" s="677"/>
      <c r="CW17" s="677"/>
      <c r="CX17" s="679"/>
      <c r="CY17" s="618" t="s">
        <v>212</v>
      </c>
      <c r="CZ17" s="613"/>
      <c r="DA17" s="613"/>
      <c r="DB17" s="613"/>
      <c r="DC17" s="613"/>
      <c r="DD17" s="613"/>
      <c r="DE17" s="613"/>
      <c r="DF17" s="613"/>
      <c r="DG17" s="613"/>
      <c r="DH17" s="613"/>
      <c r="DI17" s="613"/>
      <c r="DJ17" s="613"/>
      <c r="DK17" s="614"/>
      <c r="DL17" s="618">
        <v>1353674</v>
      </c>
      <c r="DM17" s="613"/>
      <c r="DN17" s="613"/>
      <c r="DO17" s="613"/>
      <c r="DP17" s="613"/>
      <c r="DQ17" s="613"/>
      <c r="DR17" s="613"/>
      <c r="DS17" s="613"/>
      <c r="DT17" s="613"/>
      <c r="DU17" s="613"/>
      <c r="DV17" s="613"/>
      <c r="DW17" s="613"/>
      <c r="DX17" s="696"/>
    </row>
    <row r="18" spans="2:128" ht="11.25" customHeight="1" x14ac:dyDescent="0.2">
      <c r="B18" s="609" t="s">
        <v>241</v>
      </c>
      <c r="C18" s="610"/>
      <c r="D18" s="610"/>
      <c r="E18" s="610"/>
      <c r="F18" s="610"/>
      <c r="G18" s="610"/>
      <c r="H18" s="610"/>
      <c r="I18" s="610"/>
      <c r="J18" s="610"/>
      <c r="K18" s="610"/>
      <c r="L18" s="610"/>
      <c r="M18" s="610"/>
      <c r="N18" s="610"/>
      <c r="O18" s="610"/>
      <c r="P18" s="610"/>
      <c r="Q18" s="611"/>
      <c r="R18" s="612">
        <v>1293912</v>
      </c>
      <c r="S18" s="613"/>
      <c r="T18" s="613"/>
      <c r="U18" s="613"/>
      <c r="V18" s="613"/>
      <c r="W18" s="613"/>
      <c r="X18" s="613"/>
      <c r="Y18" s="614"/>
      <c r="Z18" s="676">
        <v>0</v>
      </c>
      <c r="AA18" s="676"/>
      <c r="AB18" s="676"/>
      <c r="AC18" s="676"/>
      <c r="AD18" s="671">
        <v>1293912</v>
      </c>
      <c r="AE18" s="671"/>
      <c r="AF18" s="671"/>
      <c r="AG18" s="671"/>
      <c r="AH18" s="671"/>
      <c r="AI18" s="671"/>
      <c r="AJ18" s="671"/>
      <c r="AK18" s="671"/>
      <c r="AL18" s="615">
        <v>0</v>
      </c>
      <c r="AM18" s="677"/>
      <c r="AN18" s="677"/>
      <c r="AO18" s="678"/>
      <c r="AP18" s="609" t="s">
        <v>242</v>
      </c>
      <c r="AQ18" s="610"/>
      <c r="AR18" s="610"/>
      <c r="AS18" s="610"/>
      <c r="AT18" s="610"/>
      <c r="AU18" s="610"/>
      <c r="AV18" s="610"/>
      <c r="AW18" s="610"/>
      <c r="AX18" s="610"/>
      <c r="AY18" s="610"/>
      <c r="AZ18" s="610"/>
      <c r="BA18" s="610"/>
      <c r="BB18" s="610"/>
      <c r="BC18" s="611"/>
      <c r="BD18" s="612">
        <v>629401763</v>
      </c>
      <c r="BE18" s="613"/>
      <c r="BF18" s="613"/>
      <c r="BG18" s="613"/>
      <c r="BH18" s="613"/>
      <c r="BI18" s="613"/>
      <c r="BJ18" s="613"/>
      <c r="BK18" s="614"/>
      <c r="BL18" s="676">
        <v>18.7</v>
      </c>
      <c r="BM18" s="676"/>
      <c r="BN18" s="676"/>
      <c r="BO18" s="676"/>
      <c r="BP18" s="671" t="s">
        <v>212</v>
      </c>
      <c r="BQ18" s="671"/>
      <c r="BR18" s="671"/>
      <c r="BS18" s="671"/>
      <c r="BT18" s="671"/>
      <c r="BU18" s="671"/>
      <c r="BV18" s="671"/>
      <c r="BW18" s="672"/>
      <c r="BY18" s="609" t="s">
        <v>243</v>
      </c>
      <c r="BZ18" s="610"/>
      <c r="CA18" s="610"/>
      <c r="CB18" s="610"/>
      <c r="CC18" s="610"/>
      <c r="CD18" s="610"/>
      <c r="CE18" s="610"/>
      <c r="CF18" s="610"/>
      <c r="CG18" s="610"/>
      <c r="CH18" s="610"/>
      <c r="CI18" s="610"/>
      <c r="CJ18" s="610"/>
      <c r="CK18" s="610"/>
      <c r="CL18" s="611"/>
      <c r="CM18" s="612">
        <v>406028418</v>
      </c>
      <c r="CN18" s="613"/>
      <c r="CO18" s="613"/>
      <c r="CP18" s="613"/>
      <c r="CQ18" s="613"/>
      <c r="CR18" s="613"/>
      <c r="CS18" s="613"/>
      <c r="CT18" s="614"/>
      <c r="CU18" s="615">
        <v>5.4</v>
      </c>
      <c r="CV18" s="677"/>
      <c r="CW18" s="677"/>
      <c r="CX18" s="679"/>
      <c r="CY18" s="618" t="s">
        <v>119</v>
      </c>
      <c r="CZ18" s="613"/>
      <c r="DA18" s="613"/>
      <c r="DB18" s="613"/>
      <c r="DC18" s="613"/>
      <c r="DD18" s="613"/>
      <c r="DE18" s="613"/>
      <c r="DF18" s="613"/>
      <c r="DG18" s="613"/>
      <c r="DH18" s="613"/>
      <c r="DI18" s="613"/>
      <c r="DJ18" s="613"/>
      <c r="DK18" s="614"/>
      <c r="DL18" s="618">
        <v>371769646</v>
      </c>
      <c r="DM18" s="613"/>
      <c r="DN18" s="613"/>
      <c r="DO18" s="613"/>
      <c r="DP18" s="613"/>
      <c r="DQ18" s="613"/>
      <c r="DR18" s="613"/>
      <c r="DS18" s="613"/>
      <c r="DT18" s="613"/>
      <c r="DU18" s="613"/>
      <c r="DV18" s="613"/>
      <c r="DW18" s="613"/>
      <c r="DX18" s="696"/>
    </row>
    <row r="19" spans="2:128" ht="11.25" customHeight="1" x14ac:dyDescent="0.2">
      <c r="B19" s="609" t="s">
        <v>244</v>
      </c>
      <c r="C19" s="610"/>
      <c r="D19" s="610"/>
      <c r="E19" s="610"/>
      <c r="F19" s="610"/>
      <c r="G19" s="610"/>
      <c r="H19" s="610"/>
      <c r="I19" s="610"/>
      <c r="J19" s="610"/>
      <c r="K19" s="610"/>
      <c r="L19" s="610"/>
      <c r="M19" s="610"/>
      <c r="N19" s="610"/>
      <c r="O19" s="610"/>
      <c r="P19" s="610"/>
      <c r="Q19" s="611"/>
      <c r="R19" s="612">
        <v>9848087</v>
      </c>
      <c r="S19" s="613"/>
      <c r="T19" s="613"/>
      <c r="U19" s="613"/>
      <c r="V19" s="613"/>
      <c r="W19" s="613"/>
      <c r="X19" s="613"/>
      <c r="Y19" s="614"/>
      <c r="Z19" s="676">
        <v>0.1</v>
      </c>
      <c r="AA19" s="676"/>
      <c r="AB19" s="676"/>
      <c r="AC19" s="676"/>
      <c r="AD19" s="671">
        <v>9848087</v>
      </c>
      <c r="AE19" s="671"/>
      <c r="AF19" s="671"/>
      <c r="AG19" s="671"/>
      <c r="AH19" s="671"/>
      <c r="AI19" s="671"/>
      <c r="AJ19" s="671"/>
      <c r="AK19" s="671"/>
      <c r="AL19" s="615">
        <v>0.2</v>
      </c>
      <c r="AM19" s="677"/>
      <c r="AN19" s="677"/>
      <c r="AO19" s="678"/>
      <c r="AP19" s="609" t="s">
        <v>245</v>
      </c>
      <c r="AQ19" s="610"/>
      <c r="AR19" s="610"/>
      <c r="AS19" s="610"/>
      <c r="AT19" s="610"/>
      <c r="AU19" s="610"/>
      <c r="AV19" s="610"/>
      <c r="AW19" s="610"/>
      <c r="AX19" s="610"/>
      <c r="AY19" s="610"/>
      <c r="AZ19" s="610"/>
      <c r="BA19" s="610"/>
      <c r="BB19" s="610"/>
      <c r="BC19" s="611"/>
      <c r="BD19" s="612">
        <v>82432601</v>
      </c>
      <c r="BE19" s="613"/>
      <c r="BF19" s="613"/>
      <c r="BG19" s="613"/>
      <c r="BH19" s="613"/>
      <c r="BI19" s="613"/>
      <c r="BJ19" s="613"/>
      <c r="BK19" s="614"/>
      <c r="BL19" s="676">
        <v>2.4</v>
      </c>
      <c r="BM19" s="676"/>
      <c r="BN19" s="676"/>
      <c r="BO19" s="676"/>
      <c r="BP19" s="671" t="s">
        <v>212</v>
      </c>
      <c r="BQ19" s="671"/>
      <c r="BR19" s="671"/>
      <c r="BS19" s="671"/>
      <c r="BT19" s="671"/>
      <c r="BU19" s="671"/>
      <c r="BV19" s="671"/>
      <c r="BW19" s="672"/>
      <c r="BY19" s="609" t="s">
        <v>246</v>
      </c>
      <c r="BZ19" s="610"/>
      <c r="CA19" s="610"/>
      <c r="CB19" s="610"/>
      <c r="CC19" s="610"/>
      <c r="CD19" s="610"/>
      <c r="CE19" s="610"/>
      <c r="CF19" s="610"/>
      <c r="CG19" s="610"/>
      <c r="CH19" s="610"/>
      <c r="CI19" s="610"/>
      <c r="CJ19" s="610"/>
      <c r="CK19" s="610"/>
      <c r="CL19" s="611"/>
      <c r="CM19" s="612">
        <v>29422191</v>
      </c>
      <c r="CN19" s="613"/>
      <c r="CO19" s="613"/>
      <c r="CP19" s="613"/>
      <c r="CQ19" s="613"/>
      <c r="CR19" s="613"/>
      <c r="CS19" s="613"/>
      <c r="CT19" s="614"/>
      <c r="CU19" s="615">
        <v>0.4</v>
      </c>
      <c r="CV19" s="677"/>
      <c r="CW19" s="677"/>
      <c r="CX19" s="679"/>
      <c r="CY19" s="618" t="s">
        <v>119</v>
      </c>
      <c r="CZ19" s="613"/>
      <c r="DA19" s="613"/>
      <c r="DB19" s="613"/>
      <c r="DC19" s="613"/>
      <c r="DD19" s="613"/>
      <c r="DE19" s="613"/>
      <c r="DF19" s="613"/>
      <c r="DG19" s="613"/>
      <c r="DH19" s="613"/>
      <c r="DI19" s="613"/>
      <c r="DJ19" s="613"/>
      <c r="DK19" s="614"/>
      <c r="DL19" s="618">
        <v>28310829</v>
      </c>
      <c r="DM19" s="613"/>
      <c r="DN19" s="613"/>
      <c r="DO19" s="613"/>
      <c r="DP19" s="613"/>
      <c r="DQ19" s="613"/>
      <c r="DR19" s="613"/>
      <c r="DS19" s="613"/>
      <c r="DT19" s="613"/>
      <c r="DU19" s="613"/>
      <c r="DV19" s="613"/>
      <c r="DW19" s="613"/>
      <c r="DX19" s="696"/>
    </row>
    <row r="20" spans="2:128" ht="11.25" customHeight="1" x14ac:dyDescent="0.2">
      <c r="B20" s="609" t="s">
        <v>247</v>
      </c>
      <c r="C20" s="610"/>
      <c r="D20" s="610"/>
      <c r="E20" s="610"/>
      <c r="F20" s="610"/>
      <c r="G20" s="610"/>
      <c r="H20" s="610"/>
      <c r="I20" s="610"/>
      <c r="J20" s="610"/>
      <c r="K20" s="610"/>
      <c r="L20" s="610"/>
      <c r="M20" s="610"/>
      <c r="N20" s="610"/>
      <c r="O20" s="610"/>
      <c r="P20" s="610"/>
      <c r="Q20" s="611"/>
      <c r="R20" s="612" t="s">
        <v>212</v>
      </c>
      <c r="S20" s="613"/>
      <c r="T20" s="613"/>
      <c r="U20" s="613"/>
      <c r="V20" s="613"/>
      <c r="W20" s="613"/>
      <c r="X20" s="613"/>
      <c r="Y20" s="614"/>
      <c r="Z20" s="676" t="s">
        <v>212</v>
      </c>
      <c r="AA20" s="676"/>
      <c r="AB20" s="676"/>
      <c r="AC20" s="676"/>
      <c r="AD20" s="671" t="s">
        <v>119</v>
      </c>
      <c r="AE20" s="671"/>
      <c r="AF20" s="671"/>
      <c r="AG20" s="671"/>
      <c r="AH20" s="671"/>
      <c r="AI20" s="671"/>
      <c r="AJ20" s="671"/>
      <c r="AK20" s="671"/>
      <c r="AL20" s="615" t="s">
        <v>119</v>
      </c>
      <c r="AM20" s="677"/>
      <c r="AN20" s="677"/>
      <c r="AO20" s="678"/>
      <c r="AP20" s="680" t="s">
        <v>248</v>
      </c>
      <c r="AQ20" s="681"/>
      <c r="AR20" s="681"/>
      <c r="AS20" s="681"/>
      <c r="AT20" s="681"/>
      <c r="AU20" s="681"/>
      <c r="AV20" s="681"/>
      <c r="AW20" s="681"/>
      <c r="AX20" s="681"/>
      <c r="AY20" s="681"/>
      <c r="AZ20" s="681"/>
      <c r="BA20" s="681"/>
      <c r="BB20" s="681"/>
      <c r="BC20" s="682"/>
      <c r="BD20" s="612">
        <v>16195870</v>
      </c>
      <c r="BE20" s="613"/>
      <c r="BF20" s="613"/>
      <c r="BG20" s="613"/>
      <c r="BH20" s="613"/>
      <c r="BI20" s="613"/>
      <c r="BJ20" s="613"/>
      <c r="BK20" s="614"/>
      <c r="BL20" s="676">
        <v>0.5</v>
      </c>
      <c r="BM20" s="676"/>
      <c r="BN20" s="676"/>
      <c r="BO20" s="676"/>
      <c r="BP20" s="671" t="s">
        <v>212</v>
      </c>
      <c r="BQ20" s="671"/>
      <c r="BR20" s="671"/>
      <c r="BS20" s="671"/>
      <c r="BT20" s="671"/>
      <c r="BU20" s="671"/>
      <c r="BV20" s="671"/>
      <c r="BW20" s="672"/>
      <c r="BY20" s="680" t="s">
        <v>249</v>
      </c>
      <c r="BZ20" s="681"/>
      <c r="CA20" s="681"/>
      <c r="CB20" s="681"/>
      <c r="CC20" s="681"/>
      <c r="CD20" s="681"/>
      <c r="CE20" s="681"/>
      <c r="CF20" s="681"/>
      <c r="CG20" s="681"/>
      <c r="CH20" s="681"/>
      <c r="CI20" s="681"/>
      <c r="CJ20" s="681"/>
      <c r="CK20" s="681"/>
      <c r="CL20" s="682"/>
      <c r="CM20" s="612" t="s">
        <v>119</v>
      </c>
      <c r="CN20" s="613"/>
      <c r="CO20" s="613"/>
      <c r="CP20" s="613"/>
      <c r="CQ20" s="613"/>
      <c r="CR20" s="613"/>
      <c r="CS20" s="613"/>
      <c r="CT20" s="614"/>
      <c r="CU20" s="615" t="s">
        <v>119</v>
      </c>
      <c r="CV20" s="677"/>
      <c r="CW20" s="677"/>
      <c r="CX20" s="679"/>
      <c r="CY20" s="618" t="s">
        <v>212</v>
      </c>
      <c r="CZ20" s="613"/>
      <c r="DA20" s="613"/>
      <c r="DB20" s="613"/>
      <c r="DC20" s="613"/>
      <c r="DD20" s="613"/>
      <c r="DE20" s="613"/>
      <c r="DF20" s="613"/>
      <c r="DG20" s="613"/>
      <c r="DH20" s="613"/>
      <c r="DI20" s="613"/>
      <c r="DJ20" s="613"/>
      <c r="DK20" s="614"/>
      <c r="DL20" s="618" t="s">
        <v>212</v>
      </c>
      <c r="DM20" s="613"/>
      <c r="DN20" s="613"/>
      <c r="DO20" s="613"/>
      <c r="DP20" s="613"/>
      <c r="DQ20" s="613"/>
      <c r="DR20" s="613"/>
      <c r="DS20" s="613"/>
      <c r="DT20" s="613"/>
      <c r="DU20" s="613"/>
      <c r="DV20" s="613"/>
      <c r="DW20" s="613"/>
      <c r="DX20" s="696"/>
    </row>
    <row r="21" spans="2:128" ht="11.25" customHeight="1" x14ac:dyDescent="0.2">
      <c r="B21" s="609" t="s">
        <v>250</v>
      </c>
      <c r="C21" s="610"/>
      <c r="D21" s="610"/>
      <c r="E21" s="610"/>
      <c r="F21" s="610"/>
      <c r="G21" s="610"/>
      <c r="H21" s="610"/>
      <c r="I21" s="610"/>
      <c r="J21" s="610"/>
      <c r="K21" s="610"/>
      <c r="L21" s="610"/>
      <c r="M21" s="610"/>
      <c r="N21" s="610"/>
      <c r="O21" s="610"/>
      <c r="P21" s="610"/>
      <c r="Q21" s="611"/>
      <c r="R21" s="612" t="s">
        <v>128</v>
      </c>
      <c r="S21" s="613"/>
      <c r="T21" s="613"/>
      <c r="U21" s="613"/>
      <c r="V21" s="613"/>
      <c r="W21" s="613"/>
      <c r="X21" s="613"/>
      <c r="Y21" s="614"/>
      <c r="Z21" s="615" t="s">
        <v>212</v>
      </c>
      <c r="AA21" s="677"/>
      <c r="AB21" s="677"/>
      <c r="AC21" s="679"/>
      <c r="AD21" s="618" t="s">
        <v>212</v>
      </c>
      <c r="AE21" s="613"/>
      <c r="AF21" s="613"/>
      <c r="AG21" s="613"/>
      <c r="AH21" s="613"/>
      <c r="AI21" s="613"/>
      <c r="AJ21" s="613"/>
      <c r="AK21" s="614"/>
      <c r="AL21" s="615" t="s">
        <v>119</v>
      </c>
      <c r="AM21" s="677"/>
      <c r="AN21" s="677"/>
      <c r="AO21" s="678"/>
      <c r="AP21" s="680" t="s">
        <v>251</v>
      </c>
      <c r="AQ21" s="681"/>
      <c r="AR21" s="681"/>
      <c r="AS21" s="681"/>
      <c r="AT21" s="681"/>
      <c r="AU21" s="681"/>
      <c r="AV21" s="681"/>
      <c r="AW21" s="681"/>
      <c r="AX21" s="681"/>
      <c r="AY21" s="681"/>
      <c r="AZ21" s="681"/>
      <c r="BA21" s="681"/>
      <c r="BB21" s="681"/>
      <c r="BC21" s="682"/>
      <c r="BD21" s="612">
        <v>630455</v>
      </c>
      <c r="BE21" s="613"/>
      <c r="BF21" s="613"/>
      <c r="BG21" s="613"/>
      <c r="BH21" s="613"/>
      <c r="BI21" s="613"/>
      <c r="BJ21" s="613"/>
      <c r="BK21" s="614"/>
      <c r="BL21" s="676">
        <v>0</v>
      </c>
      <c r="BM21" s="676"/>
      <c r="BN21" s="676"/>
      <c r="BO21" s="676"/>
      <c r="BP21" s="671" t="s">
        <v>212</v>
      </c>
      <c r="BQ21" s="671"/>
      <c r="BR21" s="671"/>
      <c r="BS21" s="671"/>
      <c r="BT21" s="671"/>
      <c r="BU21" s="671"/>
      <c r="BV21" s="671"/>
      <c r="BW21" s="672"/>
      <c r="BY21" s="680" t="s">
        <v>252</v>
      </c>
      <c r="BZ21" s="681"/>
      <c r="CA21" s="681"/>
      <c r="CB21" s="681"/>
      <c r="CC21" s="681"/>
      <c r="CD21" s="681"/>
      <c r="CE21" s="681"/>
      <c r="CF21" s="681"/>
      <c r="CG21" s="681"/>
      <c r="CH21" s="681"/>
      <c r="CI21" s="681"/>
      <c r="CJ21" s="681"/>
      <c r="CK21" s="681"/>
      <c r="CL21" s="682"/>
      <c r="CM21" s="612">
        <v>4287026</v>
      </c>
      <c r="CN21" s="613"/>
      <c r="CO21" s="613"/>
      <c r="CP21" s="613"/>
      <c r="CQ21" s="613"/>
      <c r="CR21" s="613"/>
      <c r="CS21" s="613"/>
      <c r="CT21" s="614"/>
      <c r="CU21" s="615">
        <v>0.1</v>
      </c>
      <c r="CV21" s="677"/>
      <c r="CW21" s="677"/>
      <c r="CX21" s="679"/>
      <c r="CY21" s="618" t="s">
        <v>212</v>
      </c>
      <c r="CZ21" s="613"/>
      <c r="DA21" s="613"/>
      <c r="DB21" s="613"/>
      <c r="DC21" s="613"/>
      <c r="DD21" s="613"/>
      <c r="DE21" s="613"/>
      <c r="DF21" s="613"/>
      <c r="DG21" s="613"/>
      <c r="DH21" s="613"/>
      <c r="DI21" s="613"/>
      <c r="DJ21" s="613"/>
      <c r="DK21" s="614"/>
      <c r="DL21" s="618">
        <v>4287026</v>
      </c>
      <c r="DM21" s="613"/>
      <c r="DN21" s="613"/>
      <c r="DO21" s="613"/>
      <c r="DP21" s="613"/>
      <c r="DQ21" s="613"/>
      <c r="DR21" s="613"/>
      <c r="DS21" s="613"/>
      <c r="DT21" s="613"/>
      <c r="DU21" s="613"/>
      <c r="DV21" s="613"/>
      <c r="DW21" s="613"/>
      <c r="DX21" s="696"/>
    </row>
    <row r="22" spans="2:128" ht="11.25" customHeight="1" x14ac:dyDescent="0.2">
      <c r="B22" s="609" t="s">
        <v>253</v>
      </c>
      <c r="C22" s="610"/>
      <c r="D22" s="610"/>
      <c r="E22" s="610"/>
      <c r="F22" s="610"/>
      <c r="G22" s="610"/>
      <c r="H22" s="610"/>
      <c r="I22" s="610"/>
      <c r="J22" s="610"/>
      <c r="K22" s="610"/>
      <c r="L22" s="610"/>
      <c r="M22" s="610"/>
      <c r="N22" s="610"/>
      <c r="O22" s="610"/>
      <c r="P22" s="610"/>
      <c r="Q22" s="611"/>
      <c r="R22" s="612" t="s">
        <v>119</v>
      </c>
      <c r="S22" s="613"/>
      <c r="T22" s="613"/>
      <c r="U22" s="613"/>
      <c r="V22" s="613"/>
      <c r="W22" s="613"/>
      <c r="X22" s="613"/>
      <c r="Y22" s="614"/>
      <c r="Z22" s="615" t="s">
        <v>119</v>
      </c>
      <c r="AA22" s="677"/>
      <c r="AB22" s="677"/>
      <c r="AC22" s="679"/>
      <c r="AD22" s="618" t="s">
        <v>212</v>
      </c>
      <c r="AE22" s="613"/>
      <c r="AF22" s="613"/>
      <c r="AG22" s="613"/>
      <c r="AH22" s="613"/>
      <c r="AI22" s="613"/>
      <c r="AJ22" s="613"/>
      <c r="AK22" s="614"/>
      <c r="AL22" s="615" t="s">
        <v>119</v>
      </c>
      <c r="AM22" s="677"/>
      <c r="AN22" s="677"/>
      <c r="AO22" s="678"/>
      <c r="AP22" s="680" t="s">
        <v>254</v>
      </c>
      <c r="AQ22" s="681"/>
      <c r="AR22" s="681"/>
      <c r="AS22" s="681"/>
      <c r="AT22" s="681"/>
      <c r="AU22" s="681"/>
      <c r="AV22" s="681"/>
      <c r="AW22" s="681"/>
      <c r="AX22" s="681"/>
      <c r="AY22" s="681"/>
      <c r="AZ22" s="681"/>
      <c r="BA22" s="681"/>
      <c r="BB22" s="681"/>
      <c r="BC22" s="682"/>
      <c r="BD22" s="612">
        <v>9265957</v>
      </c>
      <c r="BE22" s="613"/>
      <c r="BF22" s="613"/>
      <c r="BG22" s="613"/>
      <c r="BH22" s="613"/>
      <c r="BI22" s="613"/>
      <c r="BJ22" s="613"/>
      <c r="BK22" s="614"/>
      <c r="BL22" s="676">
        <v>0.3</v>
      </c>
      <c r="BM22" s="676"/>
      <c r="BN22" s="676"/>
      <c r="BO22" s="676"/>
      <c r="BP22" s="671" t="s">
        <v>212</v>
      </c>
      <c r="BQ22" s="671"/>
      <c r="BR22" s="671"/>
      <c r="BS22" s="671"/>
      <c r="BT22" s="671"/>
      <c r="BU22" s="671"/>
      <c r="BV22" s="671"/>
      <c r="BW22" s="672"/>
      <c r="BY22" s="680" t="s">
        <v>255</v>
      </c>
      <c r="BZ22" s="681"/>
      <c r="CA22" s="681"/>
      <c r="CB22" s="681"/>
      <c r="CC22" s="681"/>
      <c r="CD22" s="681"/>
      <c r="CE22" s="681"/>
      <c r="CF22" s="681"/>
      <c r="CG22" s="681"/>
      <c r="CH22" s="681"/>
      <c r="CI22" s="681"/>
      <c r="CJ22" s="681"/>
      <c r="CK22" s="681"/>
      <c r="CL22" s="682"/>
      <c r="CM22" s="612">
        <v>21336041</v>
      </c>
      <c r="CN22" s="613"/>
      <c r="CO22" s="613"/>
      <c r="CP22" s="613"/>
      <c r="CQ22" s="613"/>
      <c r="CR22" s="613"/>
      <c r="CS22" s="613"/>
      <c r="CT22" s="614"/>
      <c r="CU22" s="615">
        <v>0.3</v>
      </c>
      <c r="CV22" s="677"/>
      <c r="CW22" s="677"/>
      <c r="CX22" s="679"/>
      <c r="CY22" s="618" t="s">
        <v>119</v>
      </c>
      <c r="CZ22" s="613"/>
      <c r="DA22" s="613"/>
      <c r="DB22" s="613"/>
      <c r="DC22" s="613"/>
      <c r="DD22" s="613"/>
      <c r="DE22" s="613"/>
      <c r="DF22" s="613"/>
      <c r="DG22" s="613"/>
      <c r="DH22" s="613"/>
      <c r="DI22" s="613"/>
      <c r="DJ22" s="613"/>
      <c r="DK22" s="614"/>
      <c r="DL22" s="618">
        <v>21336041</v>
      </c>
      <c r="DM22" s="613"/>
      <c r="DN22" s="613"/>
      <c r="DO22" s="613"/>
      <c r="DP22" s="613"/>
      <c r="DQ22" s="613"/>
      <c r="DR22" s="613"/>
      <c r="DS22" s="613"/>
      <c r="DT22" s="613"/>
      <c r="DU22" s="613"/>
      <c r="DV22" s="613"/>
      <c r="DW22" s="613"/>
      <c r="DX22" s="696"/>
    </row>
    <row r="23" spans="2:128" ht="11.25" customHeight="1" x14ac:dyDescent="0.2">
      <c r="B23" s="609" t="s">
        <v>256</v>
      </c>
      <c r="C23" s="610"/>
      <c r="D23" s="610"/>
      <c r="E23" s="610"/>
      <c r="F23" s="610"/>
      <c r="G23" s="610"/>
      <c r="H23" s="610"/>
      <c r="I23" s="610"/>
      <c r="J23" s="610"/>
      <c r="K23" s="610"/>
      <c r="L23" s="610"/>
      <c r="M23" s="610"/>
      <c r="N23" s="610"/>
      <c r="O23" s="610"/>
      <c r="P23" s="610"/>
      <c r="Q23" s="611"/>
      <c r="R23" s="612" t="s">
        <v>119</v>
      </c>
      <c r="S23" s="613"/>
      <c r="T23" s="613"/>
      <c r="U23" s="613"/>
      <c r="V23" s="613"/>
      <c r="W23" s="613"/>
      <c r="X23" s="613"/>
      <c r="Y23" s="614"/>
      <c r="Z23" s="615" t="s">
        <v>119</v>
      </c>
      <c r="AA23" s="677"/>
      <c r="AB23" s="677"/>
      <c r="AC23" s="679"/>
      <c r="AD23" s="618" t="s">
        <v>212</v>
      </c>
      <c r="AE23" s="613"/>
      <c r="AF23" s="613"/>
      <c r="AG23" s="613"/>
      <c r="AH23" s="613"/>
      <c r="AI23" s="613"/>
      <c r="AJ23" s="613"/>
      <c r="AK23" s="614"/>
      <c r="AL23" s="615" t="s">
        <v>119</v>
      </c>
      <c r="AM23" s="677"/>
      <c r="AN23" s="677"/>
      <c r="AO23" s="678"/>
      <c r="AP23" s="680" t="s">
        <v>257</v>
      </c>
      <c r="AQ23" s="681"/>
      <c r="AR23" s="681"/>
      <c r="AS23" s="681"/>
      <c r="AT23" s="681"/>
      <c r="AU23" s="681"/>
      <c r="AV23" s="681"/>
      <c r="AW23" s="681"/>
      <c r="AX23" s="681"/>
      <c r="AY23" s="681"/>
      <c r="AZ23" s="681"/>
      <c r="BA23" s="681"/>
      <c r="BB23" s="681"/>
      <c r="BC23" s="682"/>
      <c r="BD23" s="612">
        <v>39250620</v>
      </c>
      <c r="BE23" s="613"/>
      <c r="BF23" s="613"/>
      <c r="BG23" s="613"/>
      <c r="BH23" s="613"/>
      <c r="BI23" s="613"/>
      <c r="BJ23" s="613"/>
      <c r="BK23" s="614"/>
      <c r="BL23" s="676">
        <v>1.2</v>
      </c>
      <c r="BM23" s="676"/>
      <c r="BN23" s="676"/>
      <c r="BO23" s="676"/>
      <c r="BP23" s="671" t="s">
        <v>212</v>
      </c>
      <c r="BQ23" s="671"/>
      <c r="BR23" s="671"/>
      <c r="BS23" s="671"/>
      <c r="BT23" s="671"/>
      <c r="BU23" s="671"/>
      <c r="BV23" s="671"/>
      <c r="BW23" s="672"/>
      <c r="BY23" s="680" t="s">
        <v>258</v>
      </c>
      <c r="BZ23" s="681"/>
      <c r="CA23" s="681"/>
      <c r="CB23" s="681"/>
      <c r="CC23" s="681"/>
      <c r="CD23" s="681"/>
      <c r="CE23" s="681"/>
      <c r="CF23" s="681"/>
      <c r="CG23" s="681"/>
      <c r="CH23" s="681"/>
      <c r="CI23" s="681"/>
      <c r="CJ23" s="681"/>
      <c r="CK23" s="681"/>
      <c r="CL23" s="682"/>
      <c r="CM23" s="612">
        <v>13183582</v>
      </c>
      <c r="CN23" s="613"/>
      <c r="CO23" s="613"/>
      <c r="CP23" s="613"/>
      <c r="CQ23" s="613"/>
      <c r="CR23" s="613"/>
      <c r="CS23" s="613"/>
      <c r="CT23" s="614"/>
      <c r="CU23" s="615">
        <v>0.2</v>
      </c>
      <c r="CV23" s="677"/>
      <c r="CW23" s="677"/>
      <c r="CX23" s="679"/>
      <c r="CY23" s="618" t="s">
        <v>212</v>
      </c>
      <c r="CZ23" s="613"/>
      <c r="DA23" s="613"/>
      <c r="DB23" s="613"/>
      <c r="DC23" s="613"/>
      <c r="DD23" s="613"/>
      <c r="DE23" s="613"/>
      <c r="DF23" s="613"/>
      <c r="DG23" s="613"/>
      <c r="DH23" s="613"/>
      <c r="DI23" s="613"/>
      <c r="DJ23" s="613"/>
      <c r="DK23" s="614"/>
      <c r="DL23" s="618">
        <v>13183582</v>
      </c>
      <c r="DM23" s="613"/>
      <c r="DN23" s="613"/>
      <c r="DO23" s="613"/>
      <c r="DP23" s="613"/>
      <c r="DQ23" s="613"/>
      <c r="DR23" s="613"/>
      <c r="DS23" s="613"/>
      <c r="DT23" s="613"/>
      <c r="DU23" s="613"/>
      <c r="DV23" s="613"/>
      <c r="DW23" s="613"/>
      <c r="DX23" s="696"/>
    </row>
    <row r="24" spans="2:128" ht="11.25" customHeight="1" x14ac:dyDescent="0.2">
      <c r="B24" s="609" t="s">
        <v>259</v>
      </c>
      <c r="C24" s="610"/>
      <c r="D24" s="610"/>
      <c r="E24" s="610"/>
      <c r="F24" s="610"/>
      <c r="G24" s="610"/>
      <c r="H24" s="610"/>
      <c r="I24" s="610"/>
      <c r="J24" s="610"/>
      <c r="K24" s="610"/>
      <c r="L24" s="610"/>
      <c r="M24" s="610"/>
      <c r="N24" s="610"/>
      <c r="O24" s="610"/>
      <c r="P24" s="610"/>
      <c r="Q24" s="611"/>
      <c r="R24" s="612">
        <v>6021893637</v>
      </c>
      <c r="S24" s="613"/>
      <c r="T24" s="613"/>
      <c r="U24" s="613"/>
      <c r="V24" s="613"/>
      <c r="W24" s="613"/>
      <c r="X24" s="613"/>
      <c r="Y24" s="614"/>
      <c r="Z24" s="615">
        <v>74.2</v>
      </c>
      <c r="AA24" s="677"/>
      <c r="AB24" s="677"/>
      <c r="AC24" s="679"/>
      <c r="AD24" s="618">
        <v>4498668974</v>
      </c>
      <c r="AE24" s="613"/>
      <c r="AF24" s="613"/>
      <c r="AG24" s="613"/>
      <c r="AH24" s="613"/>
      <c r="AI24" s="613"/>
      <c r="AJ24" s="613"/>
      <c r="AK24" s="614"/>
      <c r="AL24" s="615">
        <v>98.7</v>
      </c>
      <c r="AM24" s="677"/>
      <c r="AN24" s="677"/>
      <c r="AO24" s="678"/>
      <c r="AP24" s="680" t="s">
        <v>260</v>
      </c>
      <c r="AQ24" s="681"/>
      <c r="AR24" s="681"/>
      <c r="AS24" s="681"/>
      <c r="AT24" s="681"/>
      <c r="AU24" s="681"/>
      <c r="AV24" s="681"/>
      <c r="AW24" s="681"/>
      <c r="AX24" s="681"/>
      <c r="AY24" s="681"/>
      <c r="AZ24" s="681"/>
      <c r="BA24" s="681"/>
      <c r="BB24" s="681"/>
      <c r="BC24" s="682"/>
      <c r="BD24" s="612">
        <v>108229430</v>
      </c>
      <c r="BE24" s="613"/>
      <c r="BF24" s="613"/>
      <c r="BG24" s="613"/>
      <c r="BH24" s="613"/>
      <c r="BI24" s="613"/>
      <c r="BJ24" s="613"/>
      <c r="BK24" s="614"/>
      <c r="BL24" s="676">
        <v>3.2</v>
      </c>
      <c r="BM24" s="676"/>
      <c r="BN24" s="676"/>
      <c r="BO24" s="676"/>
      <c r="BP24" s="671" t="s">
        <v>119</v>
      </c>
      <c r="BQ24" s="671"/>
      <c r="BR24" s="671"/>
      <c r="BS24" s="671"/>
      <c r="BT24" s="671"/>
      <c r="BU24" s="671"/>
      <c r="BV24" s="671"/>
      <c r="BW24" s="672"/>
      <c r="BY24" s="680" t="s">
        <v>261</v>
      </c>
      <c r="BZ24" s="681"/>
      <c r="CA24" s="681"/>
      <c r="CB24" s="681"/>
      <c r="CC24" s="681"/>
      <c r="CD24" s="681"/>
      <c r="CE24" s="681"/>
      <c r="CF24" s="681"/>
      <c r="CG24" s="681"/>
      <c r="CH24" s="681"/>
      <c r="CI24" s="681"/>
      <c r="CJ24" s="681"/>
      <c r="CK24" s="681"/>
      <c r="CL24" s="682"/>
      <c r="CM24" s="612" t="s">
        <v>119</v>
      </c>
      <c r="CN24" s="613"/>
      <c r="CO24" s="613"/>
      <c r="CP24" s="613"/>
      <c r="CQ24" s="613"/>
      <c r="CR24" s="613"/>
      <c r="CS24" s="613"/>
      <c r="CT24" s="614"/>
      <c r="CU24" s="615" t="s">
        <v>212</v>
      </c>
      <c r="CV24" s="677"/>
      <c r="CW24" s="677"/>
      <c r="CX24" s="679"/>
      <c r="CY24" s="618" t="s">
        <v>212</v>
      </c>
      <c r="CZ24" s="613"/>
      <c r="DA24" s="613"/>
      <c r="DB24" s="613"/>
      <c r="DC24" s="613"/>
      <c r="DD24" s="613"/>
      <c r="DE24" s="613"/>
      <c r="DF24" s="613"/>
      <c r="DG24" s="613"/>
      <c r="DH24" s="613"/>
      <c r="DI24" s="613"/>
      <c r="DJ24" s="613"/>
      <c r="DK24" s="614"/>
      <c r="DL24" s="618" t="s">
        <v>119</v>
      </c>
      <c r="DM24" s="613"/>
      <c r="DN24" s="613"/>
      <c r="DO24" s="613"/>
      <c r="DP24" s="613"/>
      <c r="DQ24" s="613"/>
      <c r="DR24" s="613"/>
      <c r="DS24" s="613"/>
      <c r="DT24" s="613"/>
      <c r="DU24" s="613"/>
      <c r="DV24" s="613"/>
      <c r="DW24" s="613"/>
      <c r="DX24" s="696"/>
    </row>
    <row r="25" spans="2:128" ht="11.25" customHeight="1" x14ac:dyDescent="0.2">
      <c r="B25" s="609" t="s">
        <v>262</v>
      </c>
      <c r="C25" s="610"/>
      <c r="D25" s="610"/>
      <c r="E25" s="610"/>
      <c r="F25" s="610"/>
      <c r="G25" s="610"/>
      <c r="H25" s="610"/>
      <c r="I25" s="610"/>
      <c r="J25" s="610"/>
      <c r="K25" s="610"/>
      <c r="L25" s="610"/>
      <c r="M25" s="610"/>
      <c r="N25" s="610"/>
      <c r="O25" s="610"/>
      <c r="P25" s="610"/>
      <c r="Q25" s="611"/>
      <c r="R25" s="612">
        <v>2622024</v>
      </c>
      <c r="S25" s="613"/>
      <c r="T25" s="613"/>
      <c r="U25" s="613"/>
      <c r="V25" s="613"/>
      <c r="W25" s="613"/>
      <c r="X25" s="613"/>
      <c r="Y25" s="614"/>
      <c r="Z25" s="615">
        <v>0</v>
      </c>
      <c r="AA25" s="677"/>
      <c r="AB25" s="677"/>
      <c r="AC25" s="679"/>
      <c r="AD25" s="618">
        <v>2622024</v>
      </c>
      <c r="AE25" s="613"/>
      <c r="AF25" s="613"/>
      <c r="AG25" s="613"/>
      <c r="AH25" s="613"/>
      <c r="AI25" s="613"/>
      <c r="AJ25" s="613"/>
      <c r="AK25" s="614"/>
      <c r="AL25" s="615">
        <v>0.1</v>
      </c>
      <c r="AM25" s="677"/>
      <c r="AN25" s="677"/>
      <c r="AO25" s="678"/>
      <c r="AP25" s="680" t="s">
        <v>263</v>
      </c>
      <c r="AQ25" s="681"/>
      <c r="AR25" s="681"/>
      <c r="AS25" s="681"/>
      <c r="AT25" s="681"/>
      <c r="AU25" s="681"/>
      <c r="AV25" s="681"/>
      <c r="AW25" s="681"/>
      <c r="AX25" s="681"/>
      <c r="AY25" s="681"/>
      <c r="AZ25" s="681"/>
      <c r="BA25" s="681"/>
      <c r="BB25" s="681"/>
      <c r="BC25" s="682"/>
      <c r="BD25" s="612">
        <v>2119</v>
      </c>
      <c r="BE25" s="613"/>
      <c r="BF25" s="613"/>
      <c r="BG25" s="613"/>
      <c r="BH25" s="613"/>
      <c r="BI25" s="613"/>
      <c r="BJ25" s="613"/>
      <c r="BK25" s="614"/>
      <c r="BL25" s="676">
        <v>0</v>
      </c>
      <c r="BM25" s="676"/>
      <c r="BN25" s="676"/>
      <c r="BO25" s="676"/>
      <c r="BP25" s="671" t="s">
        <v>119</v>
      </c>
      <c r="BQ25" s="671"/>
      <c r="BR25" s="671"/>
      <c r="BS25" s="671"/>
      <c r="BT25" s="671"/>
      <c r="BU25" s="671"/>
      <c r="BV25" s="671"/>
      <c r="BW25" s="672"/>
      <c r="BY25" s="680" t="s">
        <v>264</v>
      </c>
      <c r="BZ25" s="681"/>
      <c r="CA25" s="681"/>
      <c r="CB25" s="681"/>
      <c r="CC25" s="681"/>
      <c r="CD25" s="681"/>
      <c r="CE25" s="681"/>
      <c r="CF25" s="681"/>
      <c r="CG25" s="681"/>
      <c r="CH25" s="681"/>
      <c r="CI25" s="681"/>
      <c r="CJ25" s="681"/>
      <c r="CK25" s="681"/>
      <c r="CL25" s="682"/>
      <c r="CM25" s="612">
        <v>264293805</v>
      </c>
      <c r="CN25" s="613"/>
      <c r="CO25" s="613"/>
      <c r="CP25" s="613"/>
      <c r="CQ25" s="613"/>
      <c r="CR25" s="613"/>
      <c r="CS25" s="613"/>
      <c r="CT25" s="614"/>
      <c r="CU25" s="615">
        <v>3.5</v>
      </c>
      <c r="CV25" s="677"/>
      <c r="CW25" s="677"/>
      <c r="CX25" s="679"/>
      <c r="CY25" s="618" t="s">
        <v>119</v>
      </c>
      <c r="CZ25" s="613"/>
      <c r="DA25" s="613"/>
      <c r="DB25" s="613"/>
      <c r="DC25" s="613"/>
      <c r="DD25" s="613"/>
      <c r="DE25" s="613"/>
      <c r="DF25" s="613"/>
      <c r="DG25" s="613"/>
      <c r="DH25" s="613"/>
      <c r="DI25" s="613"/>
      <c r="DJ25" s="613"/>
      <c r="DK25" s="614"/>
      <c r="DL25" s="618">
        <v>264293805</v>
      </c>
      <c r="DM25" s="613"/>
      <c r="DN25" s="613"/>
      <c r="DO25" s="613"/>
      <c r="DP25" s="613"/>
      <c r="DQ25" s="613"/>
      <c r="DR25" s="613"/>
      <c r="DS25" s="613"/>
      <c r="DT25" s="613"/>
      <c r="DU25" s="613"/>
      <c r="DV25" s="613"/>
      <c r="DW25" s="613"/>
      <c r="DX25" s="696"/>
    </row>
    <row r="26" spans="2:128" ht="11.25" customHeight="1" x14ac:dyDescent="0.2">
      <c r="B26" s="609" t="s">
        <v>265</v>
      </c>
      <c r="C26" s="610"/>
      <c r="D26" s="610"/>
      <c r="E26" s="610"/>
      <c r="F26" s="610"/>
      <c r="G26" s="610"/>
      <c r="H26" s="610"/>
      <c r="I26" s="610"/>
      <c r="J26" s="610"/>
      <c r="K26" s="610"/>
      <c r="L26" s="610"/>
      <c r="M26" s="610"/>
      <c r="N26" s="610"/>
      <c r="O26" s="610"/>
      <c r="P26" s="610"/>
      <c r="Q26" s="611"/>
      <c r="R26" s="612">
        <v>54486467</v>
      </c>
      <c r="S26" s="613"/>
      <c r="T26" s="613"/>
      <c r="U26" s="613"/>
      <c r="V26" s="613"/>
      <c r="W26" s="613"/>
      <c r="X26" s="613"/>
      <c r="Y26" s="614"/>
      <c r="Z26" s="615">
        <v>0.7</v>
      </c>
      <c r="AA26" s="677"/>
      <c r="AB26" s="677"/>
      <c r="AC26" s="679"/>
      <c r="AD26" s="618" t="s">
        <v>212</v>
      </c>
      <c r="AE26" s="613"/>
      <c r="AF26" s="613"/>
      <c r="AG26" s="613"/>
      <c r="AH26" s="613"/>
      <c r="AI26" s="613"/>
      <c r="AJ26" s="613"/>
      <c r="AK26" s="614"/>
      <c r="AL26" s="615" t="s">
        <v>119</v>
      </c>
      <c r="AM26" s="677"/>
      <c r="AN26" s="677"/>
      <c r="AO26" s="678"/>
      <c r="AP26" s="680" t="s">
        <v>266</v>
      </c>
      <c r="AQ26" s="681"/>
      <c r="AR26" s="681"/>
      <c r="AS26" s="681"/>
      <c r="AT26" s="681"/>
      <c r="AU26" s="681"/>
      <c r="AV26" s="681"/>
      <c r="AW26" s="681"/>
      <c r="AX26" s="681"/>
      <c r="AY26" s="681"/>
      <c r="AZ26" s="681"/>
      <c r="BA26" s="681"/>
      <c r="BB26" s="681"/>
      <c r="BC26" s="682"/>
      <c r="BD26" s="612" t="s">
        <v>212</v>
      </c>
      <c r="BE26" s="613"/>
      <c r="BF26" s="613"/>
      <c r="BG26" s="613"/>
      <c r="BH26" s="613"/>
      <c r="BI26" s="613"/>
      <c r="BJ26" s="613"/>
      <c r="BK26" s="614"/>
      <c r="BL26" s="676" t="s">
        <v>119</v>
      </c>
      <c r="BM26" s="676"/>
      <c r="BN26" s="676"/>
      <c r="BO26" s="676"/>
      <c r="BP26" s="671" t="s">
        <v>119</v>
      </c>
      <c r="BQ26" s="671"/>
      <c r="BR26" s="671"/>
      <c r="BS26" s="671"/>
      <c r="BT26" s="671"/>
      <c r="BU26" s="671"/>
      <c r="BV26" s="671"/>
      <c r="BW26" s="672"/>
      <c r="BY26" s="680" t="s">
        <v>267</v>
      </c>
      <c r="BZ26" s="681"/>
      <c r="CA26" s="681"/>
      <c r="CB26" s="681"/>
      <c r="CC26" s="681"/>
      <c r="CD26" s="681"/>
      <c r="CE26" s="681"/>
      <c r="CF26" s="681"/>
      <c r="CG26" s="681"/>
      <c r="CH26" s="681"/>
      <c r="CI26" s="681"/>
      <c r="CJ26" s="681"/>
      <c r="CK26" s="681"/>
      <c r="CL26" s="682"/>
      <c r="CM26" s="612">
        <v>435075</v>
      </c>
      <c r="CN26" s="613"/>
      <c r="CO26" s="613"/>
      <c r="CP26" s="613"/>
      <c r="CQ26" s="613"/>
      <c r="CR26" s="613"/>
      <c r="CS26" s="613"/>
      <c r="CT26" s="614"/>
      <c r="CU26" s="615">
        <v>0</v>
      </c>
      <c r="CV26" s="677"/>
      <c r="CW26" s="677"/>
      <c r="CX26" s="679"/>
      <c r="CY26" s="618" t="s">
        <v>119</v>
      </c>
      <c r="CZ26" s="613"/>
      <c r="DA26" s="613"/>
      <c r="DB26" s="613"/>
      <c r="DC26" s="613"/>
      <c r="DD26" s="613"/>
      <c r="DE26" s="613"/>
      <c r="DF26" s="613"/>
      <c r="DG26" s="613"/>
      <c r="DH26" s="613"/>
      <c r="DI26" s="613"/>
      <c r="DJ26" s="613"/>
      <c r="DK26" s="614"/>
      <c r="DL26" s="618">
        <v>435075</v>
      </c>
      <c r="DM26" s="613"/>
      <c r="DN26" s="613"/>
      <c r="DO26" s="613"/>
      <c r="DP26" s="613"/>
      <c r="DQ26" s="613"/>
      <c r="DR26" s="613"/>
      <c r="DS26" s="613"/>
      <c r="DT26" s="613"/>
      <c r="DU26" s="613"/>
      <c r="DV26" s="613"/>
      <c r="DW26" s="613"/>
      <c r="DX26" s="696"/>
    </row>
    <row r="27" spans="2:128" ht="11.25" customHeight="1" x14ac:dyDescent="0.2">
      <c r="B27" s="609" t="s">
        <v>268</v>
      </c>
      <c r="C27" s="610"/>
      <c r="D27" s="610"/>
      <c r="E27" s="610"/>
      <c r="F27" s="610"/>
      <c r="G27" s="610"/>
      <c r="H27" s="610"/>
      <c r="I27" s="610"/>
      <c r="J27" s="610"/>
      <c r="K27" s="610"/>
      <c r="L27" s="610"/>
      <c r="M27" s="610"/>
      <c r="N27" s="610"/>
      <c r="O27" s="610"/>
      <c r="P27" s="610"/>
      <c r="Q27" s="611"/>
      <c r="R27" s="612">
        <v>127304765</v>
      </c>
      <c r="S27" s="613"/>
      <c r="T27" s="613"/>
      <c r="U27" s="613"/>
      <c r="V27" s="613"/>
      <c r="W27" s="613"/>
      <c r="X27" s="613"/>
      <c r="Y27" s="614"/>
      <c r="Z27" s="615">
        <v>1.6</v>
      </c>
      <c r="AA27" s="677"/>
      <c r="AB27" s="677"/>
      <c r="AC27" s="679"/>
      <c r="AD27" s="618">
        <v>19505763</v>
      </c>
      <c r="AE27" s="613"/>
      <c r="AF27" s="613"/>
      <c r="AG27" s="613"/>
      <c r="AH27" s="613"/>
      <c r="AI27" s="613"/>
      <c r="AJ27" s="613"/>
      <c r="AK27" s="614"/>
      <c r="AL27" s="615">
        <v>0.4</v>
      </c>
      <c r="AM27" s="677"/>
      <c r="AN27" s="677"/>
      <c r="AO27" s="678"/>
      <c r="AP27" s="680" t="s">
        <v>269</v>
      </c>
      <c r="AQ27" s="681"/>
      <c r="AR27" s="681"/>
      <c r="AS27" s="681"/>
      <c r="AT27" s="681"/>
      <c r="AU27" s="681"/>
      <c r="AV27" s="681"/>
      <c r="AW27" s="681"/>
      <c r="AX27" s="681"/>
      <c r="AY27" s="681"/>
      <c r="AZ27" s="681"/>
      <c r="BA27" s="681"/>
      <c r="BB27" s="681"/>
      <c r="BC27" s="682"/>
      <c r="BD27" s="612" t="s">
        <v>128</v>
      </c>
      <c r="BE27" s="613"/>
      <c r="BF27" s="613"/>
      <c r="BG27" s="613"/>
      <c r="BH27" s="613"/>
      <c r="BI27" s="613"/>
      <c r="BJ27" s="613"/>
      <c r="BK27" s="614"/>
      <c r="BL27" s="676" t="s">
        <v>212</v>
      </c>
      <c r="BM27" s="676"/>
      <c r="BN27" s="676"/>
      <c r="BO27" s="676"/>
      <c r="BP27" s="671" t="s">
        <v>212</v>
      </c>
      <c r="BQ27" s="671"/>
      <c r="BR27" s="671"/>
      <c r="BS27" s="671"/>
      <c r="BT27" s="671"/>
      <c r="BU27" s="671"/>
      <c r="BV27" s="671"/>
      <c r="BW27" s="672"/>
      <c r="BY27" s="680" t="s">
        <v>270</v>
      </c>
      <c r="BZ27" s="681"/>
      <c r="CA27" s="681"/>
      <c r="CB27" s="681"/>
      <c r="CC27" s="681"/>
      <c r="CD27" s="681"/>
      <c r="CE27" s="681"/>
      <c r="CF27" s="681"/>
      <c r="CG27" s="681"/>
      <c r="CH27" s="681"/>
      <c r="CI27" s="681"/>
      <c r="CJ27" s="681"/>
      <c r="CK27" s="681"/>
      <c r="CL27" s="682"/>
      <c r="CM27" s="612" t="s">
        <v>119</v>
      </c>
      <c r="CN27" s="613"/>
      <c r="CO27" s="613"/>
      <c r="CP27" s="613"/>
      <c r="CQ27" s="613"/>
      <c r="CR27" s="613"/>
      <c r="CS27" s="613"/>
      <c r="CT27" s="614"/>
      <c r="CU27" s="615" t="s">
        <v>212</v>
      </c>
      <c r="CV27" s="677"/>
      <c r="CW27" s="677"/>
      <c r="CX27" s="679"/>
      <c r="CY27" s="618" t="s">
        <v>119</v>
      </c>
      <c r="CZ27" s="613"/>
      <c r="DA27" s="613"/>
      <c r="DB27" s="613"/>
      <c r="DC27" s="613"/>
      <c r="DD27" s="613"/>
      <c r="DE27" s="613"/>
      <c r="DF27" s="613"/>
      <c r="DG27" s="613"/>
      <c r="DH27" s="613"/>
      <c r="DI27" s="613"/>
      <c r="DJ27" s="613"/>
      <c r="DK27" s="614"/>
      <c r="DL27" s="618" t="s">
        <v>119</v>
      </c>
      <c r="DM27" s="613"/>
      <c r="DN27" s="613"/>
      <c r="DO27" s="613"/>
      <c r="DP27" s="613"/>
      <c r="DQ27" s="613"/>
      <c r="DR27" s="613"/>
      <c r="DS27" s="613"/>
      <c r="DT27" s="613"/>
      <c r="DU27" s="613"/>
      <c r="DV27" s="613"/>
      <c r="DW27" s="613"/>
      <c r="DX27" s="696"/>
    </row>
    <row r="28" spans="2:128" ht="11.25" customHeight="1" x14ac:dyDescent="0.2">
      <c r="B28" s="609" t="s">
        <v>271</v>
      </c>
      <c r="C28" s="610"/>
      <c r="D28" s="610"/>
      <c r="E28" s="610"/>
      <c r="F28" s="610"/>
      <c r="G28" s="610"/>
      <c r="H28" s="610"/>
      <c r="I28" s="610"/>
      <c r="J28" s="610"/>
      <c r="K28" s="610"/>
      <c r="L28" s="610"/>
      <c r="M28" s="610"/>
      <c r="N28" s="610"/>
      <c r="O28" s="610"/>
      <c r="P28" s="610"/>
      <c r="Q28" s="611"/>
      <c r="R28" s="612">
        <v>22247716</v>
      </c>
      <c r="S28" s="613"/>
      <c r="T28" s="613"/>
      <c r="U28" s="613"/>
      <c r="V28" s="613"/>
      <c r="W28" s="613"/>
      <c r="X28" s="613"/>
      <c r="Y28" s="614"/>
      <c r="Z28" s="615">
        <v>0.3</v>
      </c>
      <c r="AA28" s="677"/>
      <c r="AB28" s="677"/>
      <c r="AC28" s="679"/>
      <c r="AD28" s="618" t="s">
        <v>119</v>
      </c>
      <c r="AE28" s="613"/>
      <c r="AF28" s="613"/>
      <c r="AG28" s="613"/>
      <c r="AH28" s="613"/>
      <c r="AI28" s="613"/>
      <c r="AJ28" s="613"/>
      <c r="AK28" s="614"/>
      <c r="AL28" s="615" t="s">
        <v>119</v>
      </c>
      <c r="AM28" s="677"/>
      <c r="AN28" s="677"/>
      <c r="AO28" s="678"/>
      <c r="AP28" s="680" t="s">
        <v>272</v>
      </c>
      <c r="AQ28" s="681"/>
      <c r="AR28" s="681"/>
      <c r="AS28" s="681"/>
      <c r="AT28" s="681"/>
      <c r="AU28" s="681"/>
      <c r="AV28" s="681"/>
      <c r="AW28" s="681"/>
      <c r="AX28" s="681"/>
      <c r="AY28" s="681"/>
      <c r="AZ28" s="681"/>
      <c r="BA28" s="681"/>
      <c r="BB28" s="681"/>
      <c r="BC28" s="682"/>
      <c r="BD28" s="612">
        <v>2711935</v>
      </c>
      <c r="BE28" s="613"/>
      <c r="BF28" s="613"/>
      <c r="BG28" s="613"/>
      <c r="BH28" s="613"/>
      <c r="BI28" s="613"/>
      <c r="BJ28" s="613"/>
      <c r="BK28" s="614"/>
      <c r="BL28" s="676">
        <v>0.1</v>
      </c>
      <c r="BM28" s="676"/>
      <c r="BN28" s="676"/>
      <c r="BO28" s="676"/>
      <c r="BP28" s="671" t="s">
        <v>119</v>
      </c>
      <c r="BQ28" s="671"/>
      <c r="BR28" s="671"/>
      <c r="BS28" s="671"/>
      <c r="BT28" s="671"/>
      <c r="BU28" s="671"/>
      <c r="BV28" s="671"/>
      <c r="BW28" s="672"/>
      <c r="BY28" s="680" t="s">
        <v>273</v>
      </c>
      <c r="BZ28" s="681"/>
      <c r="CA28" s="681"/>
      <c r="CB28" s="681"/>
      <c r="CC28" s="681"/>
      <c r="CD28" s="681"/>
      <c r="CE28" s="681"/>
      <c r="CF28" s="681"/>
      <c r="CG28" s="681"/>
      <c r="CH28" s="681"/>
      <c r="CI28" s="681"/>
      <c r="CJ28" s="681"/>
      <c r="CK28" s="681"/>
      <c r="CL28" s="682"/>
      <c r="CM28" s="612">
        <v>6142011</v>
      </c>
      <c r="CN28" s="613"/>
      <c r="CO28" s="613"/>
      <c r="CP28" s="613"/>
      <c r="CQ28" s="613"/>
      <c r="CR28" s="613"/>
      <c r="CS28" s="613"/>
      <c r="CT28" s="614"/>
      <c r="CU28" s="615">
        <v>0.1</v>
      </c>
      <c r="CV28" s="677"/>
      <c r="CW28" s="677"/>
      <c r="CX28" s="679"/>
      <c r="CY28" s="618" t="s">
        <v>212</v>
      </c>
      <c r="CZ28" s="613"/>
      <c r="DA28" s="613"/>
      <c r="DB28" s="613"/>
      <c r="DC28" s="613"/>
      <c r="DD28" s="613"/>
      <c r="DE28" s="613"/>
      <c r="DF28" s="613"/>
      <c r="DG28" s="613"/>
      <c r="DH28" s="613"/>
      <c r="DI28" s="613"/>
      <c r="DJ28" s="613"/>
      <c r="DK28" s="614"/>
      <c r="DL28" s="618">
        <v>6142011</v>
      </c>
      <c r="DM28" s="613"/>
      <c r="DN28" s="613"/>
      <c r="DO28" s="613"/>
      <c r="DP28" s="613"/>
      <c r="DQ28" s="613"/>
      <c r="DR28" s="613"/>
      <c r="DS28" s="613"/>
      <c r="DT28" s="613"/>
      <c r="DU28" s="613"/>
      <c r="DV28" s="613"/>
      <c r="DW28" s="613"/>
      <c r="DX28" s="696"/>
    </row>
    <row r="29" spans="2:128" ht="11.25" customHeight="1" x14ac:dyDescent="0.2">
      <c r="B29" s="609" t="s">
        <v>274</v>
      </c>
      <c r="C29" s="610"/>
      <c r="D29" s="610"/>
      <c r="E29" s="610"/>
      <c r="F29" s="610"/>
      <c r="G29" s="610"/>
      <c r="H29" s="610"/>
      <c r="I29" s="610"/>
      <c r="J29" s="610"/>
      <c r="K29" s="610"/>
      <c r="L29" s="610"/>
      <c r="M29" s="610"/>
      <c r="N29" s="610"/>
      <c r="O29" s="610"/>
      <c r="P29" s="610"/>
      <c r="Q29" s="611"/>
      <c r="R29" s="612">
        <v>354800506</v>
      </c>
      <c r="S29" s="613"/>
      <c r="T29" s="613"/>
      <c r="U29" s="613"/>
      <c r="V29" s="613"/>
      <c r="W29" s="613"/>
      <c r="X29" s="613"/>
      <c r="Y29" s="614"/>
      <c r="Z29" s="615">
        <v>4.4000000000000004</v>
      </c>
      <c r="AA29" s="677"/>
      <c r="AB29" s="677"/>
      <c r="AC29" s="679"/>
      <c r="AD29" s="618" t="s">
        <v>119</v>
      </c>
      <c r="AE29" s="613"/>
      <c r="AF29" s="613"/>
      <c r="AG29" s="613"/>
      <c r="AH29" s="613"/>
      <c r="AI29" s="613"/>
      <c r="AJ29" s="613"/>
      <c r="AK29" s="614"/>
      <c r="AL29" s="615" t="s">
        <v>212</v>
      </c>
      <c r="AM29" s="677"/>
      <c r="AN29" s="677"/>
      <c r="AO29" s="678"/>
      <c r="AP29" s="680" t="s">
        <v>275</v>
      </c>
      <c r="AQ29" s="681"/>
      <c r="AR29" s="681"/>
      <c r="AS29" s="681"/>
      <c r="AT29" s="681"/>
      <c r="AU29" s="681"/>
      <c r="AV29" s="681"/>
      <c r="AW29" s="681"/>
      <c r="AX29" s="681"/>
      <c r="AY29" s="681"/>
      <c r="AZ29" s="681"/>
      <c r="BA29" s="681"/>
      <c r="BB29" s="681"/>
      <c r="BC29" s="682"/>
      <c r="BD29" s="612">
        <v>4146</v>
      </c>
      <c r="BE29" s="613"/>
      <c r="BF29" s="613"/>
      <c r="BG29" s="613"/>
      <c r="BH29" s="613"/>
      <c r="BI29" s="613"/>
      <c r="BJ29" s="613"/>
      <c r="BK29" s="614"/>
      <c r="BL29" s="676">
        <v>0</v>
      </c>
      <c r="BM29" s="676"/>
      <c r="BN29" s="676"/>
      <c r="BO29" s="676"/>
      <c r="BP29" s="671" t="s">
        <v>212</v>
      </c>
      <c r="BQ29" s="671"/>
      <c r="BR29" s="671"/>
      <c r="BS29" s="671"/>
      <c r="BT29" s="671"/>
      <c r="BU29" s="671"/>
      <c r="BV29" s="671"/>
      <c r="BW29" s="672"/>
      <c r="BY29" s="680" t="s">
        <v>276</v>
      </c>
      <c r="BZ29" s="697"/>
      <c r="CA29" s="697"/>
      <c r="CB29" s="697"/>
      <c r="CC29" s="697"/>
      <c r="CD29" s="697"/>
      <c r="CE29" s="697"/>
      <c r="CF29" s="697"/>
      <c r="CG29" s="697"/>
      <c r="CH29" s="697"/>
      <c r="CI29" s="697"/>
      <c r="CJ29" s="697"/>
      <c r="CK29" s="697"/>
      <c r="CL29" s="682"/>
      <c r="CM29" s="612" t="s">
        <v>212</v>
      </c>
      <c r="CN29" s="613"/>
      <c r="CO29" s="613"/>
      <c r="CP29" s="613"/>
      <c r="CQ29" s="613"/>
      <c r="CR29" s="613"/>
      <c r="CS29" s="613"/>
      <c r="CT29" s="614"/>
      <c r="CU29" s="615" t="s">
        <v>119</v>
      </c>
      <c r="CV29" s="677"/>
      <c r="CW29" s="677"/>
      <c r="CX29" s="679"/>
      <c r="CY29" s="618" t="s">
        <v>212</v>
      </c>
      <c r="CZ29" s="613"/>
      <c r="DA29" s="613"/>
      <c r="DB29" s="613"/>
      <c r="DC29" s="613"/>
      <c r="DD29" s="613"/>
      <c r="DE29" s="613"/>
      <c r="DF29" s="613"/>
      <c r="DG29" s="613"/>
      <c r="DH29" s="613"/>
      <c r="DI29" s="613"/>
      <c r="DJ29" s="613"/>
      <c r="DK29" s="614"/>
      <c r="DL29" s="618" t="s">
        <v>119</v>
      </c>
      <c r="DM29" s="613"/>
      <c r="DN29" s="613"/>
      <c r="DO29" s="613"/>
      <c r="DP29" s="613"/>
      <c r="DQ29" s="613"/>
      <c r="DR29" s="613"/>
      <c r="DS29" s="613"/>
      <c r="DT29" s="613"/>
      <c r="DU29" s="613"/>
      <c r="DV29" s="613"/>
      <c r="DW29" s="613"/>
      <c r="DX29" s="696"/>
    </row>
    <row r="30" spans="2:128" ht="11.25" customHeight="1" x14ac:dyDescent="0.2">
      <c r="B30" s="609" t="s">
        <v>277</v>
      </c>
      <c r="C30" s="610"/>
      <c r="D30" s="610"/>
      <c r="E30" s="610"/>
      <c r="F30" s="610"/>
      <c r="G30" s="610"/>
      <c r="H30" s="610"/>
      <c r="I30" s="610"/>
      <c r="J30" s="610"/>
      <c r="K30" s="610"/>
      <c r="L30" s="610"/>
      <c r="M30" s="610"/>
      <c r="N30" s="610"/>
      <c r="O30" s="610"/>
      <c r="P30" s="610"/>
      <c r="Q30" s="611"/>
      <c r="R30" s="612">
        <v>33937</v>
      </c>
      <c r="S30" s="613"/>
      <c r="T30" s="613"/>
      <c r="U30" s="613"/>
      <c r="V30" s="613"/>
      <c r="W30" s="613"/>
      <c r="X30" s="613"/>
      <c r="Y30" s="614"/>
      <c r="Z30" s="615">
        <v>0</v>
      </c>
      <c r="AA30" s="677"/>
      <c r="AB30" s="677"/>
      <c r="AC30" s="679"/>
      <c r="AD30" s="618">
        <v>33937</v>
      </c>
      <c r="AE30" s="613"/>
      <c r="AF30" s="613"/>
      <c r="AG30" s="613"/>
      <c r="AH30" s="613"/>
      <c r="AI30" s="613"/>
      <c r="AJ30" s="613"/>
      <c r="AK30" s="614"/>
      <c r="AL30" s="615">
        <v>0</v>
      </c>
      <c r="AM30" s="677"/>
      <c r="AN30" s="677"/>
      <c r="AO30" s="678"/>
      <c r="AP30" s="680" t="s">
        <v>278</v>
      </c>
      <c r="AQ30" s="681"/>
      <c r="AR30" s="681"/>
      <c r="AS30" s="681"/>
      <c r="AT30" s="681"/>
      <c r="AU30" s="681"/>
      <c r="AV30" s="681"/>
      <c r="AW30" s="681"/>
      <c r="AX30" s="681"/>
      <c r="AY30" s="681"/>
      <c r="AZ30" s="681"/>
      <c r="BA30" s="681"/>
      <c r="BB30" s="681"/>
      <c r="BC30" s="682"/>
      <c r="BD30" s="612">
        <v>4146</v>
      </c>
      <c r="BE30" s="613"/>
      <c r="BF30" s="613"/>
      <c r="BG30" s="613"/>
      <c r="BH30" s="613"/>
      <c r="BI30" s="613"/>
      <c r="BJ30" s="613"/>
      <c r="BK30" s="614"/>
      <c r="BL30" s="676">
        <v>0</v>
      </c>
      <c r="BM30" s="676"/>
      <c r="BN30" s="676"/>
      <c r="BO30" s="676"/>
      <c r="BP30" s="671" t="s">
        <v>119</v>
      </c>
      <c r="BQ30" s="671"/>
      <c r="BR30" s="671"/>
      <c r="BS30" s="671"/>
      <c r="BT30" s="671"/>
      <c r="BU30" s="671"/>
      <c r="BV30" s="671"/>
      <c r="BW30" s="672"/>
      <c r="BY30" s="680" t="s">
        <v>279</v>
      </c>
      <c r="BZ30" s="697"/>
      <c r="CA30" s="697"/>
      <c r="CB30" s="697"/>
      <c r="CC30" s="697"/>
      <c r="CD30" s="697"/>
      <c r="CE30" s="697"/>
      <c r="CF30" s="697"/>
      <c r="CG30" s="697"/>
      <c r="CH30" s="697"/>
      <c r="CI30" s="697"/>
      <c r="CJ30" s="697"/>
      <c r="CK30" s="697"/>
      <c r="CL30" s="682"/>
      <c r="CM30" s="612">
        <v>2169073</v>
      </c>
      <c r="CN30" s="613"/>
      <c r="CO30" s="613"/>
      <c r="CP30" s="613"/>
      <c r="CQ30" s="613"/>
      <c r="CR30" s="613"/>
      <c r="CS30" s="613"/>
      <c r="CT30" s="614"/>
      <c r="CU30" s="615">
        <v>0</v>
      </c>
      <c r="CV30" s="677"/>
      <c r="CW30" s="677"/>
      <c r="CX30" s="679"/>
      <c r="CY30" s="618" t="s">
        <v>212</v>
      </c>
      <c r="CZ30" s="613"/>
      <c r="DA30" s="613"/>
      <c r="DB30" s="613"/>
      <c r="DC30" s="613"/>
      <c r="DD30" s="613"/>
      <c r="DE30" s="613"/>
      <c r="DF30" s="613"/>
      <c r="DG30" s="613"/>
      <c r="DH30" s="613"/>
      <c r="DI30" s="613"/>
      <c r="DJ30" s="613"/>
      <c r="DK30" s="614"/>
      <c r="DL30" s="618">
        <v>2169073</v>
      </c>
      <c r="DM30" s="613"/>
      <c r="DN30" s="613"/>
      <c r="DO30" s="613"/>
      <c r="DP30" s="613"/>
      <c r="DQ30" s="613"/>
      <c r="DR30" s="613"/>
      <c r="DS30" s="613"/>
      <c r="DT30" s="613"/>
      <c r="DU30" s="613"/>
      <c r="DV30" s="613"/>
      <c r="DW30" s="613"/>
      <c r="DX30" s="696"/>
    </row>
    <row r="31" spans="2:128" ht="11.25" customHeight="1" x14ac:dyDescent="0.2">
      <c r="B31" s="609" t="s">
        <v>280</v>
      </c>
      <c r="C31" s="610"/>
      <c r="D31" s="610"/>
      <c r="E31" s="610"/>
      <c r="F31" s="610"/>
      <c r="G31" s="610"/>
      <c r="H31" s="610"/>
      <c r="I31" s="610"/>
      <c r="J31" s="610"/>
      <c r="K31" s="610"/>
      <c r="L31" s="610"/>
      <c r="M31" s="610"/>
      <c r="N31" s="610"/>
      <c r="O31" s="610"/>
      <c r="P31" s="610"/>
      <c r="Q31" s="611"/>
      <c r="R31" s="612">
        <v>34047463</v>
      </c>
      <c r="S31" s="613"/>
      <c r="T31" s="613"/>
      <c r="U31" s="613"/>
      <c r="V31" s="613"/>
      <c r="W31" s="613"/>
      <c r="X31" s="613"/>
      <c r="Y31" s="614"/>
      <c r="Z31" s="615">
        <v>0.4</v>
      </c>
      <c r="AA31" s="677"/>
      <c r="AB31" s="677"/>
      <c r="AC31" s="679"/>
      <c r="AD31" s="618">
        <v>9046402</v>
      </c>
      <c r="AE31" s="613"/>
      <c r="AF31" s="613"/>
      <c r="AG31" s="613"/>
      <c r="AH31" s="613"/>
      <c r="AI31" s="613"/>
      <c r="AJ31" s="613"/>
      <c r="AK31" s="614"/>
      <c r="AL31" s="615">
        <v>0.2</v>
      </c>
      <c r="AM31" s="677"/>
      <c r="AN31" s="677"/>
      <c r="AO31" s="678"/>
      <c r="AP31" s="680" t="s">
        <v>281</v>
      </c>
      <c r="AQ31" s="681"/>
      <c r="AR31" s="681"/>
      <c r="AS31" s="681"/>
      <c r="AT31" s="681"/>
      <c r="AU31" s="681"/>
      <c r="AV31" s="681"/>
      <c r="AW31" s="681"/>
      <c r="AX31" s="681"/>
      <c r="AY31" s="681"/>
      <c r="AZ31" s="681"/>
      <c r="BA31" s="681"/>
      <c r="BB31" s="681"/>
      <c r="BC31" s="682"/>
      <c r="BD31" s="612">
        <v>2707789</v>
      </c>
      <c r="BE31" s="613"/>
      <c r="BF31" s="613"/>
      <c r="BG31" s="613"/>
      <c r="BH31" s="613"/>
      <c r="BI31" s="613"/>
      <c r="BJ31" s="613"/>
      <c r="BK31" s="614"/>
      <c r="BL31" s="676">
        <v>0.1</v>
      </c>
      <c r="BM31" s="676"/>
      <c r="BN31" s="676"/>
      <c r="BO31" s="676"/>
      <c r="BP31" s="671" t="s">
        <v>119</v>
      </c>
      <c r="BQ31" s="671"/>
      <c r="BR31" s="671"/>
      <c r="BS31" s="671"/>
      <c r="BT31" s="671"/>
      <c r="BU31" s="671"/>
      <c r="BV31" s="671"/>
      <c r="BW31" s="672"/>
      <c r="BY31" s="609" t="s">
        <v>282</v>
      </c>
      <c r="BZ31" s="610"/>
      <c r="CA31" s="610"/>
      <c r="CB31" s="610"/>
      <c r="CC31" s="610"/>
      <c r="CD31" s="610"/>
      <c r="CE31" s="610"/>
      <c r="CF31" s="610"/>
      <c r="CG31" s="610"/>
      <c r="CH31" s="610"/>
      <c r="CI31" s="610"/>
      <c r="CJ31" s="610"/>
      <c r="CK31" s="610"/>
      <c r="CL31" s="611"/>
      <c r="CM31" s="612">
        <v>1099225769</v>
      </c>
      <c r="CN31" s="613"/>
      <c r="CO31" s="613"/>
      <c r="CP31" s="613"/>
      <c r="CQ31" s="613"/>
      <c r="CR31" s="613"/>
      <c r="CS31" s="613"/>
      <c r="CT31" s="614"/>
      <c r="CU31" s="615">
        <v>14.5</v>
      </c>
      <c r="CV31" s="677"/>
      <c r="CW31" s="677"/>
      <c r="CX31" s="679"/>
      <c r="CY31" s="618" t="s">
        <v>128</v>
      </c>
      <c r="CZ31" s="613"/>
      <c r="DA31" s="613"/>
      <c r="DB31" s="613"/>
      <c r="DC31" s="613"/>
      <c r="DD31" s="613"/>
      <c r="DE31" s="613"/>
      <c r="DF31" s="613"/>
      <c r="DG31" s="613"/>
      <c r="DH31" s="613"/>
      <c r="DI31" s="613"/>
      <c r="DJ31" s="613"/>
      <c r="DK31" s="614"/>
      <c r="DL31" s="618">
        <v>1099225769</v>
      </c>
      <c r="DM31" s="613"/>
      <c r="DN31" s="613"/>
      <c r="DO31" s="613"/>
      <c r="DP31" s="613"/>
      <c r="DQ31" s="613"/>
      <c r="DR31" s="613"/>
      <c r="DS31" s="613"/>
      <c r="DT31" s="613"/>
      <c r="DU31" s="613"/>
      <c r="DV31" s="613"/>
      <c r="DW31" s="613"/>
      <c r="DX31" s="696"/>
    </row>
    <row r="32" spans="2:128" ht="11.25" customHeight="1" x14ac:dyDescent="0.2">
      <c r="B32" s="609" t="s">
        <v>283</v>
      </c>
      <c r="C32" s="610"/>
      <c r="D32" s="610"/>
      <c r="E32" s="610"/>
      <c r="F32" s="610"/>
      <c r="G32" s="610"/>
      <c r="H32" s="610"/>
      <c r="I32" s="610"/>
      <c r="J32" s="610"/>
      <c r="K32" s="610"/>
      <c r="L32" s="610"/>
      <c r="M32" s="610"/>
      <c r="N32" s="610"/>
      <c r="O32" s="610"/>
      <c r="P32" s="610"/>
      <c r="Q32" s="611"/>
      <c r="R32" s="612">
        <v>52431</v>
      </c>
      <c r="S32" s="613"/>
      <c r="T32" s="613"/>
      <c r="U32" s="613"/>
      <c r="V32" s="613"/>
      <c r="W32" s="613"/>
      <c r="X32" s="613"/>
      <c r="Y32" s="614"/>
      <c r="Z32" s="615">
        <v>0</v>
      </c>
      <c r="AA32" s="677"/>
      <c r="AB32" s="677"/>
      <c r="AC32" s="679"/>
      <c r="AD32" s="618" t="s">
        <v>119</v>
      </c>
      <c r="AE32" s="613"/>
      <c r="AF32" s="613"/>
      <c r="AG32" s="613"/>
      <c r="AH32" s="613"/>
      <c r="AI32" s="613"/>
      <c r="AJ32" s="613"/>
      <c r="AK32" s="614"/>
      <c r="AL32" s="615" t="s">
        <v>119</v>
      </c>
      <c r="AM32" s="677"/>
      <c r="AN32" s="677"/>
      <c r="AO32" s="678"/>
      <c r="AP32" s="680" t="s">
        <v>284</v>
      </c>
      <c r="AQ32" s="681"/>
      <c r="AR32" s="681"/>
      <c r="AS32" s="681"/>
      <c r="AT32" s="681"/>
      <c r="AU32" s="681"/>
      <c r="AV32" s="681"/>
      <c r="AW32" s="681"/>
      <c r="AX32" s="681"/>
      <c r="AY32" s="681"/>
      <c r="AZ32" s="681"/>
      <c r="BA32" s="681"/>
      <c r="BB32" s="681"/>
      <c r="BC32" s="682"/>
      <c r="BD32" s="612" t="s">
        <v>119</v>
      </c>
      <c r="BE32" s="613"/>
      <c r="BF32" s="613"/>
      <c r="BG32" s="613"/>
      <c r="BH32" s="613"/>
      <c r="BI32" s="613"/>
      <c r="BJ32" s="613"/>
      <c r="BK32" s="614"/>
      <c r="BL32" s="676" t="s">
        <v>119</v>
      </c>
      <c r="BM32" s="676"/>
      <c r="BN32" s="676"/>
      <c r="BO32" s="676"/>
      <c r="BP32" s="671" t="s">
        <v>212</v>
      </c>
      <c r="BQ32" s="671"/>
      <c r="BR32" s="671"/>
      <c r="BS32" s="671"/>
      <c r="BT32" s="671"/>
      <c r="BU32" s="671"/>
      <c r="BV32" s="671"/>
      <c r="BW32" s="672"/>
      <c r="BY32" s="591" t="s">
        <v>285</v>
      </c>
      <c r="BZ32" s="592"/>
      <c r="CA32" s="592"/>
      <c r="CB32" s="592"/>
      <c r="CC32" s="592"/>
      <c r="CD32" s="592"/>
      <c r="CE32" s="592"/>
      <c r="CF32" s="592"/>
      <c r="CG32" s="592"/>
      <c r="CH32" s="592"/>
      <c r="CI32" s="592"/>
      <c r="CJ32" s="592"/>
      <c r="CK32" s="592"/>
      <c r="CL32" s="593"/>
      <c r="CM32" s="612">
        <v>7581114756</v>
      </c>
      <c r="CN32" s="613"/>
      <c r="CO32" s="613"/>
      <c r="CP32" s="613"/>
      <c r="CQ32" s="613"/>
      <c r="CR32" s="613"/>
      <c r="CS32" s="613"/>
      <c r="CT32" s="614"/>
      <c r="CU32" s="597">
        <v>100</v>
      </c>
      <c r="CV32" s="694"/>
      <c r="CW32" s="694"/>
      <c r="CX32" s="695"/>
      <c r="CY32" s="618">
        <v>1114672725</v>
      </c>
      <c r="CZ32" s="613"/>
      <c r="DA32" s="613"/>
      <c r="DB32" s="613"/>
      <c r="DC32" s="613"/>
      <c r="DD32" s="613"/>
      <c r="DE32" s="613"/>
      <c r="DF32" s="613"/>
      <c r="DG32" s="613"/>
      <c r="DH32" s="613"/>
      <c r="DI32" s="613"/>
      <c r="DJ32" s="613"/>
      <c r="DK32" s="614"/>
      <c r="DL32" s="618">
        <v>6115948600</v>
      </c>
      <c r="DM32" s="613"/>
      <c r="DN32" s="613"/>
      <c r="DO32" s="613"/>
      <c r="DP32" s="613"/>
      <c r="DQ32" s="613"/>
      <c r="DR32" s="613"/>
      <c r="DS32" s="613"/>
      <c r="DT32" s="613"/>
      <c r="DU32" s="613"/>
      <c r="DV32" s="613"/>
      <c r="DW32" s="613"/>
      <c r="DX32" s="696"/>
    </row>
    <row r="33" spans="2:128" ht="11.25" customHeight="1" x14ac:dyDescent="0.2">
      <c r="B33" s="609" t="s">
        <v>286</v>
      </c>
      <c r="C33" s="610"/>
      <c r="D33" s="610"/>
      <c r="E33" s="610"/>
      <c r="F33" s="610"/>
      <c r="G33" s="610"/>
      <c r="H33" s="610"/>
      <c r="I33" s="610"/>
      <c r="J33" s="610"/>
      <c r="K33" s="610"/>
      <c r="L33" s="610"/>
      <c r="M33" s="610"/>
      <c r="N33" s="610"/>
      <c r="O33" s="610"/>
      <c r="P33" s="610"/>
      <c r="Q33" s="611"/>
      <c r="R33" s="612">
        <v>444345913</v>
      </c>
      <c r="S33" s="613"/>
      <c r="T33" s="613"/>
      <c r="U33" s="613"/>
      <c r="V33" s="613"/>
      <c r="W33" s="613"/>
      <c r="X33" s="613"/>
      <c r="Y33" s="614"/>
      <c r="Z33" s="615">
        <v>5.5</v>
      </c>
      <c r="AA33" s="677"/>
      <c r="AB33" s="677"/>
      <c r="AC33" s="679"/>
      <c r="AD33" s="618" t="s">
        <v>212</v>
      </c>
      <c r="AE33" s="613"/>
      <c r="AF33" s="613"/>
      <c r="AG33" s="613"/>
      <c r="AH33" s="613"/>
      <c r="AI33" s="613"/>
      <c r="AJ33" s="613"/>
      <c r="AK33" s="614"/>
      <c r="AL33" s="615" t="s">
        <v>119</v>
      </c>
      <c r="AM33" s="677"/>
      <c r="AN33" s="677"/>
      <c r="AO33" s="678"/>
      <c r="AP33" s="609" t="s">
        <v>155</v>
      </c>
      <c r="AQ33" s="610"/>
      <c r="AR33" s="610"/>
      <c r="AS33" s="610"/>
      <c r="AT33" s="610"/>
      <c r="AU33" s="610"/>
      <c r="AV33" s="610"/>
      <c r="AW33" s="610"/>
      <c r="AX33" s="610"/>
      <c r="AY33" s="610"/>
      <c r="AZ33" s="610"/>
      <c r="BA33" s="610"/>
      <c r="BB33" s="610"/>
      <c r="BC33" s="611"/>
      <c r="BD33" s="612">
        <v>3372709484</v>
      </c>
      <c r="BE33" s="613"/>
      <c r="BF33" s="613"/>
      <c r="BG33" s="613"/>
      <c r="BH33" s="613"/>
      <c r="BI33" s="613"/>
      <c r="BJ33" s="613"/>
      <c r="BK33" s="614"/>
      <c r="BL33" s="676">
        <v>100</v>
      </c>
      <c r="BM33" s="676"/>
      <c r="BN33" s="676"/>
      <c r="BO33" s="676"/>
      <c r="BP33" s="671">
        <v>135654792</v>
      </c>
      <c r="BQ33" s="671"/>
      <c r="BR33" s="671"/>
      <c r="BS33" s="671"/>
      <c r="BT33" s="671"/>
      <c r="BU33" s="671"/>
      <c r="BV33" s="671"/>
      <c r="BW33" s="672"/>
      <c r="BY33" s="673" t="s">
        <v>287</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288</v>
      </c>
      <c r="C34" s="610"/>
      <c r="D34" s="610"/>
      <c r="E34" s="610"/>
      <c r="F34" s="610"/>
      <c r="G34" s="610"/>
      <c r="H34" s="610"/>
      <c r="I34" s="610"/>
      <c r="J34" s="610"/>
      <c r="K34" s="610"/>
      <c r="L34" s="610"/>
      <c r="M34" s="610"/>
      <c r="N34" s="610"/>
      <c r="O34" s="610"/>
      <c r="P34" s="610"/>
      <c r="Q34" s="611"/>
      <c r="R34" s="612">
        <v>489747395</v>
      </c>
      <c r="S34" s="613"/>
      <c r="T34" s="613"/>
      <c r="U34" s="613"/>
      <c r="V34" s="613"/>
      <c r="W34" s="613"/>
      <c r="X34" s="613"/>
      <c r="Y34" s="614"/>
      <c r="Z34" s="615">
        <v>6</v>
      </c>
      <c r="AA34" s="677"/>
      <c r="AB34" s="677"/>
      <c r="AC34" s="679"/>
      <c r="AD34" s="618" t="s">
        <v>119</v>
      </c>
      <c r="AE34" s="613"/>
      <c r="AF34" s="613"/>
      <c r="AG34" s="613"/>
      <c r="AH34" s="613"/>
      <c r="AI34" s="613"/>
      <c r="AJ34" s="613"/>
      <c r="AK34" s="614"/>
      <c r="AL34" s="615" t="s">
        <v>119</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195</v>
      </c>
      <c r="BZ34" s="674"/>
      <c r="CA34" s="674"/>
      <c r="CB34" s="674"/>
      <c r="CC34" s="674"/>
      <c r="CD34" s="674"/>
      <c r="CE34" s="674"/>
      <c r="CF34" s="674"/>
      <c r="CG34" s="674"/>
      <c r="CH34" s="674"/>
      <c r="CI34" s="674"/>
      <c r="CJ34" s="674"/>
      <c r="CK34" s="674"/>
      <c r="CL34" s="675"/>
      <c r="CM34" s="673" t="s">
        <v>289</v>
      </c>
      <c r="CN34" s="674"/>
      <c r="CO34" s="674"/>
      <c r="CP34" s="674"/>
      <c r="CQ34" s="674"/>
      <c r="CR34" s="674"/>
      <c r="CS34" s="674"/>
      <c r="CT34" s="675"/>
      <c r="CU34" s="673" t="s">
        <v>290</v>
      </c>
      <c r="CV34" s="674"/>
      <c r="CW34" s="674"/>
      <c r="CX34" s="675"/>
      <c r="CY34" s="673" t="s">
        <v>291</v>
      </c>
      <c r="CZ34" s="674"/>
      <c r="DA34" s="674"/>
      <c r="DB34" s="674"/>
      <c r="DC34" s="674"/>
      <c r="DD34" s="674"/>
      <c r="DE34" s="674"/>
      <c r="DF34" s="675"/>
      <c r="DG34" s="691" t="s">
        <v>292</v>
      </c>
      <c r="DH34" s="692"/>
      <c r="DI34" s="692"/>
      <c r="DJ34" s="692"/>
      <c r="DK34" s="692"/>
      <c r="DL34" s="692"/>
      <c r="DM34" s="692"/>
      <c r="DN34" s="692"/>
      <c r="DO34" s="692"/>
      <c r="DP34" s="692"/>
      <c r="DQ34" s="693"/>
      <c r="DR34" s="673" t="s">
        <v>293</v>
      </c>
      <c r="DS34" s="674"/>
      <c r="DT34" s="674"/>
      <c r="DU34" s="674"/>
      <c r="DV34" s="674"/>
      <c r="DW34" s="674"/>
      <c r="DX34" s="675"/>
    </row>
    <row r="35" spans="2:128" ht="11.25" customHeight="1" x14ac:dyDescent="0.2">
      <c r="B35" s="609" t="s">
        <v>294</v>
      </c>
      <c r="C35" s="610"/>
      <c r="D35" s="610"/>
      <c r="E35" s="610"/>
      <c r="F35" s="610"/>
      <c r="G35" s="610"/>
      <c r="H35" s="610"/>
      <c r="I35" s="610"/>
      <c r="J35" s="610"/>
      <c r="K35" s="610"/>
      <c r="L35" s="610"/>
      <c r="M35" s="610"/>
      <c r="N35" s="610"/>
      <c r="O35" s="610"/>
      <c r="P35" s="610"/>
      <c r="Q35" s="611"/>
      <c r="R35" s="612">
        <v>422705652</v>
      </c>
      <c r="S35" s="613"/>
      <c r="T35" s="613"/>
      <c r="U35" s="613"/>
      <c r="V35" s="613"/>
      <c r="W35" s="613"/>
      <c r="X35" s="613"/>
      <c r="Y35" s="614"/>
      <c r="Z35" s="615">
        <v>5.2</v>
      </c>
      <c r="AA35" s="677"/>
      <c r="AB35" s="677"/>
      <c r="AC35" s="679"/>
      <c r="AD35" s="618">
        <v>26585612</v>
      </c>
      <c r="AE35" s="613"/>
      <c r="AF35" s="613"/>
      <c r="AG35" s="613"/>
      <c r="AH35" s="613"/>
      <c r="AI35" s="613"/>
      <c r="AJ35" s="613"/>
      <c r="AK35" s="614"/>
      <c r="AL35" s="615">
        <v>0.6</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295</v>
      </c>
      <c r="BZ35" s="666"/>
      <c r="CA35" s="666"/>
      <c r="CB35" s="666"/>
      <c r="CC35" s="666"/>
      <c r="CD35" s="666"/>
      <c r="CE35" s="666"/>
      <c r="CF35" s="666"/>
      <c r="CG35" s="666"/>
      <c r="CH35" s="666"/>
      <c r="CI35" s="666"/>
      <c r="CJ35" s="666"/>
      <c r="CK35" s="666"/>
      <c r="CL35" s="667"/>
      <c r="CM35" s="686">
        <v>2079233165</v>
      </c>
      <c r="CN35" s="687"/>
      <c r="CO35" s="687"/>
      <c r="CP35" s="687"/>
      <c r="CQ35" s="687"/>
      <c r="CR35" s="687"/>
      <c r="CS35" s="687"/>
      <c r="CT35" s="688"/>
      <c r="CU35" s="683">
        <v>27.4</v>
      </c>
      <c r="CV35" s="684"/>
      <c r="CW35" s="684"/>
      <c r="CX35" s="689"/>
      <c r="CY35" s="690">
        <v>1788185003</v>
      </c>
      <c r="CZ35" s="687"/>
      <c r="DA35" s="687"/>
      <c r="DB35" s="687"/>
      <c r="DC35" s="687"/>
      <c r="DD35" s="687"/>
      <c r="DE35" s="687"/>
      <c r="DF35" s="688"/>
      <c r="DG35" s="690">
        <v>1766205980</v>
      </c>
      <c r="DH35" s="687"/>
      <c r="DI35" s="687"/>
      <c r="DJ35" s="687"/>
      <c r="DK35" s="687"/>
      <c r="DL35" s="687"/>
      <c r="DM35" s="687"/>
      <c r="DN35" s="687"/>
      <c r="DO35" s="687"/>
      <c r="DP35" s="687"/>
      <c r="DQ35" s="688"/>
      <c r="DR35" s="683">
        <v>38.799999999999997</v>
      </c>
      <c r="DS35" s="684"/>
      <c r="DT35" s="684"/>
      <c r="DU35" s="684"/>
      <c r="DV35" s="684"/>
      <c r="DW35" s="684"/>
      <c r="DX35" s="685"/>
    </row>
    <row r="36" spans="2:128" ht="11.25" customHeight="1" x14ac:dyDescent="0.2">
      <c r="B36" s="609" t="s">
        <v>296</v>
      </c>
      <c r="C36" s="610"/>
      <c r="D36" s="610"/>
      <c r="E36" s="610"/>
      <c r="F36" s="610"/>
      <c r="G36" s="610"/>
      <c r="H36" s="610"/>
      <c r="I36" s="610"/>
      <c r="J36" s="610"/>
      <c r="K36" s="610"/>
      <c r="L36" s="610"/>
      <c r="M36" s="610"/>
      <c r="N36" s="610"/>
      <c r="O36" s="610"/>
      <c r="P36" s="610"/>
      <c r="Q36" s="611"/>
      <c r="R36" s="612">
        <v>138563120</v>
      </c>
      <c r="S36" s="613"/>
      <c r="T36" s="613"/>
      <c r="U36" s="613"/>
      <c r="V36" s="613"/>
      <c r="W36" s="613"/>
      <c r="X36" s="613"/>
      <c r="Y36" s="614"/>
      <c r="Z36" s="615">
        <v>1.7</v>
      </c>
      <c r="AA36" s="677"/>
      <c r="AB36" s="677"/>
      <c r="AC36" s="679"/>
      <c r="AD36" s="618" t="s">
        <v>212</v>
      </c>
      <c r="AE36" s="613"/>
      <c r="AF36" s="613"/>
      <c r="AG36" s="613"/>
      <c r="AH36" s="613"/>
      <c r="AI36" s="613"/>
      <c r="AJ36" s="613"/>
      <c r="AK36" s="614"/>
      <c r="AL36" s="615" t="s">
        <v>212</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297</v>
      </c>
      <c r="BZ36" s="610"/>
      <c r="CA36" s="610"/>
      <c r="CB36" s="610"/>
      <c r="CC36" s="610"/>
      <c r="CD36" s="610"/>
      <c r="CE36" s="610"/>
      <c r="CF36" s="610"/>
      <c r="CG36" s="610"/>
      <c r="CH36" s="610"/>
      <c r="CI36" s="610"/>
      <c r="CJ36" s="610"/>
      <c r="CK36" s="610"/>
      <c r="CL36" s="611"/>
      <c r="CM36" s="612">
        <v>1532059838</v>
      </c>
      <c r="CN36" s="619"/>
      <c r="CO36" s="619"/>
      <c r="CP36" s="619"/>
      <c r="CQ36" s="619"/>
      <c r="CR36" s="619"/>
      <c r="CS36" s="619"/>
      <c r="CT36" s="620"/>
      <c r="CU36" s="615">
        <v>20.2</v>
      </c>
      <c r="CV36" s="616"/>
      <c r="CW36" s="616"/>
      <c r="CX36" s="617"/>
      <c r="CY36" s="618">
        <v>1331825688</v>
      </c>
      <c r="CZ36" s="619"/>
      <c r="DA36" s="619"/>
      <c r="DB36" s="619"/>
      <c r="DC36" s="619"/>
      <c r="DD36" s="619"/>
      <c r="DE36" s="619"/>
      <c r="DF36" s="620"/>
      <c r="DG36" s="618">
        <v>1309896860</v>
      </c>
      <c r="DH36" s="619"/>
      <c r="DI36" s="619"/>
      <c r="DJ36" s="619"/>
      <c r="DK36" s="619"/>
      <c r="DL36" s="619"/>
      <c r="DM36" s="619"/>
      <c r="DN36" s="619"/>
      <c r="DO36" s="619"/>
      <c r="DP36" s="619"/>
      <c r="DQ36" s="620"/>
      <c r="DR36" s="615">
        <v>28.7</v>
      </c>
      <c r="DS36" s="616"/>
      <c r="DT36" s="616"/>
      <c r="DU36" s="616"/>
      <c r="DV36" s="616"/>
      <c r="DW36" s="616"/>
      <c r="DX36" s="636"/>
    </row>
    <row r="37" spans="2:128" ht="11.25" customHeight="1" x14ac:dyDescent="0.2">
      <c r="B37" s="609" t="s">
        <v>298</v>
      </c>
      <c r="C37" s="610"/>
      <c r="D37" s="610"/>
      <c r="E37" s="610"/>
      <c r="F37" s="610"/>
      <c r="G37" s="610"/>
      <c r="H37" s="610"/>
      <c r="I37" s="610"/>
      <c r="J37" s="610"/>
      <c r="K37" s="610"/>
      <c r="L37" s="610"/>
      <c r="M37" s="610"/>
      <c r="N37" s="610"/>
      <c r="O37" s="610"/>
      <c r="P37" s="610"/>
      <c r="Q37" s="611"/>
      <c r="R37" s="612" t="s">
        <v>212</v>
      </c>
      <c r="S37" s="613"/>
      <c r="T37" s="613"/>
      <c r="U37" s="613"/>
      <c r="V37" s="613"/>
      <c r="W37" s="613"/>
      <c r="X37" s="613"/>
      <c r="Y37" s="614"/>
      <c r="Z37" s="615" t="s">
        <v>119</v>
      </c>
      <c r="AA37" s="677"/>
      <c r="AB37" s="677"/>
      <c r="AC37" s="679"/>
      <c r="AD37" s="618" t="s">
        <v>119</v>
      </c>
      <c r="AE37" s="613"/>
      <c r="AF37" s="613"/>
      <c r="AG37" s="613"/>
      <c r="AH37" s="613"/>
      <c r="AI37" s="613"/>
      <c r="AJ37" s="613"/>
      <c r="AK37" s="614"/>
      <c r="AL37" s="615" t="s">
        <v>212</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299</v>
      </c>
      <c r="BZ37" s="610"/>
      <c r="CA37" s="610"/>
      <c r="CB37" s="610"/>
      <c r="CC37" s="610"/>
      <c r="CD37" s="610"/>
      <c r="CE37" s="610"/>
      <c r="CF37" s="610"/>
      <c r="CG37" s="610"/>
      <c r="CH37" s="610"/>
      <c r="CI37" s="610"/>
      <c r="CJ37" s="610"/>
      <c r="CK37" s="610"/>
      <c r="CL37" s="611"/>
      <c r="CM37" s="612">
        <v>1137327369</v>
      </c>
      <c r="CN37" s="613"/>
      <c r="CO37" s="613"/>
      <c r="CP37" s="613"/>
      <c r="CQ37" s="613"/>
      <c r="CR37" s="613"/>
      <c r="CS37" s="613"/>
      <c r="CT37" s="614"/>
      <c r="CU37" s="615">
        <v>15</v>
      </c>
      <c r="CV37" s="616"/>
      <c r="CW37" s="616"/>
      <c r="CX37" s="617"/>
      <c r="CY37" s="618">
        <v>948436380</v>
      </c>
      <c r="CZ37" s="619"/>
      <c r="DA37" s="619"/>
      <c r="DB37" s="619"/>
      <c r="DC37" s="619"/>
      <c r="DD37" s="619"/>
      <c r="DE37" s="619"/>
      <c r="DF37" s="620"/>
      <c r="DG37" s="618">
        <v>939642491</v>
      </c>
      <c r="DH37" s="619"/>
      <c r="DI37" s="619"/>
      <c r="DJ37" s="619"/>
      <c r="DK37" s="619"/>
      <c r="DL37" s="619"/>
      <c r="DM37" s="619"/>
      <c r="DN37" s="619"/>
      <c r="DO37" s="619"/>
      <c r="DP37" s="619"/>
      <c r="DQ37" s="620"/>
      <c r="DR37" s="615">
        <v>20.6</v>
      </c>
      <c r="DS37" s="616"/>
      <c r="DT37" s="616"/>
      <c r="DU37" s="616"/>
      <c r="DV37" s="616"/>
      <c r="DW37" s="616"/>
      <c r="DX37" s="636"/>
    </row>
    <row r="38" spans="2:128" ht="11.25" customHeight="1" x14ac:dyDescent="0.2">
      <c r="B38" s="609" t="s">
        <v>300</v>
      </c>
      <c r="C38" s="610"/>
      <c r="D38" s="610"/>
      <c r="E38" s="610"/>
      <c r="F38" s="610"/>
      <c r="G38" s="610"/>
      <c r="H38" s="610"/>
      <c r="I38" s="610"/>
      <c r="J38" s="610"/>
      <c r="K38" s="610"/>
      <c r="L38" s="610"/>
      <c r="M38" s="610"/>
      <c r="N38" s="610"/>
      <c r="O38" s="610"/>
      <c r="P38" s="610"/>
      <c r="Q38" s="611"/>
      <c r="R38" s="612" t="s">
        <v>212</v>
      </c>
      <c r="S38" s="613"/>
      <c r="T38" s="613"/>
      <c r="U38" s="613"/>
      <c r="V38" s="613"/>
      <c r="W38" s="613"/>
      <c r="X38" s="613"/>
      <c r="Y38" s="614"/>
      <c r="Z38" s="615" t="s">
        <v>212</v>
      </c>
      <c r="AA38" s="677"/>
      <c r="AB38" s="677"/>
      <c r="AC38" s="679"/>
      <c r="AD38" s="618" t="s">
        <v>212</v>
      </c>
      <c r="AE38" s="613"/>
      <c r="AF38" s="613"/>
      <c r="AG38" s="613"/>
      <c r="AH38" s="613"/>
      <c r="AI38" s="613"/>
      <c r="AJ38" s="613"/>
      <c r="AK38" s="614"/>
      <c r="AL38" s="615" t="s">
        <v>119</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301</v>
      </c>
      <c r="BZ38" s="610"/>
      <c r="CA38" s="610"/>
      <c r="CB38" s="610"/>
      <c r="CC38" s="610"/>
      <c r="CD38" s="610"/>
      <c r="CE38" s="610"/>
      <c r="CF38" s="610"/>
      <c r="CG38" s="610"/>
      <c r="CH38" s="610"/>
      <c r="CI38" s="610"/>
      <c r="CJ38" s="610"/>
      <c r="CK38" s="610"/>
      <c r="CL38" s="611"/>
      <c r="CM38" s="612">
        <v>142640110</v>
      </c>
      <c r="CN38" s="619"/>
      <c r="CO38" s="619"/>
      <c r="CP38" s="619"/>
      <c r="CQ38" s="619"/>
      <c r="CR38" s="619"/>
      <c r="CS38" s="619"/>
      <c r="CT38" s="620"/>
      <c r="CU38" s="615">
        <v>1.9</v>
      </c>
      <c r="CV38" s="616"/>
      <c r="CW38" s="616"/>
      <c r="CX38" s="617"/>
      <c r="CY38" s="618">
        <v>86084870</v>
      </c>
      <c r="CZ38" s="619"/>
      <c r="DA38" s="619"/>
      <c r="DB38" s="619"/>
      <c r="DC38" s="619"/>
      <c r="DD38" s="619"/>
      <c r="DE38" s="619"/>
      <c r="DF38" s="620"/>
      <c r="DG38" s="618">
        <v>86034675</v>
      </c>
      <c r="DH38" s="619"/>
      <c r="DI38" s="619"/>
      <c r="DJ38" s="619"/>
      <c r="DK38" s="619"/>
      <c r="DL38" s="619"/>
      <c r="DM38" s="619"/>
      <c r="DN38" s="619"/>
      <c r="DO38" s="619"/>
      <c r="DP38" s="619"/>
      <c r="DQ38" s="620"/>
      <c r="DR38" s="615">
        <v>1.9</v>
      </c>
      <c r="DS38" s="616"/>
      <c r="DT38" s="616"/>
      <c r="DU38" s="616"/>
      <c r="DV38" s="616"/>
      <c r="DW38" s="616"/>
      <c r="DX38" s="636"/>
    </row>
    <row r="39" spans="2:128" ht="11.25" customHeight="1" x14ac:dyDescent="0.2">
      <c r="B39" s="591" t="s">
        <v>302</v>
      </c>
      <c r="C39" s="592"/>
      <c r="D39" s="592"/>
      <c r="E39" s="592"/>
      <c r="F39" s="592"/>
      <c r="G39" s="592"/>
      <c r="H39" s="592"/>
      <c r="I39" s="592"/>
      <c r="J39" s="592"/>
      <c r="K39" s="592"/>
      <c r="L39" s="592"/>
      <c r="M39" s="592"/>
      <c r="N39" s="592"/>
      <c r="O39" s="592"/>
      <c r="P39" s="592"/>
      <c r="Q39" s="593"/>
      <c r="R39" s="612">
        <v>8112851026</v>
      </c>
      <c r="S39" s="613"/>
      <c r="T39" s="613"/>
      <c r="U39" s="613"/>
      <c r="V39" s="613"/>
      <c r="W39" s="613"/>
      <c r="X39" s="613"/>
      <c r="Y39" s="614"/>
      <c r="Z39" s="676">
        <v>100</v>
      </c>
      <c r="AA39" s="676"/>
      <c r="AB39" s="676"/>
      <c r="AC39" s="676"/>
      <c r="AD39" s="671">
        <v>4556462712</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303</v>
      </c>
      <c r="BZ39" s="610"/>
      <c r="CA39" s="610"/>
      <c r="CB39" s="610"/>
      <c r="CC39" s="610"/>
      <c r="CD39" s="610"/>
      <c r="CE39" s="610"/>
      <c r="CF39" s="610"/>
      <c r="CG39" s="610"/>
      <c r="CH39" s="610"/>
      <c r="CI39" s="610"/>
      <c r="CJ39" s="610"/>
      <c r="CK39" s="610"/>
      <c r="CL39" s="611"/>
      <c r="CM39" s="612">
        <v>404533217</v>
      </c>
      <c r="CN39" s="613"/>
      <c r="CO39" s="613"/>
      <c r="CP39" s="613"/>
      <c r="CQ39" s="613"/>
      <c r="CR39" s="613"/>
      <c r="CS39" s="613"/>
      <c r="CT39" s="614"/>
      <c r="CU39" s="615">
        <v>5.3</v>
      </c>
      <c r="CV39" s="616"/>
      <c r="CW39" s="616"/>
      <c r="CX39" s="617"/>
      <c r="CY39" s="618">
        <v>370274445</v>
      </c>
      <c r="CZ39" s="619"/>
      <c r="DA39" s="619"/>
      <c r="DB39" s="619"/>
      <c r="DC39" s="619"/>
      <c r="DD39" s="619"/>
      <c r="DE39" s="619"/>
      <c r="DF39" s="620"/>
      <c r="DG39" s="618">
        <v>370274445</v>
      </c>
      <c r="DH39" s="619"/>
      <c r="DI39" s="619"/>
      <c r="DJ39" s="619"/>
      <c r="DK39" s="619"/>
      <c r="DL39" s="619"/>
      <c r="DM39" s="619"/>
      <c r="DN39" s="619"/>
      <c r="DO39" s="619"/>
      <c r="DP39" s="619"/>
      <c r="DQ39" s="620"/>
      <c r="DR39" s="615">
        <v>8.1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304</v>
      </c>
      <c r="BZ40" s="630"/>
      <c r="CA40" s="609" t="s">
        <v>305</v>
      </c>
      <c r="CB40" s="610"/>
      <c r="CC40" s="610"/>
      <c r="CD40" s="610"/>
      <c r="CE40" s="610"/>
      <c r="CF40" s="610"/>
      <c r="CG40" s="610"/>
      <c r="CH40" s="610"/>
      <c r="CI40" s="610"/>
      <c r="CJ40" s="610"/>
      <c r="CK40" s="610"/>
      <c r="CL40" s="611"/>
      <c r="CM40" s="612">
        <v>404532636</v>
      </c>
      <c r="CN40" s="619"/>
      <c r="CO40" s="619"/>
      <c r="CP40" s="619"/>
      <c r="CQ40" s="619"/>
      <c r="CR40" s="619"/>
      <c r="CS40" s="619"/>
      <c r="CT40" s="620"/>
      <c r="CU40" s="615">
        <v>5.3</v>
      </c>
      <c r="CV40" s="616"/>
      <c r="CW40" s="616"/>
      <c r="CX40" s="617"/>
      <c r="CY40" s="618">
        <v>370273864</v>
      </c>
      <c r="CZ40" s="619"/>
      <c r="DA40" s="619"/>
      <c r="DB40" s="619"/>
      <c r="DC40" s="619"/>
      <c r="DD40" s="619"/>
      <c r="DE40" s="619"/>
      <c r="DF40" s="620"/>
      <c r="DG40" s="618">
        <v>370273864</v>
      </c>
      <c r="DH40" s="619"/>
      <c r="DI40" s="619"/>
      <c r="DJ40" s="619"/>
      <c r="DK40" s="619"/>
      <c r="DL40" s="619"/>
      <c r="DM40" s="619"/>
      <c r="DN40" s="619"/>
      <c r="DO40" s="619"/>
      <c r="DP40" s="619"/>
      <c r="DQ40" s="620"/>
      <c r="DR40" s="615">
        <v>8.1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306</v>
      </c>
      <c r="CB41" s="610"/>
      <c r="CC41" s="610"/>
      <c r="CD41" s="610"/>
      <c r="CE41" s="610"/>
      <c r="CF41" s="610"/>
      <c r="CG41" s="610"/>
      <c r="CH41" s="610"/>
      <c r="CI41" s="610"/>
      <c r="CJ41" s="610"/>
      <c r="CK41" s="610"/>
      <c r="CL41" s="611"/>
      <c r="CM41" s="612">
        <v>346295990</v>
      </c>
      <c r="CN41" s="613"/>
      <c r="CO41" s="613"/>
      <c r="CP41" s="613"/>
      <c r="CQ41" s="613"/>
      <c r="CR41" s="613"/>
      <c r="CS41" s="613"/>
      <c r="CT41" s="614"/>
      <c r="CU41" s="615">
        <v>4.5999999999999996</v>
      </c>
      <c r="CV41" s="616"/>
      <c r="CW41" s="616"/>
      <c r="CX41" s="617"/>
      <c r="CY41" s="618">
        <v>312093887</v>
      </c>
      <c r="CZ41" s="619"/>
      <c r="DA41" s="619"/>
      <c r="DB41" s="619"/>
      <c r="DC41" s="619"/>
      <c r="DD41" s="619"/>
      <c r="DE41" s="619"/>
      <c r="DF41" s="620"/>
      <c r="DG41" s="618">
        <v>312093887</v>
      </c>
      <c r="DH41" s="619"/>
      <c r="DI41" s="619"/>
      <c r="DJ41" s="619"/>
      <c r="DK41" s="619"/>
      <c r="DL41" s="619"/>
      <c r="DM41" s="619"/>
      <c r="DN41" s="619"/>
      <c r="DO41" s="619"/>
      <c r="DP41" s="619"/>
      <c r="DQ41" s="620"/>
      <c r="DR41" s="615">
        <v>6.8</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307</v>
      </c>
      <c r="AQ42" s="674"/>
      <c r="AR42" s="674"/>
      <c r="AS42" s="674"/>
      <c r="AT42" s="674"/>
      <c r="AU42" s="674"/>
      <c r="AV42" s="674"/>
      <c r="AW42" s="674"/>
      <c r="AX42" s="674"/>
      <c r="AY42" s="674"/>
      <c r="AZ42" s="674"/>
      <c r="BA42" s="674"/>
      <c r="BB42" s="674"/>
      <c r="BC42" s="675"/>
      <c r="BD42" s="673" t="s">
        <v>308</v>
      </c>
      <c r="BE42" s="674"/>
      <c r="BF42" s="674"/>
      <c r="BG42" s="674"/>
      <c r="BH42" s="674"/>
      <c r="BI42" s="674"/>
      <c r="BJ42" s="674"/>
      <c r="BK42" s="674"/>
      <c r="BL42" s="674"/>
      <c r="BM42" s="675"/>
      <c r="BN42" s="673" t="s">
        <v>309</v>
      </c>
      <c r="BO42" s="674"/>
      <c r="BP42" s="674"/>
      <c r="BQ42" s="674"/>
      <c r="BR42" s="674"/>
      <c r="BS42" s="674"/>
      <c r="BT42" s="674"/>
      <c r="BU42" s="674"/>
      <c r="BV42" s="674"/>
      <c r="BW42" s="675"/>
      <c r="BY42" s="631"/>
      <c r="BZ42" s="632"/>
      <c r="CA42" s="609" t="s">
        <v>310</v>
      </c>
      <c r="CB42" s="610"/>
      <c r="CC42" s="610"/>
      <c r="CD42" s="610"/>
      <c r="CE42" s="610"/>
      <c r="CF42" s="610"/>
      <c r="CG42" s="610"/>
      <c r="CH42" s="610"/>
      <c r="CI42" s="610"/>
      <c r="CJ42" s="610"/>
      <c r="CK42" s="610"/>
      <c r="CL42" s="611"/>
      <c r="CM42" s="612">
        <v>58236646</v>
      </c>
      <c r="CN42" s="619"/>
      <c r="CO42" s="619"/>
      <c r="CP42" s="619"/>
      <c r="CQ42" s="619"/>
      <c r="CR42" s="619"/>
      <c r="CS42" s="619"/>
      <c r="CT42" s="620"/>
      <c r="CU42" s="615">
        <v>0.8</v>
      </c>
      <c r="CV42" s="616"/>
      <c r="CW42" s="616"/>
      <c r="CX42" s="617"/>
      <c r="CY42" s="618">
        <v>58179977</v>
      </c>
      <c r="CZ42" s="619"/>
      <c r="DA42" s="619"/>
      <c r="DB42" s="619"/>
      <c r="DC42" s="619"/>
      <c r="DD42" s="619"/>
      <c r="DE42" s="619"/>
      <c r="DF42" s="620"/>
      <c r="DG42" s="618">
        <v>58179977</v>
      </c>
      <c r="DH42" s="619"/>
      <c r="DI42" s="619"/>
      <c r="DJ42" s="619"/>
      <c r="DK42" s="619"/>
      <c r="DL42" s="619"/>
      <c r="DM42" s="619"/>
      <c r="DN42" s="619"/>
      <c r="DO42" s="619"/>
      <c r="DP42" s="619"/>
      <c r="DQ42" s="620"/>
      <c r="DR42" s="615">
        <v>1.3</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311</v>
      </c>
      <c r="AQ43" s="657"/>
      <c r="AR43" s="657"/>
      <c r="AS43" s="657"/>
      <c r="AT43" s="662" t="s">
        <v>312</v>
      </c>
      <c r="AU43" s="224"/>
      <c r="AV43" s="224"/>
      <c r="AW43" s="224"/>
      <c r="AX43" s="665" t="s">
        <v>155</v>
      </c>
      <c r="AY43" s="666"/>
      <c r="AZ43" s="666"/>
      <c r="BA43" s="666"/>
      <c r="BB43" s="666"/>
      <c r="BC43" s="667"/>
      <c r="BD43" s="668">
        <v>99.2</v>
      </c>
      <c r="BE43" s="669"/>
      <c r="BF43" s="669"/>
      <c r="BG43" s="669"/>
      <c r="BH43" s="669"/>
      <c r="BI43" s="669">
        <v>99.1</v>
      </c>
      <c r="BJ43" s="669"/>
      <c r="BK43" s="669"/>
      <c r="BL43" s="669"/>
      <c r="BM43" s="670"/>
      <c r="BN43" s="668">
        <v>99.3</v>
      </c>
      <c r="BO43" s="669"/>
      <c r="BP43" s="669"/>
      <c r="BQ43" s="669"/>
      <c r="BR43" s="669"/>
      <c r="BS43" s="669">
        <v>99.1</v>
      </c>
      <c r="BT43" s="669"/>
      <c r="BU43" s="669"/>
      <c r="BV43" s="669"/>
      <c r="BW43" s="670"/>
      <c r="BY43" s="633"/>
      <c r="BZ43" s="634"/>
      <c r="CA43" s="609" t="s">
        <v>313</v>
      </c>
      <c r="CB43" s="610"/>
      <c r="CC43" s="610"/>
      <c r="CD43" s="610"/>
      <c r="CE43" s="610"/>
      <c r="CF43" s="610"/>
      <c r="CG43" s="610"/>
      <c r="CH43" s="610"/>
      <c r="CI43" s="610"/>
      <c r="CJ43" s="610"/>
      <c r="CK43" s="610"/>
      <c r="CL43" s="611"/>
      <c r="CM43" s="612">
        <v>581</v>
      </c>
      <c r="CN43" s="613"/>
      <c r="CO43" s="613"/>
      <c r="CP43" s="613"/>
      <c r="CQ43" s="613"/>
      <c r="CR43" s="613"/>
      <c r="CS43" s="613"/>
      <c r="CT43" s="614"/>
      <c r="CU43" s="615">
        <v>0</v>
      </c>
      <c r="CV43" s="616"/>
      <c r="CW43" s="616"/>
      <c r="CX43" s="617"/>
      <c r="CY43" s="618">
        <v>581</v>
      </c>
      <c r="CZ43" s="619"/>
      <c r="DA43" s="619"/>
      <c r="DB43" s="619"/>
      <c r="DC43" s="619"/>
      <c r="DD43" s="619"/>
      <c r="DE43" s="619"/>
      <c r="DF43" s="620"/>
      <c r="DG43" s="618">
        <v>581</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314</v>
      </c>
      <c r="AV44" s="213"/>
      <c r="AW44" s="213"/>
      <c r="AX44" s="609" t="s">
        <v>315</v>
      </c>
      <c r="AY44" s="610"/>
      <c r="AZ44" s="610"/>
      <c r="BA44" s="610"/>
      <c r="BB44" s="610"/>
      <c r="BC44" s="611"/>
      <c r="BD44" s="654">
        <v>98.8</v>
      </c>
      <c r="BE44" s="628"/>
      <c r="BF44" s="628"/>
      <c r="BG44" s="628"/>
      <c r="BH44" s="628"/>
      <c r="BI44" s="628">
        <v>97.7</v>
      </c>
      <c r="BJ44" s="628"/>
      <c r="BK44" s="628"/>
      <c r="BL44" s="628"/>
      <c r="BM44" s="655"/>
      <c r="BN44" s="654">
        <v>98.9</v>
      </c>
      <c r="BO44" s="628"/>
      <c r="BP44" s="628"/>
      <c r="BQ44" s="628"/>
      <c r="BR44" s="628"/>
      <c r="BS44" s="628">
        <v>97.6</v>
      </c>
      <c r="BT44" s="628"/>
      <c r="BU44" s="628"/>
      <c r="BV44" s="628"/>
      <c r="BW44" s="655"/>
      <c r="BY44" s="609" t="s">
        <v>316</v>
      </c>
      <c r="BZ44" s="610"/>
      <c r="CA44" s="610"/>
      <c r="CB44" s="610"/>
      <c r="CC44" s="610"/>
      <c r="CD44" s="610"/>
      <c r="CE44" s="610"/>
      <c r="CF44" s="610"/>
      <c r="CG44" s="610"/>
      <c r="CH44" s="610"/>
      <c r="CI44" s="610"/>
      <c r="CJ44" s="610"/>
      <c r="CK44" s="610"/>
      <c r="CL44" s="611"/>
      <c r="CM44" s="612">
        <v>4384744815</v>
      </c>
      <c r="CN44" s="619"/>
      <c r="CO44" s="619"/>
      <c r="CP44" s="619"/>
      <c r="CQ44" s="619"/>
      <c r="CR44" s="619"/>
      <c r="CS44" s="619"/>
      <c r="CT44" s="620"/>
      <c r="CU44" s="615">
        <v>57.8</v>
      </c>
      <c r="CV44" s="616"/>
      <c r="CW44" s="616"/>
      <c r="CX44" s="617"/>
      <c r="CY44" s="618">
        <v>3718292901</v>
      </c>
      <c r="CZ44" s="619"/>
      <c r="DA44" s="619"/>
      <c r="DB44" s="619"/>
      <c r="DC44" s="619"/>
      <c r="DD44" s="619"/>
      <c r="DE44" s="619"/>
      <c r="DF44" s="620"/>
      <c r="DG44" s="618">
        <v>1624855083</v>
      </c>
      <c r="DH44" s="619"/>
      <c r="DI44" s="619"/>
      <c r="DJ44" s="619"/>
      <c r="DK44" s="619"/>
      <c r="DL44" s="619"/>
      <c r="DM44" s="619"/>
      <c r="DN44" s="619"/>
      <c r="DO44" s="619"/>
      <c r="DP44" s="619"/>
      <c r="DQ44" s="620"/>
      <c r="DR44" s="615">
        <v>35.700000000000003</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317</v>
      </c>
      <c r="AY45" s="592"/>
      <c r="AZ45" s="592"/>
      <c r="BA45" s="592"/>
      <c r="BB45" s="592"/>
      <c r="BC45" s="593"/>
      <c r="BD45" s="651">
        <v>99.7</v>
      </c>
      <c r="BE45" s="652"/>
      <c r="BF45" s="652"/>
      <c r="BG45" s="652"/>
      <c r="BH45" s="652"/>
      <c r="BI45" s="652">
        <v>99.5</v>
      </c>
      <c r="BJ45" s="652"/>
      <c r="BK45" s="652"/>
      <c r="BL45" s="652"/>
      <c r="BM45" s="653"/>
      <c r="BN45" s="651">
        <v>99.8</v>
      </c>
      <c r="BO45" s="652"/>
      <c r="BP45" s="652"/>
      <c r="BQ45" s="652"/>
      <c r="BR45" s="652"/>
      <c r="BS45" s="652">
        <v>99.5</v>
      </c>
      <c r="BT45" s="652"/>
      <c r="BU45" s="652"/>
      <c r="BV45" s="652"/>
      <c r="BW45" s="653"/>
      <c r="BY45" s="609" t="s">
        <v>318</v>
      </c>
      <c r="BZ45" s="610"/>
      <c r="CA45" s="610"/>
      <c r="CB45" s="610"/>
      <c r="CC45" s="610"/>
      <c r="CD45" s="610"/>
      <c r="CE45" s="610"/>
      <c r="CF45" s="610"/>
      <c r="CG45" s="610"/>
      <c r="CH45" s="610"/>
      <c r="CI45" s="610"/>
      <c r="CJ45" s="610"/>
      <c r="CK45" s="610"/>
      <c r="CL45" s="611"/>
      <c r="CM45" s="612">
        <v>335539593</v>
      </c>
      <c r="CN45" s="613"/>
      <c r="CO45" s="613"/>
      <c r="CP45" s="613"/>
      <c r="CQ45" s="613"/>
      <c r="CR45" s="613"/>
      <c r="CS45" s="613"/>
      <c r="CT45" s="614"/>
      <c r="CU45" s="615">
        <v>4.4000000000000004</v>
      </c>
      <c r="CV45" s="616"/>
      <c r="CW45" s="616"/>
      <c r="CX45" s="617"/>
      <c r="CY45" s="618">
        <v>265911962</v>
      </c>
      <c r="CZ45" s="619"/>
      <c r="DA45" s="619"/>
      <c r="DB45" s="619"/>
      <c r="DC45" s="619"/>
      <c r="DD45" s="619"/>
      <c r="DE45" s="619"/>
      <c r="DF45" s="620"/>
      <c r="DG45" s="618">
        <v>250175716</v>
      </c>
      <c r="DH45" s="619"/>
      <c r="DI45" s="619"/>
      <c r="DJ45" s="619"/>
      <c r="DK45" s="619"/>
      <c r="DL45" s="619"/>
      <c r="DM45" s="619"/>
      <c r="DN45" s="619"/>
      <c r="DO45" s="619"/>
      <c r="DP45" s="619"/>
      <c r="DQ45" s="620"/>
      <c r="DR45" s="615">
        <v>5.5</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319</v>
      </c>
      <c r="AQ46" s="645"/>
      <c r="AR46" s="645"/>
      <c r="AS46" s="645"/>
      <c r="AT46" s="645"/>
      <c r="AU46" s="645"/>
      <c r="AV46" s="645"/>
      <c r="AW46" s="646"/>
      <c r="AX46" s="647" t="s">
        <v>320</v>
      </c>
      <c r="AY46" s="647"/>
      <c r="AZ46" s="647"/>
      <c r="BA46" s="647"/>
      <c r="BB46" s="647"/>
      <c r="BC46" s="647"/>
      <c r="BD46" s="648">
        <v>20626291</v>
      </c>
      <c r="BE46" s="649"/>
      <c r="BF46" s="649"/>
      <c r="BG46" s="649"/>
      <c r="BH46" s="649"/>
      <c r="BI46" s="649"/>
      <c r="BJ46" s="649"/>
      <c r="BK46" s="649"/>
      <c r="BL46" s="649"/>
      <c r="BM46" s="650"/>
      <c r="BN46" s="648">
        <v>21940949</v>
      </c>
      <c r="BO46" s="649"/>
      <c r="BP46" s="649"/>
      <c r="BQ46" s="649"/>
      <c r="BR46" s="649"/>
      <c r="BS46" s="649"/>
      <c r="BT46" s="649"/>
      <c r="BU46" s="649"/>
      <c r="BV46" s="649"/>
      <c r="BW46" s="650"/>
      <c r="BY46" s="609" t="s">
        <v>321</v>
      </c>
      <c r="BZ46" s="610"/>
      <c r="CA46" s="610"/>
      <c r="CB46" s="610"/>
      <c r="CC46" s="610"/>
      <c r="CD46" s="610"/>
      <c r="CE46" s="610"/>
      <c r="CF46" s="610"/>
      <c r="CG46" s="610"/>
      <c r="CH46" s="610"/>
      <c r="CI46" s="610"/>
      <c r="CJ46" s="610"/>
      <c r="CK46" s="610"/>
      <c r="CL46" s="611"/>
      <c r="CM46" s="612">
        <v>108347627</v>
      </c>
      <c r="CN46" s="619"/>
      <c r="CO46" s="619"/>
      <c r="CP46" s="619"/>
      <c r="CQ46" s="619"/>
      <c r="CR46" s="619"/>
      <c r="CS46" s="619"/>
      <c r="CT46" s="620"/>
      <c r="CU46" s="615">
        <v>1.4</v>
      </c>
      <c r="CV46" s="616"/>
      <c r="CW46" s="616"/>
      <c r="CX46" s="617"/>
      <c r="CY46" s="618">
        <v>70201298</v>
      </c>
      <c r="CZ46" s="619"/>
      <c r="DA46" s="619"/>
      <c r="DB46" s="619"/>
      <c r="DC46" s="619"/>
      <c r="DD46" s="619"/>
      <c r="DE46" s="619"/>
      <c r="DF46" s="620"/>
      <c r="DG46" s="618">
        <v>69788209</v>
      </c>
      <c r="DH46" s="619"/>
      <c r="DI46" s="619"/>
      <c r="DJ46" s="619"/>
      <c r="DK46" s="619"/>
      <c r="DL46" s="619"/>
      <c r="DM46" s="619"/>
      <c r="DN46" s="619"/>
      <c r="DO46" s="619"/>
      <c r="DP46" s="619"/>
      <c r="DQ46" s="620"/>
      <c r="DR46" s="615">
        <v>1.5</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322</v>
      </c>
      <c r="AQ47" s="638"/>
      <c r="AR47" s="638"/>
      <c r="AS47" s="638"/>
      <c r="AT47" s="638"/>
      <c r="AU47" s="638"/>
      <c r="AV47" s="638"/>
      <c r="AW47" s="639"/>
      <c r="AX47" s="640" t="s">
        <v>323</v>
      </c>
      <c r="AY47" s="640"/>
      <c r="AZ47" s="640"/>
      <c r="BA47" s="640"/>
      <c r="BB47" s="640"/>
      <c r="BC47" s="640"/>
      <c r="BD47" s="641">
        <v>20626291</v>
      </c>
      <c r="BE47" s="642"/>
      <c r="BF47" s="642"/>
      <c r="BG47" s="642"/>
      <c r="BH47" s="642"/>
      <c r="BI47" s="642"/>
      <c r="BJ47" s="642"/>
      <c r="BK47" s="642"/>
      <c r="BL47" s="642"/>
      <c r="BM47" s="643"/>
      <c r="BN47" s="641">
        <v>21940949</v>
      </c>
      <c r="BO47" s="642"/>
      <c r="BP47" s="642"/>
      <c r="BQ47" s="642"/>
      <c r="BR47" s="642"/>
      <c r="BS47" s="642"/>
      <c r="BT47" s="642"/>
      <c r="BU47" s="642"/>
      <c r="BV47" s="642"/>
      <c r="BW47" s="643"/>
      <c r="BY47" s="609" t="s">
        <v>324</v>
      </c>
      <c r="BZ47" s="610"/>
      <c r="CA47" s="610"/>
      <c r="CB47" s="610"/>
      <c r="CC47" s="610"/>
      <c r="CD47" s="610"/>
      <c r="CE47" s="610"/>
      <c r="CF47" s="610"/>
      <c r="CG47" s="610"/>
      <c r="CH47" s="610"/>
      <c r="CI47" s="610"/>
      <c r="CJ47" s="610"/>
      <c r="CK47" s="610"/>
      <c r="CL47" s="611"/>
      <c r="CM47" s="612">
        <v>2912211484</v>
      </c>
      <c r="CN47" s="613"/>
      <c r="CO47" s="613"/>
      <c r="CP47" s="613"/>
      <c r="CQ47" s="613"/>
      <c r="CR47" s="613"/>
      <c r="CS47" s="613"/>
      <c r="CT47" s="614"/>
      <c r="CU47" s="615">
        <v>38.4</v>
      </c>
      <c r="CV47" s="616"/>
      <c r="CW47" s="616"/>
      <c r="CX47" s="617"/>
      <c r="CY47" s="618">
        <v>2658108010</v>
      </c>
      <c r="CZ47" s="619"/>
      <c r="DA47" s="619"/>
      <c r="DB47" s="619"/>
      <c r="DC47" s="619"/>
      <c r="DD47" s="619"/>
      <c r="DE47" s="619"/>
      <c r="DF47" s="620"/>
      <c r="DG47" s="618">
        <v>1179124434</v>
      </c>
      <c r="DH47" s="619"/>
      <c r="DI47" s="619"/>
      <c r="DJ47" s="619"/>
      <c r="DK47" s="619"/>
      <c r="DL47" s="619"/>
      <c r="DM47" s="619"/>
      <c r="DN47" s="619"/>
      <c r="DO47" s="619"/>
      <c r="DP47" s="619"/>
      <c r="DQ47" s="620"/>
      <c r="DR47" s="615">
        <v>25.9</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325</v>
      </c>
      <c r="BZ48" s="610"/>
      <c r="CA48" s="610"/>
      <c r="CB48" s="610"/>
      <c r="CC48" s="610"/>
      <c r="CD48" s="610"/>
      <c r="CE48" s="610"/>
      <c r="CF48" s="610"/>
      <c r="CG48" s="610"/>
      <c r="CH48" s="610"/>
      <c r="CI48" s="610"/>
      <c r="CJ48" s="610"/>
      <c r="CK48" s="610"/>
      <c r="CL48" s="611"/>
      <c r="CM48" s="612">
        <v>90530088</v>
      </c>
      <c r="CN48" s="619"/>
      <c r="CO48" s="619"/>
      <c r="CP48" s="619"/>
      <c r="CQ48" s="619"/>
      <c r="CR48" s="619"/>
      <c r="CS48" s="619"/>
      <c r="CT48" s="620"/>
      <c r="CU48" s="615">
        <v>1.2</v>
      </c>
      <c r="CV48" s="616"/>
      <c r="CW48" s="616"/>
      <c r="CX48" s="617"/>
      <c r="CY48" s="618">
        <v>88299030</v>
      </c>
      <c r="CZ48" s="619"/>
      <c r="DA48" s="619"/>
      <c r="DB48" s="619"/>
      <c r="DC48" s="619"/>
      <c r="DD48" s="619"/>
      <c r="DE48" s="619"/>
      <c r="DF48" s="620"/>
      <c r="DG48" s="618">
        <v>84619505</v>
      </c>
      <c r="DH48" s="619"/>
      <c r="DI48" s="619"/>
      <c r="DJ48" s="619"/>
      <c r="DK48" s="619"/>
      <c r="DL48" s="619"/>
      <c r="DM48" s="619"/>
      <c r="DN48" s="619"/>
      <c r="DO48" s="619"/>
      <c r="DP48" s="619"/>
      <c r="DQ48" s="620"/>
      <c r="DR48" s="615">
        <v>1.9</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326</v>
      </c>
      <c r="BZ49" s="610"/>
      <c r="CA49" s="610"/>
      <c r="CB49" s="610"/>
      <c r="CC49" s="610"/>
      <c r="CD49" s="610"/>
      <c r="CE49" s="610"/>
      <c r="CF49" s="610"/>
      <c r="CG49" s="610"/>
      <c r="CH49" s="610"/>
      <c r="CI49" s="610"/>
      <c r="CJ49" s="610"/>
      <c r="CK49" s="610"/>
      <c r="CL49" s="611"/>
      <c r="CM49" s="612">
        <v>569387339</v>
      </c>
      <c r="CN49" s="613"/>
      <c r="CO49" s="613"/>
      <c r="CP49" s="613"/>
      <c r="CQ49" s="613"/>
      <c r="CR49" s="613"/>
      <c r="CS49" s="613"/>
      <c r="CT49" s="614"/>
      <c r="CU49" s="615">
        <v>7.5</v>
      </c>
      <c r="CV49" s="616"/>
      <c r="CW49" s="616"/>
      <c r="CX49" s="617"/>
      <c r="CY49" s="618">
        <v>528646153</v>
      </c>
      <c r="CZ49" s="619"/>
      <c r="DA49" s="619"/>
      <c r="DB49" s="619"/>
      <c r="DC49" s="619"/>
      <c r="DD49" s="619"/>
      <c r="DE49" s="619"/>
      <c r="DF49" s="620"/>
      <c r="DG49" s="618" t="s">
        <v>212</v>
      </c>
      <c r="DH49" s="619"/>
      <c r="DI49" s="619"/>
      <c r="DJ49" s="619"/>
      <c r="DK49" s="619"/>
      <c r="DL49" s="619"/>
      <c r="DM49" s="619"/>
      <c r="DN49" s="619"/>
      <c r="DO49" s="619"/>
      <c r="DP49" s="619"/>
      <c r="DQ49" s="620"/>
      <c r="DR49" s="615" t="s">
        <v>119</v>
      </c>
      <c r="DS49" s="616"/>
      <c r="DT49" s="616"/>
      <c r="DU49" s="616"/>
      <c r="DV49" s="616"/>
      <c r="DW49" s="616"/>
      <c r="DX49" s="636"/>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328</v>
      </c>
      <c r="BZ50" s="610"/>
      <c r="CA50" s="610"/>
      <c r="CB50" s="610"/>
      <c r="CC50" s="610"/>
      <c r="CD50" s="610"/>
      <c r="CE50" s="610"/>
      <c r="CF50" s="610"/>
      <c r="CG50" s="610"/>
      <c r="CH50" s="610"/>
      <c r="CI50" s="610"/>
      <c r="CJ50" s="610"/>
      <c r="CK50" s="610"/>
      <c r="CL50" s="611"/>
      <c r="CM50" s="612">
        <v>71080805</v>
      </c>
      <c r="CN50" s="619"/>
      <c r="CO50" s="619"/>
      <c r="CP50" s="619"/>
      <c r="CQ50" s="619"/>
      <c r="CR50" s="619"/>
      <c r="CS50" s="619"/>
      <c r="CT50" s="620"/>
      <c r="CU50" s="615">
        <v>0.9</v>
      </c>
      <c r="CV50" s="616"/>
      <c r="CW50" s="616"/>
      <c r="CX50" s="617"/>
      <c r="CY50" s="618">
        <v>65696274</v>
      </c>
      <c r="CZ50" s="619"/>
      <c r="DA50" s="619"/>
      <c r="DB50" s="619"/>
      <c r="DC50" s="619"/>
      <c r="DD50" s="619"/>
      <c r="DE50" s="619"/>
      <c r="DF50" s="620"/>
      <c r="DG50" s="618" t="s">
        <v>212</v>
      </c>
      <c r="DH50" s="619"/>
      <c r="DI50" s="619"/>
      <c r="DJ50" s="619"/>
      <c r="DK50" s="619"/>
      <c r="DL50" s="619"/>
      <c r="DM50" s="619"/>
      <c r="DN50" s="619"/>
      <c r="DO50" s="619"/>
      <c r="DP50" s="619"/>
      <c r="DQ50" s="620"/>
      <c r="DR50" s="615" t="s">
        <v>119</v>
      </c>
      <c r="DS50" s="616"/>
      <c r="DT50" s="616"/>
      <c r="DU50" s="616"/>
      <c r="DV50" s="616"/>
      <c r="DW50" s="616"/>
      <c r="DX50" s="636"/>
    </row>
    <row r="51" spans="2:128" ht="11.25" customHeight="1" x14ac:dyDescent="0.2">
      <c r="B51" s="698" t="s">
        <v>550</v>
      </c>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c r="BS51" s="698"/>
      <c r="BT51" s="698"/>
      <c r="BU51" s="698"/>
      <c r="BV51" s="698"/>
      <c r="BW51" s="698"/>
      <c r="BX51" s="699"/>
      <c r="BY51" s="609" t="s">
        <v>329</v>
      </c>
      <c r="BZ51" s="610"/>
      <c r="CA51" s="610"/>
      <c r="CB51" s="610"/>
      <c r="CC51" s="610"/>
      <c r="CD51" s="610"/>
      <c r="CE51" s="610"/>
      <c r="CF51" s="610"/>
      <c r="CG51" s="610"/>
      <c r="CH51" s="610"/>
      <c r="CI51" s="610"/>
      <c r="CJ51" s="610"/>
      <c r="CK51" s="610"/>
      <c r="CL51" s="611"/>
      <c r="CM51" s="612">
        <v>297647879</v>
      </c>
      <c r="CN51" s="613"/>
      <c r="CO51" s="613"/>
      <c r="CP51" s="613"/>
      <c r="CQ51" s="613"/>
      <c r="CR51" s="613"/>
      <c r="CS51" s="613"/>
      <c r="CT51" s="614"/>
      <c r="CU51" s="615">
        <v>3.9</v>
      </c>
      <c r="CV51" s="616"/>
      <c r="CW51" s="616"/>
      <c r="CX51" s="617"/>
      <c r="CY51" s="618">
        <v>41430174</v>
      </c>
      <c r="CZ51" s="619"/>
      <c r="DA51" s="619"/>
      <c r="DB51" s="619"/>
      <c r="DC51" s="619"/>
      <c r="DD51" s="619"/>
      <c r="DE51" s="619"/>
      <c r="DF51" s="620"/>
      <c r="DG51" s="618">
        <v>41147219</v>
      </c>
      <c r="DH51" s="619"/>
      <c r="DI51" s="619"/>
      <c r="DJ51" s="619"/>
      <c r="DK51" s="619"/>
      <c r="DL51" s="619"/>
      <c r="DM51" s="619"/>
      <c r="DN51" s="619"/>
      <c r="DO51" s="619"/>
      <c r="DP51" s="619"/>
      <c r="DQ51" s="620"/>
      <c r="DR51" s="615">
        <v>0.9</v>
      </c>
      <c r="DS51" s="616"/>
      <c r="DT51" s="616"/>
      <c r="DU51" s="616"/>
      <c r="DV51" s="616"/>
      <c r="DW51" s="616"/>
      <c r="DX51" s="636"/>
    </row>
    <row r="52" spans="2:128" ht="11.25" customHeight="1" x14ac:dyDescent="0.2">
      <c r="B52" s="700" t="s">
        <v>551</v>
      </c>
      <c r="C52" s="700"/>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0"/>
      <c r="BA52" s="700"/>
      <c r="BB52" s="700"/>
      <c r="BC52" s="700"/>
      <c r="BD52" s="700"/>
      <c r="BE52" s="700"/>
      <c r="BF52" s="700"/>
      <c r="BG52" s="700"/>
      <c r="BH52" s="700"/>
      <c r="BI52" s="700"/>
      <c r="BJ52" s="700"/>
      <c r="BK52" s="700"/>
      <c r="BL52" s="700"/>
      <c r="BM52" s="700"/>
      <c r="BN52" s="700"/>
      <c r="BO52" s="700"/>
      <c r="BP52" s="700"/>
      <c r="BQ52" s="700"/>
      <c r="BR52" s="700"/>
      <c r="BS52" s="700"/>
      <c r="BT52" s="700"/>
      <c r="BU52" s="700"/>
      <c r="BV52" s="700"/>
      <c r="BW52" s="700"/>
      <c r="BX52" s="699"/>
      <c r="BY52" s="609" t="s">
        <v>330</v>
      </c>
      <c r="BZ52" s="610"/>
      <c r="CA52" s="610"/>
      <c r="CB52" s="610"/>
      <c r="CC52" s="610"/>
      <c r="CD52" s="610"/>
      <c r="CE52" s="610"/>
      <c r="CF52" s="610"/>
      <c r="CG52" s="610"/>
      <c r="CH52" s="610"/>
      <c r="CI52" s="610"/>
      <c r="CJ52" s="610"/>
      <c r="CK52" s="610"/>
      <c r="CL52" s="611"/>
      <c r="CM52" s="612" t="s">
        <v>119</v>
      </c>
      <c r="CN52" s="619"/>
      <c r="CO52" s="619"/>
      <c r="CP52" s="619"/>
      <c r="CQ52" s="619"/>
      <c r="CR52" s="619"/>
      <c r="CS52" s="619"/>
      <c r="CT52" s="620"/>
      <c r="CU52" s="615" t="s">
        <v>119</v>
      </c>
      <c r="CV52" s="616"/>
      <c r="CW52" s="616"/>
      <c r="CX52" s="617"/>
      <c r="CY52" s="618" t="s">
        <v>119</v>
      </c>
      <c r="CZ52" s="619"/>
      <c r="DA52" s="619"/>
      <c r="DB52" s="619"/>
      <c r="DC52" s="619"/>
      <c r="DD52" s="619"/>
      <c r="DE52" s="619"/>
      <c r="DF52" s="620"/>
      <c r="DG52" s="618" t="s">
        <v>119</v>
      </c>
      <c r="DH52" s="619"/>
      <c r="DI52" s="619"/>
      <c r="DJ52" s="619"/>
      <c r="DK52" s="619"/>
      <c r="DL52" s="619"/>
      <c r="DM52" s="619"/>
      <c r="DN52" s="619"/>
      <c r="DO52" s="619"/>
      <c r="DP52" s="619"/>
      <c r="DQ52" s="620"/>
      <c r="DR52" s="615" t="s">
        <v>212</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331</v>
      </c>
      <c r="BZ53" s="610"/>
      <c r="CA53" s="610"/>
      <c r="CB53" s="610"/>
      <c r="CC53" s="610"/>
      <c r="CD53" s="610"/>
      <c r="CE53" s="610"/>
      <c r="CF53" s="610"/>
      <c r="CG53" s="610"/>
      <c r="CH53" s="610"/>
      <c r="CI53" s="610"/>
      <c r="CJ53" s="610"/>
      <c r="CK53" s="610"/>
      <c r="CL53" s="611"/>
      <c r="CM53" s="612">
        <v>1117136776</v>
      </c>
      <c r="CN53" s="613"/>
      <c r="CO53" s="613"/>
      <c r="CP53" s="613"/>
      <c r="CQ53" s="613"/>
      <c r="CR53" s="613"/>
      <c r="CS53" s="613"/>
      <c r="CT53" s="614"/>
      <c r="CU53" s="615">
        <v>14.7</v>
      </c>
      <c r="CV53" s="616"/>
      <c r="CW53" s="616"/>
      <c r="CX53" s="617"/>
      <c r="CY53" s="618">
        <v>609470696</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332</v>
      </c>
      <c r="BZ54" s="610"/>
      <c r="CA54" s="610"/>
      <c r="CB54" s="610"/>
      <c r="CC54" s="610"/>
      <c r="CD54" s="610"/>
      <c r="CE54" s="610"/>
      <c r="CF54" s="610"/>
      <c r="CG54" s="610"/>
      <c r="CH54" s="610"/>
      <c r="CI54" s="610"/>
      <c r="CJ54" s="610"/>
      <c r="CK54" s="610"/>
      <c r="CL54" s="611"/>
      <c r="CM54" s="612">
        <v>31204258</v>
      </c>
      <c r="CN54" s="613"/>
      <c r="CO54" s="613"/>
      <c r="CP54" s="613"/>
      <c r="CQ54" s="613"/>
      <c r="CR54" s="613"/>
      <c r="CS54" s="613"/>
      <c r="CT54" s="614"/>
      <c r="CU54" s="615">
        <v>0.4</v>
      </c>
      <c r="CV54" s="616"/>
      <c r="CW54" s="616"/>
      <c r="CX54" s="617"/>
      <c r="CY54" s="618">
        <v>31019896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304</v>
      </c>
      <c r="BZ55" s="630"/>
      <c r="CA55" s="609" t="s">
        <v>553</v>
      </c>
      <c r="CB55" s="610"/>
      <c r="CC55" s="610"/>
      <c r="CD55" s="610"/>
      <c r="CE55" s="610"/>
      <c r="CF55" s="610"/>
      <c r="CG55" s="610"/>
      <c r="CH55" s="610"/>
      <c r="CI55" s="610"/>
      <c r="CJ55" s="610"/>
      <c r="CK55" s="610"/>
      <c r="CL55" s="611"/>
      <c r="CM55" s="612">
        <v>1114672725</v>
      </c>
      <c r="CN55" s="613"/>
      <c r="CO55" s="613"/>
      <c r="CP55" s="613"/>
      <c r="CQ55" s="613"/>
      <c r="CR55" s="613"/>
      <c r="CS55" s="613"/>
      <c r="CT55" s="614"/>
      <c r="CU55" s="615">
        <v>14.7</v>
      </c>
      <c r="CV55" s="616"/>
      <c r="CW55" s="616"/>
      <c r="CX55" s="617"/>
      <c r="CY55" s="618">
        <v>608117022</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333</v>
      </c>
      <c r="CB56" s="610"/>
      <c r="CC56" s="610"/>
      <c r="CD56" s="610"/>
      <c r="CE56" s="610"/>
      <c r="CF56" s="610"/>
      <c r="CG56" s="610"/>
      <c r="CH56" s="610"/>
      <c r="CI56" s="610"/>
      <c r="CJ56" s="610"/>
      <c r="CK56" s="610"/>
      <c r="CL56" s="611"/>
      <c r="CM56" s="612">
        <v>171045694</v>
      </c>
      <c r="CN56" s="613"/>
      <c r="CO56" s="613"/>
      <c r="CP56" s="613"/>
      <c r="CQ56" s="613"/>
      <c r="CR56" s="613"/>
      <c r="CS56" s="613"/>
      <c r="CT56" s="614"/>
      <c r="CU56" s="615">
        <v>2.2999999999999998</v>
      </c>
      <c r="CV56" s="616"/>
      <c r="CW56" s="616"/>
      <c r="CX56" s="617"/>
      <c r="CY56" s="618">
        <v>29673647</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334</v>
      </c>
      <c r="CB57" s="610"/>
      <c r="CC57" s="610"/>
      <c r="CD57" s="610"/>
      <c r="CE57" s="610"/>
      <c r="CF57" s="610"/>
      <c r="CG57" s="610"/>
      <c r="CH57" s="610"/>
      <c r="CI57" s="610"/>
      <c r="CJ57" s="610"/>
      <c r="CK57" s="610"/>
      <c r="CL57" s="611"/>
      <c r="CM57" s="612">
        <v>909710261</v>
      </c>
      <c r="CN57" s="613"/>
      <c r="CO57" s="613"/>
      <c r="CP57" s="613"/>
      <c r="CQ57" s="613"/>
      <c r="CR57" s="613"/>
      <c r="CS57" s="613"/>
      <c r="CT57" s="614"/>
      <c r="CU57" s="615">
        <v>12</v>
      </c>
      <c r="CV57" s="616"/>
      <c r="CW57" s="616"/>
      <c r="CX57" s="617"/>
      <c r="CY57" s="618">
        <v>555118846</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335</v>
      </c>
      <c r="CB58" s="610"/>
      <c r="CC58" s="610"/>
      <c r="CD58" s="610"/>
      <c r="CE58" s="610"/>
      <c r="CF58" s="610"/>
      <c r="CG58" s="610"/>
      <c r="CH58" s="610"/>
      <c r="CI58" s="610"/>
      <c r="CJ58" s="610"/>
      <c r="CK58" s="610"/>
      <c r="CL58" s="611"/>
      <c r="CM58" s="612">
        <v>2464051</v>
      </c>
      <c r="CN58" s="613"/>
      <c r="CO58" s="613"/>
      <c r="CP58" s="613"/>
      <c r="CQ58" s="613"/>
      <c r="CR58" s="613"/>
      <c r="CS58" s="613"/>
      <c r="CT58" s="614"/>
      <c r="CU58" s="615">
        <v>0</v>
      </c>
      <c r="CV58" s="616"/>
      <c r="CW58" s="616"/>
      <c r="CX58" s="617"/>
      <c r="CY58" s="618">
        <v>1353674</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336</v>
      </c>
      <c r="CB59" s="610"/>
      <c r="CC59" s="610"/>
      <c r="CD59" s="610"/>
      <c r="CE59" s="610"/>
      <c r="CF59" s="610"/>
      <c r="CG59" s="610"/>
      <c r="CH59" s="610"/>
      <c r="CI59" s="610"/>
      <c r="CJ59" s="610"/>
      <c r="CK59" s="610"/>
      <c r="CL59" s="611"/>
      <c r="CM59" s="612" t="s">
        <v>119</v>
      </c>
      <c r="CN59" s="613"/>
      <c r="CO59" s="613"/>
      <c r="CP59" s="613"/>
      <c r="CQ59" s="613"/>
      <c r="CR59" s="613"/>
      <c r="CS59" s="613"/>
      <c r="CT59" s="614"/>
      <c r="CU59" s="615" t="s">
        <v>128</v>
      </c>
      <c r="CV59" s="616"/>
      <c r="CW59" s="616"/>
      <c r="CX59" s="617"/>
      <c r="CY59" s="618" t="s">
        <v>119</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337</v>
      </c>
      <c r="BZ60" s="592"/>
      <c r="CA60" s="592"/>
      <c r="CB60" s="592"/>
      <c r="CC60" s="592"/>
      <c r="CD60" s="592"/>
      <c r="CE60" s="592"/>
      <c r="CF60" s="592"/>
      <c r="CG60" s="592"/>
      <c r="CH60" s="592"/>
      <c r="CI60" s="592"/>
      <c r="CJ60" s="592"/>
      <c r="CK60" s="592"/>
      <c r="CL60" s="593"/>
      <c r="CM60" s="594">
        <v>7581114756</v>
      </c>
      <c r="CN60" s="595"/>
      <c r="CO60" s="595"/>
      <c r="CP60" s="595"/>
      <c r="CQ60" s="595"/>
      <c r="CR60" s="595"/>
      <c r="CS60" s="595"/>
      <c r="CT60" s="596"/>
      <c r="CU60" s="597">
        <v>100</v>
      </c>
      <c r="CV60" s="598"/>
      <c r="CW60" s="598"/>
      <c r="CX60" s="599"/>
      <c r="CY60" s="600">
        <v>6115948600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yW5VaB5+G3e4ROgiZw0iAuFSQOcZfQ/X8+5jL76JX8Y9XJZqMRJEhRrHrA/AvbxL2sByJZN3byz/BerXvg+yyg==" saltValue="C6aZfaPyQNm+RSZjmQxbqg==" spinCount="100000" sheet="1" objects="1" scenarios="1"/>
  <mergeCells count="685">
    <mergeCell ref="B51:BX51"/>
    <mergeCell ref="B52:BX52"/>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Y6:CL6"/>
    <mergeCell ref="CM6:CT6"/>
    <mergeCell ref="CU6:CX6"/>
    <mergeCell ref="CY6:DK6"/>
    <mergeCell ref="CY7:DK7"/>
    <mergeCell ref="DL7:DX7"/>
    <mergeCell ref="B8:Q8"/>
    <mergeCell ref="R8:Y8"/>
    <mergeCell ref="Z8:AC8"/>
    <mergeCell ref="AD8:AK8"/>
    <mergeCell ref="AL8:AO8"/>
    <mergeCell ref="CU8:CX8"/>
    <mergeCell ref="CY8:DK8"/>
    <mergeCell ref="DL8:DX8"/>
    <mergeCell ref="BL8:BO8"/>
    <mergeCell ref="BP8:BW8"/>
    <mergeCell ref="BY8:CL8"/>
    <mergeCell ref="CM8:CT8"/>
    <mergeCell ref="B7:Q7"/>
    <mergeCell ref="R7:Y7"/>
    <mergeCell ref="Z7:AC7"/>
    <mergeCell ref="AD7:AK7"/>
    <mergeCell ref="AL7:AO7"/>
    <mergeCell ref="AP7:BC7"/>
    <mergeCell ref="BD7:BK7"/>
    <mergeCell ref="BL7:BO7"/>
    <mergeCell ref="BP7:BW7"/>
    <mergeCell ref="AD9:AK9"/>
    <mergeCell ref="AL9:AO9"/>
    <mergeCell ref="AP9:BC9"/>
    <mergeCell ref="BD9:BK9"/>
    <mergeCell ref="AP8:BC8"/>
    <mergeCell ref="BD8:BK8"/>
    <mergeCell ref="BY7:CL7"/>
    <mergeCell ref="CM7:CT7"/>
    <mergeCell ref="CU7:CX7"/>
    <mergeCell ref="DL9:DX9"/>
    <mergeCell ref="B10:Q10"/>
    <mergeCell ref="R10:Y10"/>
    <mergeCell ref="Z10:AC10"/>
    <mergeCell ref="AD10:AK10"/>
    <mergeCell ref="AL10:AO10"/>
    <mergeCell ref="AP10:BC10"/>
    <mergeCell ref="BD10:BK10"/>
    <mergeCell ref="BL10:BO10"/>
    <mergeCell ref="BP10:BW10"/>
    <mergeCell ref="BL9:BO9"/>
    <mergeCell ref="BP9:BW9"/>
    <mergeCell ref="BY9:CL9"/>
    <mergeCell ref="CM9:CT9"/>
    <mergeCell ref="CU9:CX9"/>
    <mergeCell ref="CY9:DK9"/>
    <mergeCell ref="BY10:CL10"/>
    <mergeCell ref="CM10:CT10"/>
    <mergeCell ref="CU10:CX10"/>
    <mergeCell ref="CY10:DK10"/>
    <mergeCell ref="DL10:DX10"/>
    <mergeCell ref="B9:Q9"/>
    <mergeCell ref="R9:Y9"/>
    <mergeCell ref="Z9:AC9"/>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DB38" sqref="DB38:DF38"/>
    </sheetView>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1" t="s">
        <v>339</v>
      </c>
      <c r="DK2" s="1132"/>
      <c r="DL2" s="1132"/>
      <c r="DM2" s="1132"/>
      <c r="DN2" s="1132"/>
      <c r="DO2" s="1133"/>
      <c r="DP2" s="238"/>
      <c r="DQ2" s="1131" t="s">
        <v>340</v>
      </c>
      <c r="DR2" s="1132"/>
      <c r="DS2" s="1132"/>
      <c r="DT2" s="1132"/>
      <c r="DU2" s="1132"/>
      <c r="DV2" s="1132"/>
      <c r="DW2" s="1132"/>
      <c r="DX2" s="1132"/>
      <c r="DY2" s="1132"/>
      <c r="DZ2" s="1133"/>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8" t="s">
        <v>341</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6" t="s">
        <v>343</v>
      </c>
      <c r="B5" s="997"/>
      <c r="C5" s="997"/>
      <c r="D5" s="997"/>
      <c r="E5" s="997"/>
      <c r="F5" s="997"/>
      <c r="G5" s="997"/>
      <c r="H5" s="997"/>
      <c r="I5" s="997"/>
      <c r="J5" s="997"/>
      <c r="K5" s="997"/>
      <c r="L5" s="997"/>
      <c r="M5" s="997"/>
      <c r="N5" s="997"/>
      <c r="O5" s="997"/>
      <c r="P5" s="998"/>
      <c r="Q5" s="1002" t="s">
        <v>344</v>
      </c>
      <c r="R5" s="1003"/>
      <c r="S5" s="1003"/>
      <c r="T5" s="1003"/>
      <c r="U5" s="1004"/>
      <c r="V5" s="1002" t="s">
        <v>345</v>
      </c>
      <c r="W5" s="1003"/>
      <c r="X5" s="1003"/>
      <c r="Y5" s="1003"/>
      <c r="Z5" s="1004"/>
      <c r="AA5" s="1002" t="s">
        <v>346</v>
      </c>
      <c r="AB5" s="1003"/>
      <c r="AC5" s="1003"/>
      <c r="AD5" s="1003"/>
      <c r="AE5" s="1003"/>
      <c r="AF5" s="1134" t="s">
        <v>347</v>
      </c>
      <c r="AG5" s="1003"/>
      <c r="AH5" s="1003"/>
      <c r="AI5" s="1003"/>
      <c r="AJ5" s="1018"/>
      <c r="AK5" s="1003" t="s">
        <v>348</v>
      </c>
      <c r="AL5" s="1003"/>
      <c r="AM5" s="1003"/>
      <c r="AN5" s="1003"/>
      <c r="AO5" s="1004"/>
      <c r="AP5" s="1002" t="s">
        <v>349</v>
      </c>
      <c r="AQ5" s="1003"/>
      <c r="AR5" s="1003"/>
      <c r="AS5" s="1003"/>
      <c r="AT5" s="1004"/>
      <c r="AU5" s="1002" t="s">
        <v>350</v>
      </c>
      <c r="AV5" s="1003"/>
      <c r="AW5" s="1003"/>
      <c r="AX5" s="1003"/>
      <c r="AY5" s="1018"/>
      <c r="AZ5" s="245"/>
      <c r="BA5" s="245"/>
      <c r="BB5" s="245"/>
      <c r="BC5" s="245"/>
      <c r="BD5" s="245"/>
      <c r="BE5" s="246"/>
      <c r="BF5" s="246"/>
      <c r="BG5" s="246"/>
      <c r="BH5" s="246"/>
      <c r="BI5" s="246"/>
      <c r="BJ5" s="246"/>
      <c r="BK5" s="246"/>
      <c r="BL5" s="246"/>
      <c r="BM5" s="246"/>
      <c r="BN5" s="246"/>
      <c r="BO5" s="246"/>
      <c r="BP5" s="246"/>
      <c r="BQ5" s="996" t="s">
        <v>351</v>
      </c>
      <c r="BR5" s="997"/>
      <c r="BS5" s="997"/>
      <c r="BT5" s="997"/>
      <c r="BU5" s="997"/>
      <c r="BV5" s="997"/>
      <c r="BW5" s="997"/>
      <c r="BX5" s="997"/>
      <c r="BY5" s="997"/>
      <c r="BZ5" s="997"/>
      <c r="CA5" s="997"/>
      <c r="CB5" s="997"/>
      <c r="CC5" s="997"/>
      <c r="CD5" s="997"/>
      <c r="CE5" s="997"/>
      <c r="CF5" s="997"/>
      <c r="CG5" s="998"/>
      <c r="CH5" s="1002" t="s">
        <v>352</v>
      </c>
      <c r="CI5" s="1003"/>
      <c r="CJ5" s="1003"/>
      <c r="CK5" s="1003"/>
      <c r="CL5" s="1004"/>
      <c r="CM5" s="1002" t="s">
        <v>353</v>
      </c>
      <c r="CN5" s="1003"/>
      <c r="CO5" s="1003"/>
      <c r="CP5" s="1003"/>
      <c r="CQ5" s="1004"/>
      <c r="CR5" s="1002" t="s">
        <v>354</v>
      </c>
      <c r="CS5" s="1003"/>
      <c r="CT5" s="1003"/>
      <c r="CU5" s="1003"/>
      <c r="CV5" s="1004"/>
      <c r="CW5" s="1002" t="s">
        <v>355</v>
      </c>
      <c r="CX5" s="1003"/>
      <c r="CY5" s="1003"/>
      <c r="CZ5" s="1003"/>
      <c r="DA5" s="1004"/>
      <c r="DB5" s="1002" t="s">
        <v>356</v>
      </c>
      <c r="DC5" s="1003"/>
      <c r="DD5" s="1003"/>
      <c r="DE5" s="1003"/>
      <c r="DF5" s="1004"/>
      <c r="DG5" s="1119" t="s">
        <v>357</v>
      </c>
      <c r="DH5" s="1120"/>
      <c r="DI5" s="1120"/>
      <c r="DJ5" s="1120"/>
      <c r="DK5" s="1121"/>
      <c r="DL5" s="1119" t="s">
        <v>358</v>
      </c>
      <c r="DM5" s="1120"/>
      <c r="DN5" s="1120"/>
      <c r="DO5" s="1120"/>
      <c r="DP5" s="1121"/>
      <c r="DQ5" s="1002" t="s">
        <v>359</v>
      </c>
      <c r="DR5" s="1003"/>
      <c r="DS5" s="1003"/>
      <c r="DT5" s="1003"/>
      <c r="DU5" s="1004"/>
      <c r="DV5" s="1002" t="s">
        <v>350</v>
      </c>
      <c r="DW5" s="1003"/>
      <c r="DX5" s="1003"/>
      <c r="DY5" s="1003"/>
      <c r="DZ5" s="1018"/>
      <c r="EA5" s="243"/>
    </row>
    <row r="6" spans="1:131" s="244"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35"/>
      <c r="AG6" s="1006"/>
      <c r="AH6" s="1006"/>
      <c r="AI6" s="1006"/>
      <c r="AJ6" s="1019"/>
      <c r="AK6" s="1006"/>
      <c r="AL6" s="1006"/>
      <c r="AM6" s="1006"/>
      <c r="AN6" s="1006"/>
      <c r="AO6" s="1007"/>
      <c r="AP6" s="1005"/>
      <c r="AQ6" s="1006"/>
      <c r="AR6" s="1006"/>
      <c r="AS6" s="1006"/>
      <c r="AT6" s="1007"/>
      <c r="AU6" s="1005"/>
      <c r="AV6" s="1006"/>
      <c r="AW6" s="1006"/>
      <c r="AX6" s="1006"/>
      <c r="AY6" s="1019"/>
      <c r="AZ6" s="241"/>
      <c r="BA6" s="241"/>
      <c r="BB6" s="241"/>
      <c r="BC6" s="241"/>
      <c r="BD6" s="241"/>
      <c r="BE6" s="242"/>
      <c r="BF6" s="242"/>
      <c r="BG6" s="242"/>
      <c r="BH6" s="242"/>
      <c r="BI6" s="242"/>
      <c r="BJ6" s="242"/>
      <c r="BK6" s="242"/>
      <c r="BL6" s="242"/>
      <c r="BM6" s="242"/>
      <c r="BN6" s="242"/>
      <c r="BO6" s="242"/>
      <c r="BP6" s="242"/>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22"/>
      <c r="DH6" s="1123"/>
      <c r="DI6" s="1123"/>
      <c r="DJ6" s="1123"/>
      <c r="DK6" s="1124"/>
      <c r="DL6" s="1122"/>
      <c r="DM6" s="1123"/>
      <c r="DN6" s="1123"/>
      <c r="DO6" s="1123"/>
      <c r="DP6" s="1124"/>
      <c r="DQ6" s="1005"/>
      <c r="DR6" s="1006"/>
      <c r="DS6" s="1006"/>
      <c r="DT6" s="1006"/>
      <c r="DU6" s="1007"/>
      <c r="DV6" s="1005"/>
      <c r="DW6" s="1006"/>
      <c r="DX6" s="1006"/>
      <c r="DY6" s="1006"/>
      <c r="DZ6" s="1019"/>
      <c r="EA6" s="243"/>
    </row>
    <row r="7" spans="1:131" s="244" customFormat="1" ht="26.25" customHeight="1" thickTop="1" x14ac:dyDescent="0.2">
      <c r="A7" s="247">
        <v>1</v>
      </c>
      <c r="B7" s="1065" t="s">
        <v>360</v>
      </c>
      <c r="C7" s="1066"/>
      <c r="D7" s="1066"/>
      <c r="E7" s="1066"/>
      <c r="F7" s="1066"/>
      <c r="G7" s="1066"/>
      <c r="H7" s="1066"/>
      <c r="I7" s="1066"/>
      <c r="J7" s="1066"/>
      <c r="K7" s="1066"/>
      <c r="L7" s="1066"/>
      <c r="M7" s="1066"/>
      <c r="N7" s="1066"/>
      <c r="O7" s="1066"/>
      <c r="P7" s="1067"/>
      <c r="Q7" s="1125">
        <v>7671733</v>
      </c>
      <c r="R7" s="1126"/>
      <c r="S7" s="1126"/>
      <c r="T7" s="1126"/>
      <c r="U7" s="1126"/>
      <c r="V7" s="1126">
        <v>7444627</v>
      </c>
      <c r="W7" s="1126"/>
      <c r="X7" s="1126"/>
      <c r="Y7" s="1126"/>
      <c r="Z7" s="1126"/>
      <c r="AA7" s="1126">
        <v>227105</v>
      </c>
      <c r="AB7" s="1126"/>
      <c r="AC7" s="1126"/>
      <c r="AD7" s="1126"/>
      <c r="AE7" s="1127"/>
      <c r="AF7" s="1128">
        <v>141296</v>
      </c>
      <c r="AG7" s="1129"/>
      <c r="AH7" s="1129"/>
      <c r="AI7" s="1129"/>
      <c r="AJ7" s="1130"/>
      <c r="AK7" s="1112">
        <v>450864</v>
      </c>
      <c r="AL7" s="1113"/>
      <c r="AM7" s="1113"/>
      <c r="AN7" s="1113"/>
      <c r="AO7" s="1113"/>
      <c r="AP7" s="1113">
        <v>4812893</v>
      </c>
      <c r="AQ7" s="1113"/>
      <c r="AR7" s="1113"/>
      <c r="AS7" s="1113"/>
      <c r="AT7" s="1113"/>
      <c r="AU7" s="1114"/>
      <c r="AV7" s="1114"/>
      <c r="AW7" s="1114"/>
      <c r="AX7" s="1114"/>
      <c r="AY7" s="1115"/>
      <c r="AZ7" s="241"/>
      <c r="BA7" s="241"/>
      <c r="BB7" s="241"/>
      <c r="BC7" s="241"/>
      <c r="BD7" s="241"/>
      <c r="BE7" s="242"/>
      <c r="BF7" s="242"/>
      <c r="BG7" s="242"/>
      <c r="BH7" s="242"/>
      <c r="BI7" s="242"/>
      <c r="BJ7" s="242"/>
      <c r="BK7" s="242"/>
      <c r="BL7" s="242"/>
      <c r="BM7" s="242"/>
      <c r="BN7" s="242"/>
      <c r="BO7" s="242"/>
      <c r="BP7" s="242"/>
      <c r="BQ7" s="248">
        <v>1</v>
      </c>
      <c r="BR7" s="249"/>
      <c r="BS7" s="1116" t="s">
        <v>568</v>
      </c>
      <c r="BT7" s="1117"/>
      <c r="BU7" s="1117"/>
      <c r="BV7" s="1117"/>
      <c r="BW7" s="1117"/>
      <c r="BX7" s="1117"/>
      <c r="BY7" s="1117"/>
      <c r="BZ7" s="1117"/>
      <c r="CA7" s="1117"/>
      <c r="CB7" s="1117"/>
      <c r="CC7" s="1117"/>
      <c r="CD7" s="1117"/>
      <c r="CE7" s="1117"/>
      <c r="CF7" s="1117"/>
      <c r="CG7" s="1118"/>
      <c r="CH7" s="1109">
        <v>4.8739999999999997</v>
      </c>
      <c r="CI7" s="1110"/>
      <c r="CJ7" s="1110"/>
      <c r="CK7" s="1110"/>
      <c r="CL7" s="1111"/>
      <c r="CM7" s="1109">
        <v>285.64299999999997</v>
      </c>
      <c r="CN7" s="1110"/>
      <c r="CO7" s="1110"/>
      <c r="CP7" s="1110"/>
      <c r="CQ7" s="1111"/>
      <c r="CR7" s="1109">
        <v>100.9</v>
      </c>
      <c r="CS7" s="1110"/>
      <c r="CT7" s="1110"/>
      <c r="CU7" s="1110"/>
      <c r="CV7" s="1111"/>
      <c r="CW7" s="1109">
        <v>87.902000000000001</v>
      </c>
      <c r="CX7" s="1110"/>
      <c r="CY7" s="1110"/>
      <c r="CZ7" s="1110"/>
      <c r="DA7" s="1111"/>
      <c r="DB7" s="1109" t="s">
        <v>486</v>
      </c>
      <c r="DC7" s="1110"/>
      <c r="DD7" s="1110"/>
      <c r="DE7" s="1110"/>
      <c r="DF7" s="1111"/>
      <c r="DG7" s="1109" t="s">
        <v>486</v>
      </c>
      <c r="DH7" s="1110"/>
      <c r="DI7" s="1110"/>
      <c r="DJ7" s="1110"/>
      <c r="DK7" s="1111"/>
      <c r="DL7" s="1109" t="s">
        <v>486</v>
      </c>
      <c r="DM7" s="1110"/>
      <c r="DN7" s="1110"/>
      <c r="DO7" s="1110"/>
      <c r="DP7" s="1111"/>
      <c r="DQ7" s="1109" t="s">
        <v>486</v>
      </c>
      <c r="DR7" s="1110"/>
      <c r="DS7" s="1110"/>
      <c r="DT7" s="1110"/>
      <c r="DU7" s="1111"/>
      <c r="DV7" s="1136"/>
      <c r="DW7" s="1137"/>
      <c r="DX7" s="1137"/>
      <c r="DY7" s="1137"/>
      <c r="DZ7" s="1138"/>
      <c r="EA7" s="243"/>
    </row>
    <row r="8" spans="1:131" s="244" customFormat="1" ht="26.25" customHeight="1" x14ac:dyDescent="0.2">
      <c r="A8" s="250">
        <v>2</v>
      </c>
      <c r="B8" s="1046" t="s">
        <v>554</v>
      </c>
      <c r="C8" s="1047"/>
      <c r="D8" s="1047"/>
      <c r="E8" s="1047"/>
      <c r="F8" s="1047"/>
      <c r="G8" s="1047"/>
      <c r="H8" s="1047"/>
      <c r="I8" s="1047"/>
      <c r="J8" s="1047"/>
      <c r="K8" s="1047"/>
      <c r="L8" s="1047"/>
      <c r="M8" s="1047"/>
      <c r="N8" s="1047"/>
      <c r="O8" s="1047"/>
      <c r="P8" s="1048"/>
      <c r="Q8" s="1053">
        <v>1099226</v>
      </c>
      <c r="R8" s="1050"/>
      <c r="S8" s="1050"/>
      <c r="T8" s="1050"/>
      <c r="U8" s="1050"/>
      <c r="V8" s="1050">
        <v>1099226</v>
      </c>
      <c r="W8" s="1050"/>
      <c r="X8" s="1050"/>
      <c r="Y8" s="1050"/>
      <c r="Z8" s="1050"/>
      <c r="AA8" s="1050" t="s">
        <v>617</v>
      </c>
      <c r="AB8" s="1050"/>
      <c r="AC8" s="1050"/>
      <c r="AD8" s="1050"/>
      <c r="AE8" s="1054"/>
      <c r="AF8" s="1060" t="s">
        <v>617</v>
      </c>
      <c r="AG8" s="1057"/>
      <c r="AH8" s="1057"/>
      <c r="AI8" s="1057"/>
      <c r="AJ8" s="1059"/>
      <c r="AK8" s="1107">
        <v>1099226</v>
      </c>
      <c r="AL8" s="1108"/>
      <c r="AM8" s="1108"/>
      <c r="AN8" s="1108"/>
      <c r="AO8" s="1108"/>
      <c r="AP8" s="1108" t="s">
        <v>617</v>
      </c>
      <c r="AQ8" s="1108"/>
      <c r="AR8" s="1108"/>
      <c r="AS8" s="1108"/>
      <c r="AT8" s="1108"/>
      <c r="AU8" s="1105"/>
      <c r="AV8" s="1105"/>
      <c r="AW8" s="1105"/>
      <c r="AX8" s="1105"/>
      <c r="AY8" s="1106"/>
      <c r="AZ8" s="241"/>
      <c r="BA8" s="241"/>
      <c r="BB8" s="241"/>
      <c r="BC8" s="241"/>
      <c r="BD8" s="241"/>
      <c r="BE8" s="242"/>
      <c r="BF8" s="242"/>
      <c r="BG8" s="242"/>
      <c r="BH8" s="242"/>
      <c r="BI8" s="242"/>
      <c r="BJ8" s="242"/>
      <c r="BK8" s="242"/>
      <c r="BL8" s="242"/>
      <c r="BM8" s="242"/>
      <c r="BN8" s="242"/>
      <c r="BO8" s="242"/>
      <c r="BP8" s="242"/>
      <c r="BQ8" s="251">
        <v>2</v>
      </c>
      <c r="BR8" s="252"/>
      <c r="BS8" s="1015" t="s">
        <v>569</v>
      </c>
      <c r="BT8" s="1016"/>
      <c r="BU8" s="1016"/>
      <c r="BV8" s="1016"/>
      <c r="BW8" s="1016"/>
      <c r="BX8" s="1016"/>
      <c r="BY8" s="1016"/>
      <c r="BZ8" s="1016"/>
      <c r="CA8" s="1016"/>
      <c r="CB8" s="1016"/>
      <c r="CC8" s="1016"/>
      <c r="CD8" s="1016"/>
      <c r="CE8" s="1016"/>
      <c r="CF8" s="1016"/>
      <c r="CG8" s="1017"/>
      <c r="CH8" s="990">
        <v>-15.303000000000001</v>
      </c>
      <c r="CI8" s="991"/>
      <c r="CJ8" s="991"/>
      <c r="CK8" s="991"/>
      <c r="CL8" s="992"/>
      <c r="CM8" s="990">
        <v>4861.1440000000002</v>
      </c>
      <c r="CN8" s="991"/>
      <c r="CO8" s="991"/>
      <c r="CP8" s="991"/>
      <c r="CQ8" s="992"/>
      <c r="CR8" s="990">
        <v>1818.4</v>
      </c>
      <c r="CS8" s="991"/>
      <c r="CT8" s="991"/>
      <c r="CU8" s="991"/>
      <c r="CV8" s="992"/>
      <c r="CW8" s="990">
        <v>495.71699999999998</v>
      </c>
      <c r="CX8" s="991"/>
      <c r="CY8" s="991"/>
      <c r="CZ8" s="991"/>
      <c r="DA8" s="992"/>
      <c r="DB8" s="990">
        <v>2240</v>
      </c>
      <c r="DC8" s="991"/>
      <c r="DD8" s="991"/>
      <c r="DE8" s="991"/>
      <c r="DF8" s="992"/>
      <c r="DG8" s="990" t="s">
        <v>486</v>
      </c>
      <c r="DH8" s="991"/>
      <c r="DI8" s="991"/>
      <c r="DJ8" s="991"/>
      <c r="DK8" s="992"/>
      <c r="DL8" s="990" t="s">
        <v>486</v>
      </c>
      <c r="DM8" s="991"/>
      <c r="DN8" s="991"/>
      <c r="DO8" s="991"/>
      <c r="DP8" s="992"/>
      <c r="DQ8" s="990" t="s">
        <v>486</v>
      </c>
      <c r="DR8" s="991"/>
      <c r="DS8" s="991"/>
      <c r="DT8" s="991"/>
      <c r="DU8" s="992"/>
      <c r="DV8" s="993"/>
      <c r="DW8" s="994"/>
      <c r="DX8" s="994"/>
      <c r="DY8" s="994"/>
      <c r="DZ8" s="995"/>
      <c r="EA8" s="243"/>
    </row>
    <row r="9" spans="1:131" s="244" customFormat="1" ht="26.25" customHeight="1" x14ac:dyDescent="0.2">
      <c r="A9" s="250">
        <v>3</v>
      </c>
      <c r="B9" s="1046" t="s">
        <v>555</v>
      </c>
      <c r="C9" s="1047"/>
      <c r="D9" s="1047"/>
      <c r="E9" s="1047"/>
      <c r="F9" s="1047"/>
      <c r="G9" s="1047"/>
      <c r="H9" s="1047"/>
      <c r="I9" s="1047"/>
      <c r="J9" s="1047"/>
      <c r="K9" s="1047"/>
      <c r="L9" s="1047"/>
      <c r="M9" s="1047"/>
      <c r="N9" s="1047"/>
      <c r="O9" s="1047"/>
      <c r="P9" s="1048"/>
      <c r="Q9" s="1053">
        <v>2061001</v>
      </c>
      <c r="R9" s="1050"/>
      <c r="S9" s="1050"/>
      <c r="T9" s="1050"/>
      <c r="U9" s="1050"/>
      <c r="V9" s="1050">
        <v>1751580</v>
      </c>
      <c r="W9" s="1050"/>
      <c r="X9" s="1050"/>
      <c r="Y9" s="1050"/>
      <c r="Z9" s="1050"/>
      <c r="AA9" s="1050">
        <v>309421</v>
      </c>
      <c r="AB9" s="1050"/>
      <c r="AC9" s="1050"/>
      <c r="AD9" s="1050"/>
      <c r="AE9" s="1054"/>
      <c r="AF9" s="1060" t="s">
        <v>617</v>
      </c>
      <c r="AG9" s="1057"/>
      <c r="AH9" s="1057"/>
      <c r="AI9" s="1057"/>
      <c r="AJ9" s="1059"/>
      <c r="AK9" s="1107" t="s">
        <v>617</v>
      </c>
      <c r="AL9" s="1108"/>
      <c r="AM9" s="1108"/>
      <c r="AN9" s="1108"/>
      <c r="AO9" s="1108"/>
      <c r="AP9" s="1108" t="s">
        <v>617</v>
      </c>
      <c r="AQ9" s="1108"/>
      <c r="AR9" s="1108"/>
      <c r="AS9" s="1108"/>
      <c r="AT9" s="1108"/>
      <c r="AU9" s="1105"/>
      <c r="AV9" s="1105"/>
      <c r="AW9" s="1105"/>
      <c r="AX9" s="1105"/>
      <c r="AY9" s="1106"/>
      <c r="AZ9" s="241"/>
      <c r="BA9" s="241"/>
      <c r="BB9" s="241"/>
      <c r="BC9" s="241"/>
      <c r="BD9" s="241"/>
      <c r="BE9" s="242"/>
      <c r="BF9" s="242"/>
      <c r="BG9" s="242"/>
      <c r="BH9" s="242"/>
      <c r="BI9" s="242"/>
      <c r="BJ9" s="242"/>
      <c r="BK9" s="242"/>
      <c r="BL9" s="242"/>
      <c r="BM9" s="242"/>
      <c r="BN9" s="242"/>
      <c r="BO9" s="242"/>
      <c r="BP9" s="242"/>
      <c r="BQ9" s="251">
        <v>3</v>
      </c>
      <c r="BR9" s="252"/>
      <c r="BS9" s="1015" t="s">
        <v>570</v>
      </c>
      <c r="BT9" s="1016"/>
      <c r="BU9" s="1016"/>
      <c r="BV9" s="1016"/>
      <c r="BW9" s="1016"/>
      <c r="BX9" s="1016"/>
      <c r="BY9" s="1016"/>
      <c r="BZ9" s="1016"/>
      <c r="CA9" s="1016"/>
      <c r="CB9" s="1016"/>
      <c r="CC9" s="1016"/>
      <c r="CD9" s="1016"/>
      <c r="CE9" s="1016"/>
      <c r="CF9" s="1016"/>
      <c r="CG9" s="1017"/>
      <c r="CH9" s="990">
        <v>760.94399999999996</v>
      </c>
      <c r="CI9" s="991"/>
      <c r="CJ9" s="991"/>
      <c r="CK9" s="991"/>
      <c r="CL9" s="992"/>
      <c r="CM9" s="990">
        <v>13829.157999999999</v>
      </c>
      <c r="CN9" s="991"/>
      <c r="CO9" s="991"/>
      <c r="CP9" s="991"/>
      <c r="CQ9" s="992"/>
      <c r="CR9" s="990">
        <v>200</v>
      </c>
      <c r="CS9" s="991"/>
      <c r="CT9" s="991"/>
      <c r="CU9" s="991"/>
      <c r="CV9" s="992"/>
      <c r="CW9" s="990">
        <v>1233.5719999999999</v>
      </c>
      <c r="CX9" s="991"/>
      <c r="CY9" s="991"/>
      <c r="CZ9" s="991"/>
      <c r="DA9" s="992"/>
      <c r="DB9" s="990" t="s">
        <v>486</v>
      </c>
      <c r="DC9" s="991"/>
      <c r="DD9" s="991"/>
      <c r="DE9" s="991"/>
      <c r="DF9" s="992"/>
      <c r="DG9" s="990" t="s">
        <v>486</v>
      </c>
      <c r="DH9" s="991"/>
      <c r="DI9" s="991"/>
      <c r="DJ9" s="991"/>
      <c r="DK9" s="992"/>
      <c r="DL9" s="990" t="s">
        <v>486</v>
      </c>
      <c r="DM9" s="991"/>
      <c r="DN9" s="991"/>
      <c r="DO9" s="991"/>
      <c r="DP9" s="992"/>
      <c r="DQ9" s="990" t="s">
        <v>486</v>
      </c>
      <c r="DR9" s="991"/>
      <c r="DS9" s="991"/>
      <c r="DT9" s="991"/>
      <c r="DU9" s="992"/>
      <c r="DV9" s="993"/>
      <c r="DW9" s="994"/>
      <c r="DX9" s="994"/>
      <c r="DY9" s="994"/>
      <c r="DZ9" s="995"/>
      <c r="EA9" s="243"/>
    </row>
    <row r="10" spans="1:131" s="244" customFormat="1" ht="26.25" customHeight="1" x14ac:dyDescent="0.2">
      <c r="A10" s="250">
        <v>4</v>
      </c>
      <c r="B10" s="1046" t="s">
        <v>556</v>
      </c>
      <c r="C10" s="1047"/>
      <c r="D10" s="1047"/>
      <c r="E10" s="1047"/>
      <c r="F10" s="1047"/>
      <c r="G10" s="1047"/>
      <c r="H10" s="1047"/>
      <c r="I10" s="1047"/>
      <c r="J10" s="1047"/>
      <c r="K10" s="1047"/>
      <c r="L10" s="1047"/>
      <c r="M10" s="1047"/>
      <c r="N10" s="1047"/>
      <c r="O10" s="1047"/>
      <c r="P10" s="1048"/>
      <c r="Q10" s="1053">
        <v>769</v>
      </c>
      <c r="R10" s="1050"/>
      <c r="S10" s="1050"/>
      <c r="T10" s="1050"/>
      <c r="U10" s="1050"/>
      <c r="V10" s="1050">
        <v>15</v>
      </c>
      <c r="W10" s="1050"/>
      <c r="X10" s="1050"/>
      <c r="Y10" s="1050"/>
      <c r="Z10" s="1050"/>
      <c r="AA10" s="1050">
        <v>754</v>
      </c>
      <c r="AB10" s="1050"/>
      <c r="AC10" s="1050"/>
      <c r="AD10" s="1050"/>
      <c r="AE10" s="1054"/>
      <c r="AF10" s="1060" t="s">
        <v>617</v>
      </c>
      <c r="AG10" s="1057"/>
      <c r="AH10" s="1057"/>
      <c r="AI10" s="1057"/>
      <c r="AJ10" s="1059"/>
      <c r="AK10" s="1107" t="s">
        <v>617</v>
      </c>
      <c r="AL10" s="1108"/>
      <c r="AM10" s="1108"/>
      <c r="AN10" s="1108"/>
      <c r="AO10" s="1108"/>
      <c r="AP10" s="1108" t="s">
        <v>617</v>
      </c>
      <c r="AQ10" s="1108"/>
      <c r="AR10" s="1108"/>
      <c r="AS10" s="1108"/>
      <c r="AT10" s="1108"/>
      <c r="AU10" s="1105"/>
      <c r="AV10" s="1105"/>
      <c r="AW10" s="1105"/>
      <c r="AX10" s="1105"/>
      <c r="AY10" s="1106"/>
      <c r="AZ10" s="241"/>
      <c r="BA10" s="241"/>
      <c r="BB10" s="241"/>
      <c r="BC10" s="241"/>
      <c r="BD10" s="241"/>
      <c r="BE10" s="242"/>
      <c r="BF10" s="242"/>
      <c r="BG10" s="242"/>
      <c r="BH10" s="242"/>
      <c r="BI10" s="242"/>
      <c r="BJ10" s="242"/>
      <c r="BK10" s="242"/>
      <c r="BL10" s="242"/>
      <c r="BM10" s="242"/>
      <c r="BN10" s="242"/>
      <c r="BO10" s="242"/>
      <c r="BP10" s="242"/>
      <c r="BQ10" s="251">
        <v>4</v>
      </c>
      <c r="BR10" s="252"/>
      <c r="BS10" s="1015" t="s">
        <v>571</v>
      </c>
      <c r="BT10" s="1016"/>
      <c r="BU10" s="1016"/>
      <c r="BV10" s="1016"/>
      <c r="BW10" s="1016"/>
      <c r="BX10" s="1016"/>
      <c r="BY10" s="1016"/>
      <c r="BZ10" s="1016"/>
      <c r="CA10" s="1016"/>
      <c r="CB10" s="1016"/>
      <c r="CC10" s="1016"/>
      <c r="CD10" s="1016"/>
      <c r="CE10" s="1016"/>
      <c r="CF10" s="1016"/>
      <c r="CG10" s="1017"/>
      <c r="CH10" s="990">
        <v>97.430999999999997</v>
      </c>
      <c r="CI10" s="991"/>
      <c r="CJ10" s="991"/>
      <c r="CK10" s="991"/>
      <c r="CL10" s="992"/>
      <c r="CM10" s="990">
        <v>2170.0940000000001</v>
      </c>
      <c r="CN10" s="991"/>
      <c r="CO10" s="991"/>
      <c r="CP10" s="991"/>
      <c r="CQ10" s="992"/>
      <c r="CR10" s="990">
        <v>124</v>
      </c>
      <c r="CS10" s="991"/>
      <c r="CT10" s="991"/>
      <c r="CU10" s="991"/>
      <c r="CV10" s="992"/>
      <c r="CW10" s="990" t="s">
        <v>486</v>
      </c>
      <c r="CX10" s="991"/>
      <c r="CY10" s="991"/>
      <c r="CZ10" s="991"/>
      <c r="DA10" s="992"/>
      <c r="DB10" s="990" t="s">
        <v>486</v>
      </c>
      <c r="DC10" s="991"/>
      <c r="DD10" s="991"/>
      <c r="DE10" s="991"/>
      <c r="DF10" s="992"/>
      <c r="DG10" s="990" t="s">
        <v>486</v>
      </c>
      <c r="DH10" s="991"/>
      <c r="DI10" s="991"/>
      <c r="DJ10" s="991"/>
      <c r="DK10" s="992"/>
      <c r="DL10" s="990" t="s">
        <v>486</v>
      </c>
      <c r="DM10" s="991"/>
      <c r="DN10" s="991"/>
      <c r="DO10" s="991"/>
      <c r="DP10" s="992"/>
      <c r="DQ10" s="990" t="s">
        <v>486</v>
      </c>
      <c r="DR10" s="991"/>
      <c r="DS10" s="991"/>
      <c r="DT10" s="991"/>
      <c r="DU10" s="992"/>
      <c r="DV10" s="993"/>
      <c r="DW10" s="994"/>
      <c r="DX10" s="994"/>
      <c r="DY10" s="994"/>
      <c r="DZ10" s="995"/>
      <c r="EA10" s="243"/>
    </row>
    <row r="11" spans="1:131" s="244" customFormat="1" ht="26.25" customHeight="1" x14ac:dyDescent="0.2">
      <c r="A11" s="250">
        <v>5</v>
      </c>
      <c r="B11" s="1046" t="s">
        <v>557</v>
      </c>
      <c r="C11" s="1047"/>
      <c r="D11" s="1047"/>
      <c r="E11" s="1047"/>
      <c r="F11" s="1047"/>
      <c r="G11" s="1047"/>
      <c r="H11" s="1047"/>
      <c r="I11" s="1047"/>
      <c r="J11" s="1047"/>
      <c r="K11" s="1047"/>
      <c r="L11" s="1047"/>
      <c r="M11" s="1047"/>
      <c r="N11" s="1047"/>
      <c r="O11" s="1047"/>
      <c r="P11" s="1048"/>
      <c r="Q11" s="1053">
        <v>6541</v>
      </c>
      <c r="R11" s="1050"/>
      <c r="S11" s="1050"/>
      <c r="T11" s="1050"/>
      <c r="U11" s="1050"/>
      <c r="V11" s="1050">
        <v>2607</v>
      </c>
      <c r="W11" s="1050"/>
      <c r="X11" s="1050"/>
      <c r="Y11" s="1050"/>
      <c r="Z11" s="1050"/>
      <c r="AA11" s="1050">
        <v>3935</v>
      </c>
      <c r="AB11" s="1050"/>
      <c r="AC11" s="1050"/>
      <c r="AD11" s="1050"/>
      <c r="AE11" s="1054"/>
      <c r="AF11" s="1060" t="s">
        <v>617</v>
      </c>
      <c r="AG11" s="1057"/>
      <c r="AH11" s="1057"/>
      <c r="AI11" s="1057"/>
      <c r="AJ11" s="1059"/>
      <c r="AK11" s="1107">
        <v>132</v>
      </c>
      <c r="AL11" s="1108"/>
      <c r="AM11" s="1108"/>
      <c r="AN11" s="1108"/>
      <c r="AO11" s="1108"/>
      <c r="AP11" s="1108">
        <v>28795</v>
      </c>
      <c r="AQ11" s="1108"/>
      <c r="AR11" s="1108"/>
      <c r="AS11" s="1108"/>
      <c r="AT11" s="1108"/>
      <c r="AU11" s="1105"/>
      <c r="AV11" s="1105"/>
      <c r="AW11" s="1105"/>
      <c r="AX11" s="1105"/>
      <c r="AY11" s="1106"/>
      <c r="AZ11" s="241"/>
      <c r="BA11" s="241"/>
      <c r="BB11" s="241"/>
      <c r="BC11" s="241"/>
      <c r="BD11" s="241"/>
      <c r="BE11" s="242"/>
      <c r="BF11" s="242"/>
      <c r="BG11" s="242"/>
      <c r="BH11" s="242"/>
      <c r="BI11" s="242"/>
      <c r="BJ11" s="242"/>
      <c r="BK11" s="242"/>
      <c r="BL11" s="242"/>
      <c r="BM11" s="242"/>
      <c r="BN11" s="242"/>
      <c r="BO11" s="242"/>
      <c r="BP11" s="242"/>
      <c r="BQ11" s="251">
        <v>5</v>
      </c>
      <c r="BR11" s="252"/>
      <c r="BS11" s="1015" t="s">
        <v>572</v>
      </c>
      <c r="BT11" s="1016"/>
      <c r="BU11" s="1016"/>
      <c r="BV11" s="1016"/>
      <c r="BW11" s="1016"/>
      <c r="BX11" s="1016"/>
      <c r="BY11" s="1016"/>
      <c r="BZ11" s="1016"/>
      <c r="CA11" s="1016"/>
      <c r="CB11" s="1016"/>
      <c r="CC11" s="1016"/>
      <c r="CD11" s="1016"/>
      <c r="CE11" s="1016"/>
      <c r="CF11" s="1016"/>
      <c r="CG11" s="1017"/>
      <c r="CH11" s="990">
        <v>-0.71399999999999997</v>
      </c>
      <c r="CI11" s="991"/>
      <c r="CJ11" s="991"/>
      <c r="CK11" s="991"/>
      <c r="CL11" s="992"/>
      <c r="CM11" s="990">
        <v>751.26300000000003</v>
      </c>
      <c r="CN11" s="991"/>
      <c r="CO11" s="991"/>
      <c r="CP11" s="991"/>
      <c r="CQ11" s="992"/>
      <c r="CR11" s="990">
        <v>300.2</v>
      </c>
      <c r="CS11" s="991"/>
      <c r="CT11" s="991"/>
      <c r="CU11" s="991"/>
      <c r="CV11" s="992"/>
      <c r="CW11" s="990">
        <v>5.8739999999999997</v>
      </c>
      <c r="CX11" s="991"/>
      <c r="CY11" s="991"/>
      <c r="CZ11" s="991"/>
      <c r="DA11" s="992"/>
      <c r="DB11" s="990" t="s">
        <v>486</v>
      </c>
      <c r="DC11" s="991"/>
      <c r="DD11" s="991"/>
      <c r="DE11" s="991"/>
      <c r="DF11" s="992"/>
      <c r="DG11" s="990" t="s">
        <v>486</v>
      </c>
      <c r="DH11" s="991"/>
      <c r="DI11" s="991"/>
      <c r="DJ11" s="991"/>
      <c r="DK11" s="992"/>
      <c r="DL11" s="990" t="s">
        <v>486</v>
      </c>
      <c r="DM11" s="991"/>
      <c r="DN11" s="991"/>
      <c r="DO11" s="991"/>
      <c r="DP11" s="992"/>
      <c r="DQ11" s="990" t="s">
        <v>486</v>
      </c>
      <c r="DR11" s="991"/>
      <c r="DS11" s="991"/>
      <c r="DT11" s="991"/>
      <c r="DU11" s="992"/>
      <c r="DV11" s="993"/>
      <c r="DW11" s="994"/>
      <c r="DX11" s="994"/>
      <c r="DY11" s="994"/>
      <c r="DZ11" s="995"/>
      <c r="EA11" s="243"/>
    </row>
    <row r="12" spans="1:131" s="244" customFormat="1" ht="26.25" customHeight="1" x14ac:dyDescent="0.2">
      <c r="A12" s="250">
        <v>6</v>
      </c>
      <c r="B12" s="1046" t="s">
        <v>558</v>
      </c>
      <c r="C12" s="1047"/>
      <c r="D12" s="1047"/>
      <c r="E12" s="1047"/>
      <c r="F12" s="1047"/>
      <c r="G12" s="1047"/>
      <c r="H12" s="1047"/>
      <c r="I12" s="1047"/>
      <c r="J12" s="1047"/>
      <c r="K12" s="1047"/>
      <c r="L12" s="1047"/>
      <c r="M12" s="1047"/>
      <c r="N12" s="1047"/>
      <c r="O12" s="1047"/>
      <c r="P12" s="1048"/>
      <c r="Q12" s="1053">
        <v>4121</v>
      </c>
      <c r="R12" s="1050"/>
      <c r="S12" s="1050"/>
      <c r="T12" s="1050"/>
      <c r="U12" s="1050"/>
      <c r="V12" s="1050">
        <v>4121</v>
      </c>
      <c r="W12" s="1050"/>
      <c r="X12" s="1050"/>
      <c r="Y12" s="1050"/>
      <c r="Z12" s="1050"/>
      <c r="AA12" s="1050" t="s">
        <v>617</v>
      </c>
      <c r="AB12" s="1050"/>
      <c r="AC12" s="1050"/>
      <c r="AD12" s="1050"/>
      <c r="AE12" s="1054"/>
      <c r="AF12" s="1060" t="s">
        <v>617</v>
      </c>
      <c r="AG12" s="1057"/>
      <c r="AH12" s="1057"/>
      <c r="AI12" s="1057"/>
      <c r="AJ12" s="1059"/>
      <c r="AK12" s="1107">
        <v>4066</v>
      </c>
      <c r="AL12" s="1108"/>
      <c r="AM12" s="1108"/>
      <c r="AN12" s="1108"/>
      <c r="AO12" s="1108"/>
      <c r="AP12" s="1108" t="s">
        <v>617</v>
      </c>
      <c r="AQ12" s="1108"/>
      <c r="AR12" s="1108"/>
      <c r="AS12" s="1108"/>
      <c r="AT12" s="1108"/>
      <c r="AU12" s="1105"/>
      <c r="AV12" s="1105"/>
      <c r="AW12" s="1105"/>
      <c r="AX12" s="1105"/>
      <c r="AY12" s="1106"/>
      <c r="AZ12" s="241"/>
      <c r="BA12" s="241"/>
      <c r="BB12" s="241"/>
      <c r="BC12" s="241"/>
      <c r="BD12" s="241"/>
      <c r="BE12" s="242"/>
      <c r="BF12" s="242"/>
      <c r="BG12" s="242"/>
      <c r="BH12" s="242"/>
      <c r="BI12" s="242"/>
      <c r="BJ12" s="242"/>
      <c r="BK12" s="242"/>
      <c r="BL12" s="242"/>
      <c r="BM12" s="242"/>
      <c r="BN12" s="242"/>
      <c r="BO12" s="242"/>
      <c r="BP12" s="242"/>
      <c r="BQ12" s="251">
        <v>6</v>
      </c>
      <c r="BR12" s="252" t="s">
        <v>616</v>
      </c>
      <c r="BS12" s="1015" t="s">
        <v>573</v>
      </c>
      <c r="BT12" s="1016"/>
      <c r="BU12" s="1016"/>
      <c r="BV12" s="1016"/>
      <c r="BW12" s="1016"/>
      <c r="BX12" s="1016"/>
      <c r="BY12" s="1016"/>
      <c r="BZ12" s="1016"/>
      <c r="CA12" s="1016"/>
      <c r="CB12" s="1016"/>
      <c r="CC12" s="1016"/>
      <c r="CD12" s="1016"/>
      <c r="CE12" s="1016"/>
      <c r="CF12" s="1016"/>
      <c r="CG12" s="1017"/>
      <c r="CH12" s="990">
        <v>63.140999999999998</v>
      </c>
      <c r="CI12" s="991"/>
      <c r="CJ12" s="991"/>
      <c r="CK12" s="991"/>
      <c r="CL12" s="992"/>
      <c r="CM12" s="990">
        <v>16557.169000000002</v>
      </c>
      <c r="CN12" s="991"/>
      <c r="CO12" s="991"/>
      <c r="CP12" s="991"/>
      <c r="CQ12" s="992"/>
      <c r="CR12" s="990">
        <v>200</v>
      </c>
      <c r="CS12" s="991"/>
      <c r="CT12" s="991"/>
      <c r="CU12" s="991"/>
      <c r="CV12" s="992"/>
      <c r="CW12" s="990">
        <v>24503.475999999999</v>
      </c>
      <c r="CX12" s="991"/>
      <c r="CY12" s="991"/>
      <c r="CZ12" s="991"/>
      <c r="DA12" s="992"/>
      <c r="DB12" s="990" t="s">
        <v>486</v>
      </c>
      <c r="DC12" s="991"/>
      <c r="DD12" s="991"/>
      <c r="DE12" s="991"/>
      <c r="DF12" s="992"/>
      <c r="DG12" s="990" t="s">
        <v>486</v>
      </c>
      <c r="DH12" s="991"/>
      <c r="DI12" s="991"/>
      <c r="DJ12" s="991"/>
      <c r="DK12" s="992"/>
      <c r="DL12" s="990">
        <v>23483.780999999999</v>
      </c>
      <c r="DM12" s="991"/>
      <c r="DN12" s="991"/>
      <c r="DO12" s="991"/>
      <c r="DP12" s="992"/>
      <c r="DQ12" s="990">
        <v>2348.3780000000002</v>
      </c>
      <c r="DR12" s="991"/>
      <c r="DS12" s="991"/>
      <c r="DT12" s="991"/>
      <c r="DU12" s="992"/>
      <c r="DV12" s="993"/>
      <c r="DW12" s="994"/>
      <c r="DX12" s="994"/>
      <c r="DY12" s="994"/>
      <c r="DZ12" s="995"/>
      <c r="EA12" s="243"/>
    </row>
    <row r="13" spans="1:131" s="244" customFormat="1" ht="26.25" customHeight="1" x14ac:dyDescent="0.2">
      <c r="A13" s="250">
        <v>7</v>
      </c>
      <c r="B13" s="1046" t="s">
        <v>559</v>
      </c>
      <c r="C13" s="1047"/>
      <c r="D13" s="1047"/>
      <c r="E13" s="1047"/>
      <c r="F13" s="1047"/>
      <c r="G13" s="1047"/>
      <c r="H13" s="1047"/>
      <c r="I13" s="1047"/>
      <c r="J13" s="1047"/>
      <c r="K13" s="1047"/>
      <c r="L13" s="1047"/>
      <c r="M13" s="1047"/>
      <c r="N13" s="1047"/>
      <c r="O13" s="1047"/>
      <c r="P13" s="1048"/>
      <c r="Q13" s="1053">
        <v>2441</v>
      </c>
      <c r="R13" s="1050"/>
      <c r="S13" s="1050"/>
      <c r="T13" s="1050"/>
      <c r="U13" s="1050"/>
      <c r="V13" s="1050">
        <v>723</v>
      </c>
      <c r="W13" s="1050"/>
      <c r="X13" s="1050"/>
      <c r="Y13" s="1050"/>
      <c r="Z13" s="1050"/>
      <c r="AA13" s="1050">
        <v>1718</v>
      </c>
      <c r="AB13" s="1050"/>
      <c r="AC13" s="1050"/>
      <c r="AD13" s="1050"/>
      <c r="AE13" s="1054"/>
      <c r="AF13" s="1060" t="s">
        <v>617</v>
      </c>
      <c r="AG13" s="1057"/>
      <c r="AH13" s="1057"/>
      <c r="AI13" s="1057"/>
      <c r="AJ13" s="1059"/>
      <c r="AK13" s="1107">
        <v>14</v>
      </c>
      <c r="AL13" s="1108"/>
      <c r="AM13" s="1108"/>
      <c r="AN13" s="1108"/>
      <c r="AO13" s="1108"/>
      <c r="AP13" s="1108">
        <v>2700</v>
      </c>
      <c r="AQ13" s="1108"/>
      <c r="AR13" s="1108"/>
      <c r="AS13" s="1108"/>
      <c r="AT13" s="1108"/>
      <c r="AU13" s="1105"/>
      <c r="AV13" s="1105"/>
      <c r="AW13" s="1105"/>
      <c r="AX13" s="1105"/>
      <c r="AY13" s="1106"/>
      <c r="AZ13" s="241"/>
      <c r="BA13" s="241"/>
      <c r="BB13" s="241"/>
      <c r="BC13" s="241"/>
      <c r="BD13" s="241"/>
      <c r="BE13" s="242"/>
      <c r="BF13" s="242"/>
      <c r="BG13" s="242"/>
      <c r="BH13" s="242"/>
      <c r="BI13" s="242"/>
      <c r="BJ13" s="242"/>
      <c r="BK13" s="242"/>
      <c r="BL13" s="242"/>
      <c r="BM13" s="242"/>
      <c r="BN13" s="242"/>
      <c r="BO13" s="242"/>
      <c r="BP13" s="242"/>
      <c r="BQ13" s="251">
        <v>7</v>
      </c>
      <c r="BR13" s="252"/>
      <c r="BS13" s="1015" t="s">
        <v>574</v>
      </c>
      <c r="BT13" s="1016"/>
      <c r="BU13" s="1016"/>
      <c r="BV13" s="1016"/>
      <c r="BW13" s="1016"/>
      <c r="BX13" s="1016"/>
      <c r="BY13" s="1016"/>
      <c r="BZ13" s="1016"/>
      <c r="CA13" s="1016"/>
      <c r="CB13" s="1016"/>
      <c r="CC13" s="1016"/>
      <c r="CD13" s="1016"/>
      <c r="CE13" s="1016"/>
      <c r="CF13" s="1016"/>
      <c r="CG13" s="1017"/>
      <c r="CH13" s="990">
        <v>-160.05699999999999</v>
      </c>
      <c r="CI13" s="991"/>
      <c r="CJ13" s="991"/>
      <c r="CK13" s="991"/>
      <c r="CL13" s="992"/>
      <c r="CM13" s="990">
        <v>10308.236999999999</v>
      </c>
      <c r="CN13" s="991"/>
      <c r="CO13" s="991"/>
      <c r="CP13" s="991"/>
      <c r="CQ13" s="992"/>
      <c r="CR13" s="990">
        <v>200</v>
      </c>
      <c r="CS13" s="991"/>
      <c r="CT13" s="991"/>
      <c r="CU13" s="991"/>
      <c r="CV13" s="992"/>
      <c r="CW13" s="990">
        <v>4480.8109999999997</v>
      </c>
      <c r="CX13" s="991"/>
      <c r="CY13" s="991"/>
      <c r="CZ13" s="991"/>
      <c r="DA13" s="992"/>
      <c r="DB13" s="990" t="s">
        <v>486</v>
      </c>
      <c r="DC13" s="991"/>
      <c r="DD13" s="991"/>
      <c r="DE13" s="991"/>
      <c r="DF13" s="992"/>
      <c r="DG13" s="990" t="s">
        <v>486</v>
      </c>
      <c r="DH13" s="991"/>
      <c r="DI13" s="991"/>
      <c r="DJ13" s="991"/>
      <c r="DK13" s="992"/>
      <c r="DL13" s="990" t="s">
        <v>486</v>
      </c>
      <c r="DM13" s="991"/>
      <c r="DN13" s="991"/>
      <c r="DO13" s="991"/>
      <c r="DP13" s="992"/>
      <c r="DQ13" s="990" t="s">
        <v>486</v>
      </c>
      <c r="DR13" s="991"/>
      <c r="DS13" s="991"/>
      <c r="DT13" s="991"/>
      <c r="DU13" s="992"/>
      <c r="DV13" s="993"/>
      <c r="DW13" s="994"/>
      <c r="DX13" s="994"/>
      <c r="DY13" s="994"/>
      <c r="DZ13" s="995"/>
      <c r="EA13" s="243"/>
    </row>
    <row r="14" spans="1:131" s="244" customFormat="1" ht="26.25" customHeight="1" x14ac:dyDescent="0.2">
      <c r="A14" s="250">
        <v>8</v>
      </c>
      <c r="B14" s="1046" t="s">
        <v>560</v>
      </c>
      <c r="C14" s="1047"/>
      <c r="D14" s="1047"/>
      <c r="E14" s="1047"/>
      <c r="F14" s="1047"/>
      <c r="G14" s="1047"/>
      <c r="H14" s="1047"/>
      <c r="I14" s="1047"/>
      <c r="J14" s="1047"/>
      <c r="K14" s="1047"/>
      <c r="L14" s="1047"/>
      <c r="M14" s="1047"/>
      <c r="N14" s="1047"/>
      <c r="O14" s="1047"/>
      <c r="P14" s="1048"/>
      <c r="Q14" s="1053">
        <v>110</v>
      </c>
      <c r="R14" s="1050"/>
      <c r="S14" s="1050"/>
      <c r="T14" s="1050"/>
      <c r="U14" s="1050"/>
      <c r="V14" s="1050" t="s">
        <v>617</v>
      </c>
      <c r="W14" s="1050"/>
      <c r="X14" s="1050"/>
      <c r="Y14" s="1050"/>
      <c r="Z14" s="1050"/>
      <c r="AA14" s="1050">
        <v>110</v>
      </c>
      <c r="AB14" s="1050"/>
      <c r="AC14" s="1050"/>
      <c r="AD14" s="1050"/>
      <c r="AE14" s="1054"/>
      <c r="AF14" s="1060" t="s">
        <v>617</v>
      </c>
      <c r="AG14" s="1057"/>
      <c r="AH14" s="1057"/>
      <c r="AI14" s="1057"/>
      <c r="AJ14" s="1059"/>
      <c r="AK14" s="1107" t="s">
        <v>617</v>
      </c>
      <c r="AL14" s="1108"/>
      <c r="AM14" s="1108"/>
      <c r="AN14" s="1108"/>
      <c r="AO14" s="1108"/>
      <c r="AP14" s="1108" t="s">
        <v>617</v>
      </c>
      <c r="AQ14" s="1108"/>
      <c r="AR14" s="1108"/>
      <c r="AS14" s="1108"/>
      <c r="AT14" s="1108"/>
      <c r="AU14" s="1105"/>
      <c r="AV14" s="1105"/>
      <c r="AW14" s="1105"/>
      <c r="AX14" s="1105"/>
      <c r="AY14" s="1106"/>
      <c r="AZ14" s="241"/>
      <c r="BA14" s="241"/>
      <c r="BB14" s="241"/>
      <c r="BC14" s="241"/>
      <c r="BD14" s="241"/>
      <c r="BE14" s="242"/>
      <c r="BF14" s="242"/>
      <c r="BG14" s="242"/>
      <c r="BH14" s="242"/>
      <c r="BI14" s="242"/>
      <c r="BJ14" s="242"/>
      <c r="BK14" s="242"/>
      <c r="BL14" s="242"/>
      <c r="BM14" s="242"/>
      <c r="BN14" s="242"/>
      <c r="BO14" s="242"/>
      <c r="BP14" s="242"/>
      <c r="BQ14" s="251">
        <v>8</v>
      </c>
      <c r="BR14" s="252"/>
      <c r="BS14" s="1015" t="s">
        <v>575</v>
      </c>
      <c r="BT14" s="1016"/>
      <c r="BU14" s="1016"/>
      <c r="BV14" s="1016"/>
      <c r="BW14" s="1016"/>
      <c r="BX14" s="1016"/>
      <c r="BY14" s="1016"/>
      <c r="BZ14" s="1016"/>
      <c r="CA14" s="1016"/>
      <c r="CB14" s="1016"/>
      <c r="CC14" s="1016"/>
      <c r="CD14" s="1016"/>
      <c r="CE14" s="1016"/>
      <c r="CF14" s="1016"/>
      <c r="CG14" s="1017"/>
      <c r="CH14" s="990">
        <v>37.843000000000004</v>
      </c>
      <c r="CI14" s="991"/>
      <c r="CJ14" s="991"/>
      <c r="CK14" s="991"/>
      <c r="CL14" s="992"/>
      <c r="CM14" s="990">
        <v>785.77</v>
      </c>
      <c r="CN14" s="991"/>
      <c r="CO14" s="991"/>
      <c r="CP14" s="991"/>
      <c r="CQ14" s="992"/>
      <c r="CR14" s="990">
        <v>1</v>
      </c>
      <c r="CS14" s="991"/>
      <c r="CT14" s="991"/>
      <c r="CU14" s="991"/>
      <c r="CV14" s="992"/>
      <c r="CW14" s="990">
        <v>1138.2639999999999</v>
      </c>
      <c r="CX14" s="991"/>
      <c r="CY14" s="991"/>
      <c r="CZ14" s="991"/>
      <c r="DA14" s="992"/>
      <c r="DB14" s="990" t="s">
        <v>486</v>
      </c>
      <c r="DC14" s="991"/>
      <c r="DD14" s="991"/>
      <c r="DE14" s="991"/>
      <c r="DF14" s="992"/>
      <c r="DG14" s="990" t="s">
        <v>486</v>
      </c>
      <c r="DH14" s="991"/>
      <c r="DI14" s="991"/>
      <c r="DJ14" s="991"/>
      <c r="DK14" s="992"/>
      <c r="DL14" s="990" t="s">
        <v>486</v>
      </c>
      <c r="DM14" s="991"/>
      <c r="DN14" s="991"/>
      <c r="DO14" s="991"/>
      <c r="DP14" s="992"/>
      <c r="DQ14" s="990" t="s">
        <v>486</v>
      </c>
      <c r="DR14" s="991"/>
      <c r="DS14" s="991"/>
      <c r="DT14" s="991"/>
      <c r="DU14" s="992"/>
      <c r="DV14" s="993"/>
      <c r="DW14" s="994"/>
      <c r="DX14" s="994"/>
      <c r="DY14" s="994"/>
      <c r="DZ14" s="995"/>
      <c r="EA14" s="243"/>
    </row>
    <row r="15" spans="1:131" s="244" customFormat="1" ht="26.25" customHeight="1" x14ac:dyDescent="0.2">
      <c r="A15" s="250">
        <v>9</v>
      </c>
      <c r="B15" s="1046" t="s">
        <v>561</v>
      </c>
      <c r="C15" s="1047"/>
      <c r="D15" s="1047"/>
      <c r="E15" s="1047"/>
      <c r="F15" s="1047"/>
      <c r="G15" s="1047"/>
      <c r="H15" s="1047"/>
      <c r="I15" s="1047"/>
      <c r="J15" s="1047"/>
      <c r="K15" s="1047"/>
      <c r="L15" s="1047"/>
      <c r="M15" s="1047"/>
      <c r="N15" s="1047"/>
      <c r="O15" s="1047"/>
      <c r="P15" s="1048"/>
      <c r="Q15" s="1053">
        <v>168</v>
      </c>
      <c r="R15" s="1050"/>
      <c r="S15" s="1050"/>
      <c r="T15" s="1050"/>
      <c r="U15" s="1050"/>
      <c r="V15" s="1050">
        <v>3</v>
      </c>
      <c r="W15" s="1050"/>
      <c r="X15" s="1050"/>
      <c r="Y15" s="1050"/>
      <c r="Z15" s="1050"/>
      <c r="AA15" s="1050">
        <v>166</v>
      </c>
      <c r="AB15" s="1050"/>
      <c r="AC15" s="1050"/>
      <c r="AD15" s="1050"/>
      <c r="AE15" s="1054"/>
      <c r="AF15" s="1060" t="s">
        <v>617</v>
      </c>
      <c r="AG15" s="1057"/>
      <c r="AH15" s="1057"/>
      <c r="AI15" s="1057"/>
      <c r="AJ15" s="1059"/>
      <c r="AK15" s="1107">
        <v>0</v>
      </c>
      <c r="AL15" s="1108"/>
      <c r="AM15" s="1108"/>
      <c r="AN15" s="1108"/>
      <c r="AO15" s="1108"/>
      <c r="AP15" s="1108" t="s">
        <v>617</v>
      </c>
      <c r="AQ15" s="1108"/>
      <c r="AR15" s="1108"/>
      <c r="AS15" s="1108"/>
      <c r="AT15" s="1108"/>
      <c r="AU15" s="1105"/>
      <c r="AV15" s="1105"/>
      <c r="AW15" s="1105"/>
      <c r="AX15" s="1105"/>
      <c r="AY15" s="1106"/>
      <c r="AZ15" s="241"/>
      <c r="BA15" s="241"/>
      <c r="BB15" s="241"/>
      <c r="BC15" s="241"/>
      <c r="BD15" s="241"/>
      <c r="BE15" s="242"/>
      <c r="BF15" s="242"/>
      <c r="BG15" s="242"/>
      <c r="BH15" s="242"/>
      <c r="BI15" s="242"/>
      <c r="BJ15" s="242"/>
      <c r="BK15" s="242"/>
      <c r="BL15" s="242"/>
      <c r="BM15" s="242"/>
      <c r="BN15" s="242"/>
      <c r="BO15" s="242"/>
      <c r="BP15" s="242"/>
      <c r="BQ15" s="251">
        <v>9</v>
      </c>
      <c r="BR15" s="252"/>
      <c r="BS15" s="1015" t="s">
        <v>576</v>
      </c>
      <c r="BT15" s="1016"/>
      <c r="BU15" s="1016"/>
      <c r="BV15" s="1016"/>
      <c r="BW15" s="1016"/>
      <c r="BX15" s="1016"/>
      <c r="BY15" s="1016"/>
      <c r="BZ15" s="1016"/>
      <c r="CA15" s="1016"/>
      <c r="CB15" s="1016"/>
      <c r="CC15" s="1016"/>
      <c r="CD15" s="1016"/>
      <c r="CE15" s="1016"/>
      <c r="CF15" s="1016"/>
      <c r="CG15" s="1017"/>
      <c r="CH15" s="990">
        <v>155.65600000000001</v>
      </c>
      <c r="CI15" s="991"/>
      <c r="CJ15" s="991"/>
      <c r="CK15" s="991"/>
      <c r="CL15" s="992"/>
      <c r="CM15" s="990">
        <v>4434.7960000000003</v>
      </c>
      <c r="CN15" s="991"/>
      <c r="CO15" s="991"/>
      <c r="CP15" s="991"/>
      <c r="CQ15" s="992"/>
      <c r="CR15" s="990">
        <v>356</v>
      </c>
      <c r="CS15" s="991"/>
      <c r="CT15" s="991"/>
      <c r="CU15" s="991"/>
      <c r="CV15" s="992"/>
      <c r="CW15" s="990">
        <v>74.959999999999994</v>
      </c>
      <c r="CX15" s="991"/>
      <c r="CY15" s="991"/>
      <c r="CZ15" s="991"/>
      <c r="DA15" s="992"/>
      <c r="DB15" s="990" t="s">
        <v>486</v>
      </c>
      <c r="DC15" s="991"/>
      <c r="DD15" s="991"/>
      <c r="DE15" s="991"/>
      <c r="DF15" s="992"/>
      <c r="DG15" s="990" t="s">
        <v>486</v>
      </c>
      <c r="DH15" s="991"/>
      <c r="DI15" s="991"/>
      <c r="DJ15" s="991"/>
      <c r="DK15" s="992"/>
      <c r="DL15" s="990" t="s">
        <v>486</v>
      </c>
      <c r="DM15" s="991"/>
      <c r="DN15" s="991"/>
      <c r="DO15" s="991"/>
      <c r="DP15" s="992"/>
      <c r="DQ15" s="990" t="s">
        <v>486</v>
      </c>
      <c r="DR15" s="991"/>
      <c r="DS15" s="991"/>
      <c r="DT15" s="991"/>
      <c r="DU15" s="992"/>
      <c r="DV15" s="993"/>
      <c r="DW15" s="994"/>
      <c r="DX15" s="994"/>
      <c r="DY15" s="994"/>
      <c r="DZ15" s="995"/>
      <c r="EA15" s="243"/>
    </row>
    <row r="16" spans="1:131" s="244" customFormat="1" ht="26.25" customHeight="1" x14ac:dyDescent="0.2">
      <c r="A16" s="250">
        <v>10</v>
      </c>
      <c r="B16" s="1046" t="s">
        <v>562</v>
      </c>
      <c r="C16" s="1047"/>
      <c r="D16" s="1047"/>
      <c r="E16" s="1047"/>
      <c r="F16" s="1047"/>
      <c r="G16" s="1047"/>
      <c r="H16" s="1047"/>
      <c r="I16" s="1047"/>
      <c r="J16" s="1047"/>
      <c r="K16" s="1047"/>
      <c r="L16" s="1047"/>
      <c r="M16" s="1047"/>
      <c r="N16" s="1047"/>
      <c r="O16" s="1047"/>
      <c r="P16" s="1048"/>
      <c r="Q16" s="1053">
        <v>159068</v>
      </c>
      <c r="R16" s="1050"/>
      <c r="S16" s="1050"/>
      <c r="T16" s="1050"/>
      <c r="U16" s="1050"/>
      <c r="V16" s="1050">
        <v>158142</v>
      </c>
      <c r="W16" s="1050"/>
      <c r="X16" s="1050"/>
      <c r="Y16" s="1050"/>
      <c r="Z16" s="1050"/>
      <c r="AA16" s="1050">
        <v>926</v>
      </c>
      <c r="AB16" s="1050"/>
      <c r="AC16" s="1050"/>
      <c r="AD16" s="1050"/>
      <c r="AE16" s="1054"/>
      <c r="AF16" s="1060" t="s">
        <v>617</v>
      </c>
      <c r="AG16" s="1057"/>
      <c r="AH16" s="1057"/>
      <c r="AI16" s="1057"/>
      <c r="AJ16" s="1059"/>
      <c r="AK16" s="1107">
        <v>28455</v>
      </c>
      <c r="AL16" s="1108"/>
      <c r="AM16" s="1108"/>
      <c r="AN16" s="1108"/>
      <c r="AO16" s="1108"/>
      <c r="AP16" s="1108">
        <v>542289</v>
      </c>
      <c r="AQ16" s="1108"/>
      <c r="AR16" s="1108"/>
      <c r="AS16" s="1108"/>
      <c r="AT16" s="1108"/>
      <c r="AU16" s="1105"/>
      <c r="AV16" s="1105"/>
      <c r="AW16" s="1105"/>
      <c r="AX16" s="1105"/>
      <c r="AY16" s="1106"/>
      <c r="AZ16" s="241"/>
      <c r="BA16" s="241"/>
      <c r="BB16" s="241"/>
      <c r="BC16" s="241"/>
      <c r="BD16" s="241"/>
      <c r="BE16" s="242"/>
      <c r="BF16" s="242"/>
      <c r="BG16" s="242"/>
      <c r="BH16" s="242"/>
      <c r="BI16" s="242"/>
      <c r="BJ16" s="242"/>
      <c r="BK16" s="242"/>
      <c r="BL16" s="242"/>
      <c r="BM16" s="242"/>
      <c r="BN16" s="242"/>
      <c r="BO16" s="242"/>
      <c r="BP16" s="242"/>
      <c r="BQ16" s="251">
        <v>10</v>
      </c>
      <c r="BR16" s="252"/>
      <c r="BS16" s="1015" t="s">
        <v>577</v>
      </c>
      <c r="BT16" s="1016"/>
      <c r="BU16" s="1016"/>
      <c r="BV16" s="1016"/>
      <c r="BW16" s="1016"/>
      <c r="BX16" s="1016"/>
      <c r="BY16" s="1016"/>
      <c r="BZ16" s="1016"/>
      <c r="CA16" s="1016"/>
      <c r="CB16" s="1016"/>
      <c r="CC16" s="1016"/>
      <c r="CD16" s="1016"/>
      <c r="CE16" s="1016"/>
      <c r="CF16" s="1016"/>
      <c r="CG16" s="1017"/>
      <c r="CH16" s="990">
        <v>62.845999999999997</v>
      </c>
      <c r="CI16" s="991"/>
      <c r="CJ16" s="991"/>
      <c r="CK16" s="991"/>
      <c r="CL16" s="992"/>
      <c r="CM16" s="990">
        <v>2330.8159999999998</v>
      </c>
      <c r="CN16" s="991"/>
      <c r="CO16" s="991"/>
      <c r="CP16" s="991"/>
      <c r="CQ16" s="992"/>
      <c r="CR16" s="990">
        <v>187.5</v>
      </c>
      <c r="CS16" s="991"/>
      <c r="CT16" s="991"/>
      <c r="CU16" s="991"/>
      <c r="CV16" s="992"/>
      <c r="CW16" s="990" t="s">
        <v>486</v>
      </c>
      <c r="CX16" s="991"/>
      <c r="CY16" s="991"/>
      <c r="CZ16" s="991"/>
      <c r="DA16" s="992"/>
      <c r="DB16" s="990">
        <v>1500</v>
      </c>
      <c r="DC16" s="991"/>
      <c r="DD16" s="991"/>
      <c r="DE16" s="991"/>
      <c r="DF16" s="992"/>
      <c r="DG16" s="990" t="s">
        <v>486</v>
      </c>
      <c r="DH16" s="991"/>
      <c r="DI16" s="991"/>
      <c r="DJ16" s="991"/>
      <c r="DK16" s="992"/>
      <c r="DL16" s="990" t="s">
        <v>486</v>
      </c>
      <c r="DM16" s="991"/>
      <c r="DN16" s="991"/>
      <c r="DO16" s="991"/>
      <c r="DP16" s="992"/>
      <c r="DQ16" s="990" t="s">
        <v>486</v>
      </c>
      <c r="DR16" s="991"/>
      <c r="DS16" s="991"/>
      <c r="DT16" s="991"/>
      <c r="DU16" s="992"/>
      <c r="DV16" s="993"/>
      <c r="DW16" s="994"/>
      <c r="DX16" s="994"/>
      <c r="DY16" s="994"/>
      <c r="DZ16" s="995"/>
      <c r="EA16" s="243"/>
    </row>
    <row r="17" spans="1:131" s="244" customFormat="1" ht="26.25" customHeight="1" x14ac:dyDescent="0.2">
      <c r="A17" s="250">
        <v>11</v>
      </c>
      <c r="B17" s="1046" t="s">
        <v>563</v>
      </c>
      <c r="C17" s="1047"/>
      <c r="D17" s="1047"/>
      <c r="E17" s="1047"/>
      <c r="F17" s="1047"/>
      <c r="G17" s="1047"/>
      <c r="H17" s="1047"/>
      <c r="I17" s="1047"/>
      <c r="J17" s="1047"/>
      <c r="K17" s="1047"/>
      <c r="L17" s="1047"/>
      <c r="M17" s="1047"/>
      <c r="N17" s="1047"/>
      <c r="O17" s="1047"/>
      <c r="P17" s="1048"/>
      <c r="Q17" s="1053">
        <v>3953</v>
      </c>
      <c r="R17" s="1050"/>
      <c r="S17" s="1050"/>
      <c r="T17" s="1050"/>
      <c r="U17" s="1050"/>
      <c r="V17" s="1050">
        <v>3953</v>
      </c>
      <c r="W17" s="1050"/>
      <c r="X17" s="1050"/>
      <c r="Y17" s="1050"/>
      <c r="Z17" s="1050"/>
      <c r="AA17" s="1050" t="s">
        <v>617</v>
      </c>
      <c r="AB17" s="1050"/>
      <c r="AC17" s="1050"/>
      <c r="AD17" s="1050"/>
      <c r="AE17" s="1054"/>
      <c r="AF17" s="1060" t="s">
        <v>617</v>
      </c>
      <c r="AG17" s="1057"/>
      <c r="AH17" s="1057"/>
      <c r="AI17" s="1057"/>
      <c r="AJ17" s="1059"/>
      <c r="AK17" s="1107" t="s">
        <v>617</v>
      </c>
      <c r="AL17" s="1108"/>
      <c r="AM17" s="1108"/>
      <c r="AN17" s="1108"/>
      <c r="AO17" s="1108"/>
      <c r="AP17" s="1108" t="s">
        <v>617</v>
      </c>
      <c r="AQ17" s="1108"/>
      <c r="AR17" s="1108"/>
      <c r="AS17" s="1108"/>
      <c r="AT17" s="1108"/>
      <c r="AU17" s="1105"/>
      <c r="AV17" s="1105"/>
      <c r="AW17" s="1105"/>
      <c r="AX17" s="1105"/>
      <c r="AY17" s="1106"/>
      <c r="AZ17" s="241"/>
      <c r="BA17" s="241"/>
      <c r="BB17" s="241"/>
      <c r="BC17" s="241"/>
      <c r="BD17" s="241"/>
      <c r="BE17" s="242"/>
      <c r="BF17" s="242"/>
      <c r="BG17" s="242"/>
      <c r="BH17" s="242"/>
      <c r="BI17" s="242"/>
      <c r="BJ17" s="242"/>
      <c r="BK17" s="242"/>
      <c r="BL17" s="242"/>
      <c r="BM17" s="242"/>
      <c r="BN17" s="242"/>
      <c r="BO17" s="242"/>
      <c r="BP17" s="242"/>
      <c r="BQ17" s="251">
        <v>11</v>
      </c>
      <c r="BR17" s="252"/>
      <c r="BS17" s="1015" t="s">
        <v>578</v>
      </c>
      <c r="BT17" s="1016"/>
      <c r="BU17" s="1016"/>
      <c r="BV17" s="1016"/>
      <c r="BW17" s="1016"/>
      <c r="BX17" s="1016"/>
      <c r="BY17" s="1016"/>
      <c r="BZ17" s="1016"/>
      <c r="CA17" s="1016"/>
      <c r="CB17" s="1016"/>
      <c r="CC17" s="1016"/>
      <c r="CD17" s="1016"/>
      <c r="CE17" s="1016"/>
      <c r="CF17" s="1016"/>
      <c r="CG17" s="1017"/>
      <c r="CH17" s="990">
        <v>194.10599999999999</v>
      </c>
      <c r="CI17" s="991"/>
      <c r="CJ17" s="991"/>
      <c r="CK17" s="991"/>
      <c r="CL17" s="992"/>
      <c r="CM17" s="990">
        <v>64791.745999999999</v>
      </c>
      <c r="CN17" s="991"/>
      <c r="CO17" s="991"/>
      <c r="CP17" s="991"/>
      <c r="CQ17" s="992"/>
      <c r="CR17" s="990">
        <v>10</v>
      </c>
      <c r="CS17" s="991"/>
      <c r="CT17" s="991"/>
      <c r="CU17" s="991"/>
      <c r="CV17" s="992"/>
      <c r="CW17" s="990">
        <v>582.45000000000005</v>
      </c>
      <c r="CX17" s="991"/>
      <c r="CY17" s="991"/>
      <c r="CZ17" s="991"/>
      <c r="DA17" s="992"/>
      <c r="DB17" s="990" t="s">
        <v>486</v>
      </c>
      <c r="DC17" s="991"/>
      <c r="DD17" s="991"/>
      <c r="DE17" s="991"/>
      <c r="DF17" s="992"/>
      <c r="DG17" s="990" t="s">
        <v>486</v>
      </c>
      <c r="DH17" s="991"/>
      <c r="DI17" s="991"/>
      <c r="DJ17" s="991"/>
      <c r="DK17" s="992"/>
      <c r="DL17" s="990" t="s">
        <v>486</v>
      </c>
      <c r="DM17" s="991"/>
      <c r="DN17" s="991"/>
      <c r="DO17" s="991"/>
      <c r="DP17" s="992"/>
      <c r="DQ17" s="990" t="s">
        <v>486</v>
      </c>
      <c r="DR17" s="991"/>
      <c r="DS17" s="991"/>
      <c r="DT17" s="991"/>
      <c r="DU17" s="992"/>
      <c r="DV17" s="993"/>
      <c r="DW17" s="994"/>
      <c r="DX17" s="994"/>
      <c r="DY17" s="994"/>
      <c r="DZ17" s="995"/>
      <c r="EA17" s="243"/>
    </row>
    <row r="18" spans="1:131" s="244" customFormat="1" ht="26.25" customHeight="1" x14ac:dyDescent="0.2">
      <c r="A18" s="250">
        <v>12</v>
      </c>
      <c r="B18" s="1046" t="s">
        <v>564</v>
      </c>
      <c r="C18" s="1047"/>
      <c r="D18" s="1047"/>
      <c r="E18" s="1047"/>
      <c r="F18" s="1047"/>
      <c r="G18" s="1047"/>
      <c r="H18" s="1047"/>
      <c r="I18" s="1047"/>
      <c r="J18" s="1047"/>
      <c r="K18" s="1047"/>
      <c r="L18" s="1047"/>
      <c r="M18" s="1047"/>
      <c r="N18" s="1047"/>
      <c r="O18" s="1047"/>
      <c r="P18" s="1048"/>
      <c r="Q18" s="1053">
        <v>12385</v>
      </c>
      <c r="R18" s="1050"/>
      <c r="S18" s="1050"/>
      <c r="T18" s="1050"/>
      <c r="U18" s="1050"/>
      <c r="V18" s="1050">
        <v>5594</v>
      </c>
      <c r="W18" s="1050"/>
      <c r="X18" s="1050"/>
      <c r="Y18" s="1050"/>
      <c r="Z18" s="1050"/>
      <c r="AA18" s="1050">
        <v>6791</v>
      </c>
      <c r="AB18" s="1050"/>
      <c r="AC18" s="1050"/>
      <c r="AD18" s="1050"/>
      <c r="AE18" s="1054"/>
      <c r="AF18" s="1060" t="s">
        <v>617</v>
      </c>
      <c r="AG18" s="1057"/>
      <c r="AH18" s="1057"/>
      <c r="AI18" s="1057"/>
      <c r="AJ18" s="1059"/>
      <c r="AK18" s="1107">
        <v>480</v>
      </c>
      <c r="AL18" s="1108"/>
      <c r="AM18" s="1108"/>
      <c r="AN18" s="1108"/>
      <c r="AO18" s="1108"/>
      <c r="AP18" s="1108">
        <v>27566</v>
      </c>
      <c r="AQ18" s="1108"/>
      <c r="AR18" s="1108"/>
      <c r="AS18" s="1108"/>
      <c r="AT18" s="1108"/>
      <c r="AU18" s="1105"/>
      <c r="AV18" s="1105"/>
      <c r="AW18" s="1105"/>
      <c r="AX18" s="1105"/>
      <c r="AY18" s="1106"/>
      <c r="AZ18" s="241"/>
      <c r="BA18" s="241"/>
      <c r="BB18" s="241"/>
      <c r="BC18" s="241"/>
      <c r="BD18" s="241"/>
      <c r="BE18" s="242"/>
      <c r="BF18" s="242"/>
      <c r="BG18" s="242"/>
      <c r="BH18" s="242"/>
      <c r="BI18" s="242"/>
      <c r="BJ18" s="242"/>
      <c r="BK18" s="242"/>
      <c r="BL18" s="242"/>
      <c r="BM18" s="242"/>
      <c r="BN18" s="242"/>
      <c r="BO18" s="242"/>
      <c r="BP18" s="242"/>
      <c r="BQ18" s="251">
        <v>12</v>
      </c>
      <c r="BR18" s="252"/>
      <c r="BS18" s="1015" t="s">
        <v>579</v>
      </c>
      <c r="BT18" s="1016"/>
      <c r="BU18" s="1016"/>
      <c r="BV18" s="1016"/>
      <c r="BW18" s="1016"/>
      <c r="BX18" s="1016"/>
      <c r="BY18" s="1016"/>
      <c r="BZ18" s="1016"/>
      <c r="CA18" s="1016"/>
      <c r="CB18" s="1016"/>
      <c r="CC18" s="1016"/>
      <c r="CD18" s="1016"/>
      <c r="CE18" s="1016"/>
      <c r="CF18" s="1016"/>
      <c r="CG18" s="1017"/>
      <c r="CH18" s="990">
        <v>645.44399999999996</v>
      </c>
      <c r="CI18" s="991"/>
      <c r="CJ18" s="991"/>
      <c r="CK18" s="991"/>
      <c r="CL18" s="992"/>
      <c r="CM18" s="990">
        <v>34130.447</v>
      </c>
      <c r="CN18" s="991"/>
      <c r="CO18" s="991"/>
      <c r="CP18" s="991"/>
      <c r="CQ18" s="992"/>
      <c r="CR18" s="990">
        <v>20784.588</v>
      </c>
      <c r="CS18" s="991"/>
      <c r="CT18" s="991"/>
      <c r="CU18" s="991"/>
      <c r="CV18" s="992"/>
      <c r="CW18" s="990" t="s">
        <v>486</v>
      </c>
      <c r="CX18" s="991"/>
      <c r="CY18" s="991"/>
      <c r="CZ18" s="991"/>
      <c r="DA18" s="992"/>
      <c r="DB18" s="990">
        <v>14880</v>
      </c>
      <c r="DC18" s="991"/>
      <c r="DD18" s="991"/>
      <c r="DE18" s="991"/>
      <c r="DF18" s="992"/>
      <c r="DG18" s="990" t="s">
        <v>486</v>
      </c>
      <c r="DH18" s="991"/>
      <c r="DI18" s="991"/>
      <c r="DJ18" s="991"/>
      <c r="DK18" s="992"/>
      <c r="DL18" s="990" t="s">
        <v>486</v>
      </c>
      <c r="DM18" s="991"/>
      <c r="DN18" s="991"/>
      <c r="DO18" s="991"/>
      <c r="DP18" s="992"/>
      <c r="DQ18" s="990" t="s">
        <v>486</v>
      </c>
      <c r="DR18" s="991"/>
      <c r="DS18" s="991"/>
      <c r="DT18" s="991"/>
      <c r="DU18" s="992"/>
      <c r="DV18" s="993"/>
      <c r="DW18" s="994"/>
      <c r="DX18" s="994"/>
      <c r="DY18" s="994"/>
      <c r="DZ18" s="995"/>
      <c r="EA18" s="243"/>
    </row>
    <row r="19" spans="1:131" s="244" customFormat="1" ht="26.25" customHeight="1" x14ac:dyDescent="0.2">
      <c r="A19" s="250">
        <v>13</v>
      </c>
      <c r="B19" s="1046" t="s">
        <v>565</v>
      </c>
      <c r="C19" s="1047"/>
      <c r="D19" s="1047"/>
      <c r="E19" s="1047"/>
      <c r="F19" s="1047"/>
      <c r="G19" s="1047"/>
      <c r="H19" s="1047"/>
      <c r="I19" s="1047"/>
      <c r="J19" s="1047"/>
      <c r="K19" s="1047"/>
      <c r="L19" s="1047"/>
      <c r="M19" s="1047"/>
      <c r="N19" s="1047"/>
      <c r="O19" s="1047"/>
      <c r="P19" s="1048"/>
      <c r="Q19" s="1053">
        <v>1281157</v>
      </c>
      <c r="R19" s="1050"/>
      <c r="S19" s="1050"/>
      <c r="T19" s="1050"/>
      <c r="U19" s="1050"/>
      <c r="V19" s="1050">
        <v>1281157</v>
      </c>
      <c r="W19" s="1050"/>
      <c r="X19" s="1050"/>
      <c r="Y19" s="1050"/>
      <c r="Z19" s="1050"/>
      <c r="AA19" s="1050" t="s">
        <v>617</v>
      </c>
      <c r="AB19" s="1050"/>
      <c r="AC19" s="1050"/>
      <c r="AD19" s="1050"/>
      <c r="AE19" s="1054"/>
      <c r="AF19" s="1060" t="s">
        <v>617</v>
      </c>
      <c r="AG19" s="1057"/>
      <c r="AH19" s="1057"/>
      <c r="AI19" s="1057"/>
      <c r="AJ19" s="1059"/>
      <c r="AK19" s="1107">
        <v>992420</v>
      </c>
      <c r="AL19" s="1108"/>
      <c r="AM19" s="1108"/>
      <c r="AN19" s="1108"/>
      <c r="AO19" s="1108"/>
      <c r="AP19" s="1108" t="s">
        <v>617</v>
      </c>
      <c r="AQ19" s="1108"/>
      <c r="AR19" s="1108"/>
      <c r="AS19" s="1108"/>
      <c r="AT19" s="1108"/>
      <c r="AU19" s="1105"/>
      <c r="AV19" s="1105"/>
      <c r="AW19" s="1105"/>
      <c r="AX19" s="1105"/>
      <c r="AY19" s="1106"/>
      <c r="AZ19" s="241"/>
      <c r="BA19" s="241"/>
      <c r="BB19" s="241"/>
      <c r="BC19" s="241"/>
      <c r="BD19" s="241"/>
      <c r="BE19" s="242"/>
      <c r="BF19" s="242"/>
      <c r="BG19" s="242"/>
      <c r="BH19" s="242"/>
      <c r="BI19" s="242"/>
      <c r="BJ19" s="242"/>
      <c r="BK19" s="242"/>
      <c r="BL19" s="242"/>
      <c r="BM19" s="242"/>
      <c r="BN19" s="242"/>
      <c r="BO19" s="242"/>
      <c r="BP19" s="242"/>
      <c r="BQ19" s="251">
        <v>13</v>
      </c>
      <c r="BR19" s="252"/>
      <c r="BS19" s="1015" t="s">
        <v>580</v>
      </c>
      <c r="BT19" s="1016"/>
      <c r="BU19" s="1016"/>
      <c r="BV19" s="1016"/>
      <c r="BW19" s="1016"/>
      <c r="BX19" s="1016"/>
      <c r="BY19" s="1016"/>
      <c r="BZ19" s="1016"/>
      <c r="CA19" s="1016"/>
      <c r="CB19" s="1016"/>
      <c r="CC19" s="1016"/>
      <c r="CD19" s="1016"/>
      <c r="CE19" s="1016"/>
      <c r="CF19" s="1016"/>
      <c r="CG19" s="1017"/>
      <c r="CH19" s="990">
        <v>4702.3</v>
      </c>
      <c r="CI19" s="991"/>
      <c r="CJ19" s="991"/>
      <c r="CK19" s="991"/>
      <c r="CL19" s="992"/>
      <c r="CM19" s="990">
        <v>91291.638000000006</v>
      </c>
      <c r="CN19" s="991"/>
      <c r="CO19" s="991"/>
      <c r="CP19" s="991"/>
      <c r="CQ19" s="992"/>
      <c r="CR19" s="990">
        <v>113490</v>
      </c>
      <c r="CS19" s="991"/>
      <c r="CT19" s="991"/>
      <c r="CU19" s="991"/>
      <c r="CV19" s="992"/>
      <c r="CW19" s="990" t="s">
        <v>486</v>
      </c>
      <c r="CX19" s="991"/>
      <c r="CY19" s="991"/>
      <c r="CZ19" s="991"/>
      <c r="DA19" s="992"/>
      <c r="DB19" s="990" t="s">
        <v>486</v>
      </c>
      <c r="DC19" s="991"/>
      <c r="DD19" s="991"/>
      <c r="DE19" s="991"/>
      <c r="DF19" s="992"/>
      <c r="DG19" s="990" t="s">
        <v>486</v>
      </c>
      <c r="DH19" s="991"/>
      <c r="DI19" s="991"/>
      <c r="DJ19" s="991"/>
      <c r="DK19" s="992"/>
      <c r="DL19" s="990" t="s">
        <v>486</v>
      </c>
      <c r="DM19" s="991"/>
      <c r="DN19" s="991"/>
      <c r="DO19" s="991"/>
      <c r="DP19" s="992"/>
      <c r="DQ19" s="990" t="s">
        <v>486</v>
      </c>
      <c r="DR19" s="991"/>
      <c r="DS19" s="991"/>
      <c r="DT19" s="991"/>
      <c r="DU19" s="992"/>
      <c r="DV19" s="993"/>
      <c r="DW19" s="994"/>
      <c r="DX19" s="994"/>
      <c r="DY19" s="994"/>
      <c r="DZ19" s="995"/>
      <c r="EA19" s="243"/>
    </row>
    <row r="20" spans="1:131" s="244" customFormat="1" ht="26.25" customHeight="1" x14ac:dyDescent="0.2">
      <c r="A20" s="250">
        <v>14</v>
      </c>
      <c r="B20" s="1046" t="s">
        <v>566</v>
      </c>
      <c r="C20" s="1047"/>
      <c r="D20" s="1047"/>
      <c r="E20" s="1047"/>
      <c r="F20" s="1047"/>
      <c r="G20" s="1047"/>
      <c r="H20" s="1047"/>
      <c r="I20" s="1047"/>
      <c r="J20" s="1047"/>
      <c r="K20" s="1047"/>
      <c r="L20" s="1047"/>
      <c r="M20" s="1047"/>
      <c r="N20" s="1047"/>
      <c r="O20" s="1047"/>
      <c r="P20" s="1048"/>
      <c r="Q20" s="1053">
        <v>3809</v>
      </c>
      <c r="R20" s="1050"/>
      <c r="S20" s="1050"/>
      <c r="T20" s="1050"/>
      <c r="U20" s="1050"/>
      <c r="V20" s="1050">
        <v>771</v>
      </c>
      <c r="W20" s="1050"/>
      <c r="X20" s="1050"/>
      <c r="Y20" s="1050"/>
      <c r="Z20" s="1050"/>
      <c r="AA20" s="1050">
        <v>3038</v>
      </c>
      <c r="AB20" s="1050"/>
      <c r="AC20" s="1050"/>
      <c r="AD20" s="1050"/>
      <c r="AE20" s="1054"/>
      <c r="AF20" s="1060" t="s">
        <v>617</v>
      </c>
      <c r="AG20" s="1057"/>
      <c r="AH20" s="1057"/>
      <c r="AI20" s="1057"/>
      <c r="AJ20" s="1059"/>
      <c r="AK20" s="1107">
        <v>566</v>
      </c>
      <c r="AL20" s="1108"/>
      <c r="AM20" s="1108"/>
      <c r="AN20" s="1108"/>
      <c r="AO20" s="1108"/>
      <c r="AP20" s="1108" t="s">
        <v>617</v>
      </c>
      <c r="AQ20" s="1108"/>
      <c r="AR20" s="1108"/>
      <c r="AS20" s="1108"/>
      <c r="AT20" s="1108"/>
      <c r="AU20" s="1105"/>
      <c r="AV20" s="1105"/>
      <c r="AW20" s="1105"/>
      <c r="AX20" s="1105"/>
      <c r="AY20" s="1106"/>
      <c r="AZ20" s="241"/>
      <c r="BA20" s="241"/>
      <c r="BB20" s="241"/>
      <c r="BC20" s="241"/>
      <c r="BD20" s="241"/>
      <c r="BE20" s="242"/>
      <c r="BF20" s="242"/>
      <c r="BG20" s="242"/>
      <c r="BH20" s="242"/>
      <c r="BI20" s="242"/>
      <c r="BJ20" s="242"/>
      <c r="BK20" s="242"/>
      <c r="BL20" s="242"/>
      <c r="BM20" s="242"/>
      <c r="BN20" s="242"/>
      <c r="BO20" s="242"/>
      <c r="BP20" s="242"/>
      <c r="BQ20" s="251">
        <v>14</v>
      </c>
      <c r="BR20" s="252"/>
      <c r="BS20" s="1015" t="s">
        <v>581</v>
      </c>
      <c r="BT20" s="1016"/>
      <c r="BU20" s="1016"/>
      <c r="BV20" s="1016"/>
      <c r="BW20" s="1016"/>
      <c r="BX20" s="1016"/>
      <c r="BY20" s="1016"/>
      <c r="BZ20" s="1016"/>
      <c r="CA20" s="1016"/>
      <c r="CB20" s="1016"/>
      <c r="CC20" s="1016"/>
      <c r="CD20" s="1016"/>
      <c r="CE20" s="1016"/>
      <c r="CF20" s="1016"/>
      <c r="CG20" s="1017"/>
      <c r="CH20" s="990">
        <v>312.54700000000003</v>
      </c>
      <c r="CI20" s="991"/>
      <c r="CJ20" s="991"/>
      <c r="CK20" s="991"/>
      <c r="CL20" s="992"/>
      <c r="CM20" s="990">
        <v>4423.3729999999996</v>
      </c>
      <c r="CN20" s="991"/>
      <c r="CO20" s="991"/>
      <c r="CP20" s="991"/>
      <c r="CQ20" s="992"/>
      <c r="CR20" s="990">
        <v>300</v>
      </c>
      <c r="CS20" s="991"/>
      <c r="CT20" s="991"/>
      <c r="CU20" s="991"/>
      <c r="CV20" s="992"/>
      <c r="CW20" s="990" t="s">
        <v>486</v>
      </c>
      <c r="CX20" s="991"/>
      <c r="CY20" s="991"/>
      <c r="CZ20" s="991"/>
      <c r="DA20" s="992"/>
      <c r="DB20" s="990" t="s">
        <v>486</v>
      </c>
      <c r="DC20" s="991"/>
      <c r="DD20" s="991"/>
      <c r="DE20" s="991"/>
      <c r="DF20" s="992"/>
      <c r="DG20" s="990" t="s">
        <v>486</v>
      </c>
      <c r="DH20" s="991"/>
      <c r="DI20" s="991"/>
      <c r="DJ20" s="991"/>
      <c r="DK20" s="992"/>
      <c r="DL20" s="990" t="s">
        <v>486</v>
      </c>
      <c r="DM20" s="991"/>
      <c r="DN20" s="991"/>
      <c r="DO20" s="991"/>
      <c r="DP20" s="992"/>
      <c r="DQ20" s="990" t="s">
        <v>486</v>
      </c>
      <c r="DR20" s="991"/>
      <c r="DS20" s="991"/>
      <c r="DT20" s="991"/>
      <c r="DU20" s="992"/>
      <c r="DV20" s="993"/>
      <c r="DW20" s="994"/>
      <c r="DX20" s="994"/>
      <c r="DY20" s="994"/>
      <c r="DZ20" s="995"/>
      <c r="EA20" s="243"/>
    </row>
    <row r="21" spans="1:131" s="244" customFormat="1" ht="26.25" customHeight="1" thickBot="1" x14ac:dyDescent="0.25">
      <c r="A21" s="250">
        <v>15</v>
      </c>
      <c r="B21" s="1046" t="s">
        <v>567</v>
      </c>
      <c r="C21" s="1047"/>
      <c r="D21" s="1047"/>
      <c r="E21" s="1047"/>
      <c r="F21" s="1047"/>
      <c r="G21" s="1047"/>
      <c r="H21" s="1047"/>
      <c r="I21" s="1047"/>
      <c r="J21" s="1047"/>
      <c r="K21" s="1047"/>
      <c r="L21" s="1047"/>
      <c r="M21" s="1047"/>
      <c r="N21" s="1047"/>
      <c r="O21" s="1047"/>
      <c r="P21" s="1048"/>
      <c r="Q21" s="1053">
        <v>10178</v>
      </c>
      <c r="R21" s="1050"/>
      <c r="S21" s="1050"/>
      <c r="T21" s="1050"/>
      <c r="U21" s="1050"/>
      <c r="V21" s="1050">
        <v>2453</v>
      </c>
      <c r="W21" s="1050"/>
      <c r="X21" s="1050"/>
      <c r="Y21" s="1050"/>
      <c r="Z21" s="1050"/>
      <c r="AA21" s="1050">
        <v>7725</v>
      </c>
      <c r="AB21" s="1050"/>
      <c r="AC21" s="1050"/>
      <c r="AD21" s="1050"/>
      <c r="AE21" s="1054"/>
      <c r="AF21" s="1060" t="s">
        <v>617</v>
      </c>
      <c r="AG21" s="1057"/>
      <c r="AH21" s="1057"/>
      <c r="AI21" s="1057"/>
      <c r="AJ21" s="1059"/>
      <c r="AK21" s="1107">
        <v>2185</v>
      </c>
      <c r="AL21" s="1108"/>
      <c r="AM21" s="1108"/>
      <c r="AN21" s="1108"/>
      <c r="AO21" s="1108"/>
      <c r="AP21" s="1108" t="s">
        <v>617</v>
      </c>
      <c r="AQ21" s="1108"/>
      <c r="AR21" s="1108"/>
      <c r="AS21" s="1108"/>
      <c r="AT21" s="1108"/>
      <c r="AU21" s="1105"/>
      <c r="AV21" s="1105"/>
      <c r="AW21" s="1105"/>
      <c r="AX21" s="1105"/>
      <c r="AY21" s="1106"/>
      <c r="AZ21" s="241"/>
      <c r="BA21" s="241"/>
      <c r="BB21" s="241"/>
      <c r="BC21" s="241"/>
      <c r="BD21" s="241"/>
      <c r="BE21" s="242"/>
      <c r="BF21" s="242"/>
      <c r="BG21" s="242"/>
      <c r="BH21" s="242"/>
      <c r="BI21" s="242"/>
      <c r="BJ21" s="242"/>
      <c r="BK21" s="242"/>
      <c r="BL21" s="242"/>
      <c r="BM21" s="242"/>
      <c r="BN21" s="242"/>
      <c r="BO21" s="242"/>
      <c r="BP21" s="242"/>
      <c r="BQ21" s="251">
        <v>15</v>
      </c>
      <c r="BR21" s="252"/>
      <c r="BS21" s="1015" t="s">
        <v>582</v>
      </c>
      <c r="BT21" s="1016"/>
      <c r="BU21" s="1016"/>
      <c r="BV21" s="1016"/>
      <c r="BW21" s="1016"/>
      <c r="BX21" s="1016"/>
      <c r="BY21" s="1016"/>
      <c r="BZ21" s="1016"/>
      <c r="CA21" s="1016"/>
      <c r="CB21" s="1016"/>
      <c r="CC21" s="1016"/>
      <c r="CD21" s="1016"/>
      <c r="CE21" s="1016"/>
      <c r="CF21" s="1016"/>
      <c r="CG21" s="1017"/>
      <c r="CH21" s="990">
        <v>1865.704</v>
      </c>
      <c r="CI21" s="991"/>
      <c r="CJ21" s="991"/>
      <c r="CK21" s="991"/>
      <c r="CL21" s="992"/>
      <c r="CM21" s="990">
        <v>39190.235000000001</v>
      </c>
      <c r="CN21" s="991"/>
      <c r="CO21" s="991"/>
      <c r="CP21" s="991"/>
      <c r="CQ21" s="992"/>
      <c r="CR21" s="990">
        <v>5290</v>
      </c>
      <c r="CS21" s="991"/>
      <c r="CT21" s="991"/>
      <c r="CU21" s="991"/>
      <c r="CV21" s="992"/>
      <c r="CW21" s="990" t="s">
        <v>486</v>
      </c>
      <c r="CX21" s="991"/>
      <c r="CY21" s="991"/>
      <c r="CZ21" s="991"/>
      <c r="DA21" s="992"/>
      <c r="DB21" s="990" t="s">
        <v>486</v>
      </c>
      <c r="DC21" s="991"/>
      <c r="DD21" s="991"/>
      <c r="DE21" s="991"/>
      <c r="DF21" s="992"/>
      <c r="DG21" s="990" t="s">
        <v>486</v>
      </c>
      <c r="DH21" s="991"/>
      <c r="DI21" s="991"/>
      <c r="DJ21" s="991"/>
      <c r="DK21" s="992"/>
      <c r="DL21" s="990" t="s">
        <v>486</v>
      </c>
      <c r="DM21" s="991"/>
      <c r="DN21" s="991"/>
      <c r="DO21" s="991"/>
      <c r="DP21" s="992"/>
      <c r="DQ21" s="990" t="s">
        <v>486</v>
      </c>
      <c r="DR21" s="991"/>
      <c r="DS21" s="991"/>
      <c r="DT21" s="991"/>
      <c r="DU21" s="992"/>
      <c r="DV21" s="993"/>
      <c r="DW21" s="994"/>
      <c r="DX21" s="994"/>
      <c r="DY21" s="994"/>
      <c r="DZ21" s="995"/>
      <c r="EA21" s="243"/>
    </row>
    <row r="22" spans="1:131" s="244" customFormat="1" ht="26.25" customHeight="1" x14ac:dyDescent="0.2">
      <c r="A22" s="250">
        <v>16</v>
      </c>
      <c r="B22" s="1096"/>
      <c r="C22" s="1097"/>
      <c r="D22" s="1097"/>
      <c r="E22" s="1097"/>
      <c r="F22" s="1097"/>
      <c r="G22" s="1097"/>
      <c r="H22" s="1097"/>
      <c r="I22" s="1097"/>
      <c r="J22" s="1097"/>
      <c r="K22" s="1097"/>
      <c r="L22" s="1097"/>
      <c r="M22" s="1097"/>
      <c r="N22" s="1097"/>
      <c r="O22" s="1097"/>
      <c r="P22" s="1098"/>
      <c r="Q22" s="1099"/>
      <c r="R22" s="1100"/>
      <c r="S22" s="1100"/>
      <c r="T22" s="1100"/>
      <c r="U22" s="1100"/>
      <c r="V22" s="1100"/>
      <c r="W22" s="1100"/>
      <c r="X22" s="1100"/>
      <c r="Y22" s="1100"/>
      <c r="Z22" s="1100"/>
      <c r="AA22" s="1100"/>
      <c r="AB22" s="1100"/>
      <c r="AC22" s="1100"/>
      <c r="AD22" s="1100"/>
      <c r="AE22" s="1101"/>
      <c r="AF22" s="1102"/>
      <c r="AG22" s="1103"/>
      <c r="AH22" s="1103"/>
      <c r="AI22" s="1103"/>
      <c r="AJ22" s="1104"/>
      <c r="AK22" s="1092"/>
      <c r="AL22" s="1093"/>
      <c r="AM22" s="1093"/>
      <c r="AN22" s="1093"/>
      <c r="AO22" s="1093"/>
      <c r="AP22" s="1093"/>
      <c r="AQ22" s="1093"/>
      <c r="AR22" s="1093"/>
      <c r="AS22" s="1093"/>
      <c r="AT22" s="1093"/>
      <c r="AU22" s="1094"/>
      <c r="AV22" s="1094"/>
      <c r="AW22" s="1094"/>
      <c r="AX22" s="1094"/>
      <c r="AY22" s="1095"/>
      <c r="AZ22" s="1037" t="s">
        <v>362</v>
      </c>
      <c r="BA22" s="1037"/>
      <c r="BB22" s="1037"/>
      <c r="BC22" s="1037"/>
      <c r="BD22" s="1038"/>
      <c r="BE22" s="242"/>
      <c r="BF22" s="242"/>
      <c r="BG22" s="242"/>
      <c r="BH22" s="242"/>
      <c r="BI22" s="242"/>
      <c r="BJ22" s="242"/>
      <c r="BK22" s="242"/>
      <c r="BL22" s="242"/>
      <c r="BM22" s="242"/>
      <c r="BN22" s="242"/>
      <c r="BO22" s="242"/>
      <c r="BP22" s="242"/>
      <c r="BQ22" s="251">
        <v>16</v>
      </c>
      <c r="BR22" s="252"/>
      <c r="BS22" s="1015" t="s">
        <v>583</v>
      </c>
      <c r="BT22" s="1016"/>
      <c r="BU22" s="1016"/>
      <c r="BV22" s="1016"/>
      <c r="BW22" s="1016"/>
      <c r="BX22" s="1016"/>
      <c r="BY22" s="1016"/>
      <c r="BZ22" s="1016"/>
      <c r="CA22" s="1016"/>
      <c r="CB22" s="1016"/>
      <c r="CC22" s="1016"/>
      <c r="CD22" s="1016"/>
      <c r="CE22" s="1016"/>
      <c r="CF22" s="1016"/>
      <c r="CG22" s="1017"/>
      <c r="CH22" s="990">
        <v>9230.5930000000008</v>
      </c>
      <c r="CI22" s="991"/>
      <c r="CJ22" s="991"/>
      <c r="CK22" s="991"/>
      <c r="CL22" s="992"/>
      <c r="CM22" s="990">
        <v>433429.29300000001</v>
      </c>
      <c r="CN22" s="991"/>
      <c r="CO22" s="991"/>
      <c r="CP22" s="991"/>
      <c r="CQ22" s="992"/>
      <c r="CR22" s="990">
        <v>105</v>
      </c>
      <c r="CS22" s="991"/>
      <c r="CT22" s="991"/>
      <c r="CU22" s="991"/>
      <c r="CV22" s="992"/>
      <c r="CW22" s="990">
        <v>1839.739</v>
      </c>
      <c r="CX22" s="991"/>
      <c r="CY22" s="991"/>
      <c r="CZ22" s="991"/>
      <c r="DA22" s="992"/>
      <c r="DB22" s="990">
        <v>358239.72</v>
      </c>
      <c r="DC22" s="991"/>
      <c r="DD22" s="991"/>
      <c r="DE22" s="991"/>
      <c r="DF22" s="992"/>
      <c r="DG22" s="990" t="s">
        <v>486</v>
      </c>
      <c r="DH22" s="991"/>
      <c r="DI22" s="991"/>
      <c r="DJ22" s="991"/>
      <c r="DK22" s="992"/>
      <c r="DL22" s="990" t="s">
        <v>486</v>
      </c>
      <c r="DM22" s="991"/>
      <c r="DN22" s="991"/>
      <c r="DO22" s="991"/>
      <c r="DP22" s="992"/>
      <c r="DQ22" s="990" t="s">
        <v>486</v>
      </c>
      <c r="DR22" s="991"/>
      <c r="DS22" s="991"/>
      <c r="DT22" s="991"/>
      <c r="DU22" s="992"/>
      <c r="DV22" s="993"/>
      <c r="DW22" s="994"/>
      <c r="DX22" s="994"/>
      <c r="DY22" s="994"/>
      <c r="DZ22" s="995"/>
      <c r="EA22" s="243"/>
    </row>
    <row r="23" spans="1:131" s="244" customFormat="1" ht="26.25" customHeight="1" thickBot="1" x14ac:dyDescent="0.25">
      <c r="A23" s="253" t="s">
        <v>363</v>
      </c>
      <c r="B23" s="945" t="s">
        <v>364</v>
      </c>
      <c r="C23" s="946"/>
      <c r="D23" s="946"/>
      <c r="E23" s="946"/>
      <c r="F23" s="946"/>
      <c r="G23" s="946"/>
      <c r="H23" s="946"/>
      <c r="I23" s="946"/>
      <c r="J23" s="946"/>
      <c r="K23" s="946"/>
      <c r="L23" s="946"/>
      <c r="M23" s="946"/>
      <c r="N23" s="946"/>
      <c r="O23" s="946"/>
      <c r="P23" s="947"/>
      <c r="Q23" s="1083">
        <v>8141318</v>
      </c>
      <c r="R23" s="1084"/>
      <c r="S23" s="1084"/>
      <c r="T23" s="1084"/>
      <c r="U23" s="1084"/>
      <c r="V23" s="1084">
        <v>7579629</v>
      </c>
      <c r="W23" s="1084"/>
      <c r="X23" s="1084"/>
      <c r="Y23" s="1084"/>
      <c r="Z23" s="1084"/>
      <c r="AA23" s="1084">
        <v>561688</v>
      </c>
      <c r="AB23" s="1084"/>
      <c r="AC23" s="1084"/>
      <c r="AD23" s="1084"/>
      <c r="AE23" s="1085"/>
      <c r="AF23" s="1086">
        <v>141296</v>
      </c>
      <c r="AG23" s="1084"/>
      <c r="AH23" s="1084"/>
      <c r="AI23" s="1084"/>
      <c r="AJ23" s="1087"/>
      <c r="AK23" s="1088"/>
      <c r="AL23" s="1089"/>
      <c r="AM23" s="1089"/>
      <c r="AN23" s="1089"/>
      <c r="AO23" s="1089"/>
      <c r="AP23" s="1084">
        <v>5414242</v>
      </c>
      <c r="AQ23" s="1084"/>
      <c r="AR23" s="1084"/>
      <c r="AS23" s="1084"/>
      <c r="AT23" s="1084"/>
      <c r="AU23" s="1090"/>
      <c r="AV23" s="1090"/>
      <c r="AW23" s="1090"/>
      <c r="AX23" s="1090"/>
      <c r="AY23" s="1091"/>
      <c r="AZ23" s="1080" t="s">
        <v>365</v>
      </c>
      <c r="BA23" s="1081"/>
      <c r="BB23" s="1081"/>
      <c r="BC23" s="1081"/>
      <c r="BD23" s="1082"/>
      <c r="BE23" s="242"/>
      <c r="BF23" s="242"/>
      <c r="BG23" s="242"/>
      <c r="BH23" s="242"/>
      <c r="BI23" s="242"/>
      <c r="BJ23" s="242"/>
      <c r="BK23" s="242"/>
      <c r="BL23" s="242"/>
      <c r="BM23" s="242"/>
      <c r="BN23" s="242"/>
      <c r="BO23" s="242"/>
      <c r="BP23" s="242"/>
      <c r="BQ23" s="251">
        <v>17</v>
      </c>
      <c r="BR23" s="252"/>
      <c r="BS23" s="1015" t="s">
        <v>584</v>
      </c>
      <c r="BT23" s="1016"/>
      <c r="BU23" s="1016"/>
      <c r="BV23" s="1016"/>
      <c r="BW23" s="1016"/>
      <c r="BX23" s="1016"/>
      <c r="BY23" s="1016"/>
      <c r="BZ23" s="1016"/>
      <c r="CA23" s="1016"/>
      <c r="CB23" s="1016"/>
      <c r="CC23" s="1016"/>
      <c r="CD23" s="1016"/>
      <c r="CE23" s="1016"/>
      <c r="CF23" s="1016"/>
      <c r="CG23" s="1017"/>
      <c r="CH23" s="990">
        <v>374.04399999999998</v>
      </c>
      <c r="CI23" s="991"/>
      <c r="CJ23" s="991"/>
      <c r="CK23" s="991"/>
      <c r="CL23" s="992"/>
      <c r="CM23" s="990">
        <v>5144.8180000000002</v>
      </c>
      <c r="CN23" s="991"/>
      <c r="CO23" s="991"/>
      <c r="CP23" s="991"/>
      <c r="CQ23" s="992"/>
      <c r="CR23" s="990">
        <v>459</v>
      </c>
      <c r="CS23" s="991"/>
      <c r="CT23" s="991"/>
      <c r="CU23" s="991"/>
      <c r="CV23" s="992"/>
      <c r="CW23" s="990" t="s">
        <v>486</v>
      </c>
      <c r="CX23" s="991"/>
      <c r="CY23" s="991"/>
      <c r="CZ23" s="991"/>
      <c r="DA23" s="992"/>
      <c r="DB23" s="990">
        <v>2013</v>
      </c>
      <c r="DC23" s="991"/>
      <c r="DD23" s="991"/>
      <c r="DE23" s="991"/>
      <c r="DF23" s="992"/>
      <c r="DG23" s="990" t="s">
        <v>486</v>
      </c>
      <c r="DH23" s="991"/>
      <c r="DI23" s="991"/>
      <c r="DJ23" s="991"/>
      <c r="DK23" s="992"/>
      <c r="DL23" s="990" t="s">
        <v>486</v>
      </c>
      <c r="DM23" s="991"/>
      <c r="DN23" s="991"/>
      <c r="DO23" s="991"/>
      <c r="DP23" s="992"/>
      <c r="DQ23" s="990" t="s">
        <v>486</v>
      </c>
      <c r="DR23" s="991"/>
      <c r="DS23" s="991"/>
      <c r="DT23" s="991"/>
      <c r="DU23" s="992"/>
      <c r="DV23" s="993"/>
      <c r="DW23" s="994"/>
      <c r="DX23" s="994"/>
      <c r="DY23" s="994"/>
      <c r="DZ23" s="995"/>
      <c r="EA23" s="243"/>
    </row>
    <row r="24" spans="1:131" s="244" customFormat="1" ht="26.25" customHeight="1" x14ac:dyDescent="0.2">
      <c r="A24" s="1079" t="s">
        <v>366</v>
      </c>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241"/>
      <c r="BA24" s="241"/>
      <c r="BB24" s="241"/>
      <c r="BC24" s="241"/>
      <c r="BD24" s="241"/>
      <c r="BE24" s="242"/>
      <c r="BF24" s="242"/>
      <c r="BG24" s="242"/>
      <c r="BH24" s="242"/>
      <c r="BI24" s="242"/>
      <c r="BJ24" s="242"/>
      <c r="BK24" s="242"/>
      <c r="BL24" s="242"/>
      <c r="BM24" s="242"/>
      <c r="BN24" s="242"/>
      <c r="BO24" s="242"/>
      <c r="BP24" s="242"/>
      <c r="BQ24" s="251">
        <v>18</v>
      </c>
      <c r="BR24" s="252"/>
      <c r="BS24" s="1015" t="s">
        <v>585</v>
      </c>
      <c r="BT24" s="1016"/>
      <c r="BU24" s="1016"/>
      <c r="BV24" s="1016"/>
      <c r="BW24" s="1016"/>
      <c r="BX24" s="1016"/>
      <c r="BY24" s="1016"/>
      <c r="BZ24" s="1016"/>
      <c r="CA24" s="1016"/>
      <c r="CB24" s="1016"/>
      <c r="CC24" s="1016"/>
      <c r="CD24" s="1016"/>
      <c r="CE24" s="1016"/>
      <c r="CF24" s="1016"/>
      <c r="CG24" s="1017"/>
      <c r="CH24" s="990">
        <v>-1218.5</v>
      </c>
      <c r="CI24" s="991"/>
      <c r="CJ24" s="991"/>
      <c r="CK24" s="991"/>
      <c r="CL24" s="992"/>
      <c r="CM24" s="990">
        <v>1554.14</v>
      </c>
      <c r="CN24" s="991"/>
      <c r="CO24" s="991"/>
      <c r="CP24" s="991"/>
      <c r="CQ24" s="992"/>
      <c r="CR24" s="990">
        <v>200</v>
      </c>
      <c r="CS24" s="991"/>
      <c r="CT24" s="991"/>
      <c r="CU24" s="991"/>
      <c r="CV24" s="992"/>
      <c r="CW24" s="990">
        <v>9760.7579999999998</v>
      </c>
      <c r="CX24" s="991"/>
      <c r="CY24" s="991"/>
      <c r="CZ24" s="991"/>
      <c r="DA24" s="992"/>
      <c r="DB24" s="990" t="s">
        <v>486</v>
      </c>
      <c r="DC24" s="991"/>
      <c r="DD24" s="991"/>
      <c r="DE24" s="991"/>
      <c r="DF24" s="992"/>
      <c r="DG24" s="990" t="s">
        <v>486</v>
      </c>
      <c r="DH24" s="991"/>
      <c r="DI24" s="991"/>
      <c r="DJ24" s="991"/>
      <c r="DK24" s="992"/>
      <c r="DL24" s="990" t="s">
        <v>486</v>
      </c>
      <c r="DM24" s="991"/>
      <c r="DN24" s="991"/>
      <c r="DO24" s="991"/>
      <c r="DP24" s="992"/>
      <c r="DQ24" s="990" t="s">
        <v>486</v>
      </c>
      <c r="DR24" s="991"/>
      <c r="DS24" s="991"/>
      <c r="DT24" s="991"/>
      <c r="DU24" s="992"/>
      <c r="DV24" s="993"/>
      <c r="DW24" s="994"/>
      <c r="DX24" s="994"/>
      <c r="DY24" s="994"/>
      <c r="DZ24" s="995"/>
      <c r="EA24" s="243"/>
    </row>
    <row r="25" spans="1:131" s="236" customFormat="1" ht="26.25" customHeight="1" thickBot="1" x14ac:dyDescent="0.25">
      <c r="A25" s="1078" t="s">
        <v>367</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1078"/>
      <c r="AW25" s="1078"/>
      <c r="AX25" s="1078"/>
      <c r="AY25" s="1078"/>
      <c r="AZ25" s="1078"/>
      <c r="BA25" s="1078"/>
      <c r="BB25" s="1078"/>
      <c r="BC25" s="1078"/>
      <c r="BD25" s="1078"/>
      <c r="BE25" s="1078"/>
      <c r="BF25" s="1078"/>
      <c r="BG25" s="1078"/>
      <c r="BH25" s="1078"/>
      <c r="BI25" s="1078"/>
      <c r="BJ25" s="241"/>
      <c r="BK25" s="241"/>
      <c r="BL25" s="241"/>
      <c r="BM25" s="241"/>
      <c r="BN25" s="241"/>
      <c r="BO25" s="254"/>
      <c r="BP25" s="254"/>
      <c r="BQ25" s="251">
        <v>19</v>
      </c>
      <c r="BR25" s="252"/>
      <c r="BS25" s="1015" t="s">
        <v>586</v>
      </c>
      <c r="BT25" s="1016"/>
      <c r="BU25" s="1016"/>
      <c r="BV25" s="1016"/>
      <c r="BW25" s="1016"/>
      <c r="BX25" s="1016"/>
      <c r="BY25" s="1016"/>
      <c r="BZ25" s="1016"/>
      <c r="CA25" s="1016"/>
      <c r="CB25" s="1016"/>
      <c r="CC25" s="1016"/>
      <c r="CD25" s="1016"/>
      <c r="CE25" s="1016"/>
      <c r="CF25" s="1016"/>
      <c r="CG25" s="1017"/>
      <c r="CH25" s="990">
        <v>-32.529000000000003</v>
      </c>
      <c r="CI25" s="991"/>
      <c r="CJ25" s="991"/>
      <c r="CK25" s="991"/>
      <c r="CL25" s="992"/>
      <c r="CM25" s="990">
        <v>964.21400000000006</v>
      </c>
      <c r="CN25" s="991"/>
      <c r="CO25" s="991"/>
      <c r="CP25" s="991"/>
      <c r="CQ25" s="992"/>
      <c r="CR25" s="990">
        <v>100</v>
      </c>
      <c r="CS25" s="991"/>
      <c r="CT25" s="991"/>
      <c r="CU25" s="991"/>
      <c r="CV25" s="992"/>
      <c r="CW25" s="990">
        <v>3204.1370000000002</v>
      </c>
      <c r="CX25" s="991"/>
      <c r="CY25" s="991"/>
      <c r="CZ25" s="991"/>
      <c r="DA25" s="992"/>
      <c r="DB25" s="990" t="s">
        <v>486</v>
      </c>
      <c r="DC25" s="991"/>
      <c r="DD25" s="991"/>
      <c r="DE25" s="991"/>
      <c r="DF25" s="992"/>
      <c r="DG25" s="990" t="s">
        <v>486</v>
      </c>
      <c r="DH25" s="991"/>
      <c r="DI25" s="991"/>
      <c r="DJ25" s="991"/>
      <c r="DK25" s="992"/>
      <c r="DL25" s="990" t="s">
        <v>486</v>
      </c>
      <c r="DM25" s="991"/>
      <c r="DN25" s="991"/>
      <c r="DO25" s="991"/>
      <c r="DP25" s="992"/>
      <c r="DQ25" s="990" t="s">
        <v>486</v>
      </c>
      <c r="DR25" s="991"/>
      <c r="DS25" s="991"/>
      <c r="DT25" s="991"/>
      <c r="DU25" s="992"/>
      <c r="DV25" s="993"/>
      <c r="DW25" s="994"/>
      <c r="DX25" s="994"/>
      <c r="DY25" s="994"/>
      <c r="DZ25" s="995"/>
      <c r="EA25" s="235"/>
    </row>
    <row r="26" spans="1:131" s="236" customFormat="1" ht="26.25" customHeight="1" x14ac:dyDescent="0.2">
      <c r="A26" s="996" t="s">
        <v>343</v>
      </c>
      <c r="B26" s="997"/>
      <c r="C26" s="997"/>
      <c r="D26" s="997"/>
      <c r="E26" s="997"/>
      <c r="F26" s="997"/>
      <c r="G26" s="997"/>
      <c r="H26" s="997"/>
      <c r="I26" s="997"/>
      <c r="J26" s="997"/>
      <c r="K26" s="997"/>
      <c r="L26" s="997"/>
      <c r="M26" s="997"/>
      <c r="N26" s="997"/>
      <c r="O26" s="997"/>
      <c r="P26" s="998"/>
      <c r="Q26" s="1002" t="s">
        <v>368</v>
      </c>
      <c r="R26" s="1003"/>
      <c r="S26" s="1003"/>
      <c r="T26" s="1003"/>
      <c r="U26" s="1004"/>
      <c r="V26" s="1002" t="s">
        <v>369</v>
      </c>
      <c r="W26" s="1003"/>
      <c r="X26" s="1003"/>
      <c r="Y26" s="1003"/>
      <c r="Z26" s="1004"/>
      <c r="AA26" s="1002" t="s">
        <v>370</v>
      </c>
      <c r="AB26" s="1003"/>
      <c r="AC26" s="1003"/>
      <c r="AD26" s="1003"/>
      <c r="AE26" s="1003"/>
      <c r="AF26" s="1074" t="s">
        <v>371</v>
      </c>
      <c r="AG26" s="1009"/>
      <c r="AH26" s="1009"/>
      <c r="AI26" s="1009"/>
      <c r="AJ26" s="1075"/>
      <c r="AK26" s="1003" t="s">
        <v>372</v>
      </c>
      <c r="AL26" s="1003"/>
      <c r="AM26" s="1003"/>
      <c r="AN26" s="1003"/>
      <c r="AO26" s="1004"/>
      <c r="AP26" s="1002" t="s">
        <v>373</v>
      </c>
      <c r="AQ26" s="1003"/>
      <c r="AR26" s="1003"/>
      <c r="AS26" s="1003"/>
      <c r="AT26" s="1004"/>
      <c r="AU26" s="1002" t="s">
        <v>374</v>
      </c>
      <c r="AV26" s="1003"/>
      <c r="AW26" s="1003"/>
      <c r="AX26" s="1003"/>
      <c r="AY26" s="1004"/>
      <c r="AZ26" s="1002" t="s">
        <v>375</v>
      </c>
      <c r="BA26" s="1003"/>
      <c r="BB26" s="1003"/>
      <c r="BC26" s="1003"/>
      <c r="BD26" s="1004"/>
      <c r="BE26" s="1002" t="s">
        <v>350</v>
      </c>
      <c r="BF26" s="1003"/>
      <c r="BG26" s="1003"/>
      <c r="BH26" s="1003"/>
      <c r="BI26" s="1018"/>
      <c r="BJ26" s="241"/>
      <c r="BK26" s="241"/>
      <c r="BL26" s="241"/>
      <c r="BM26" s="241"/>
      <c r="BN26" s="241"/>
      <c r="BO26" s="254"/>
      <c r="BP26" s="254"/>
      <c r="BQ26" s="251">
        <v>20</v>
      </c>
      <c r="BR26" s="252"/>
      <c r="BS26" s="1015" t="s">
        <v>587</v>
      </c>
      <c r="BT26" s="1016"/>
      <c r="BU26" s="1016"/>
      <c r="BV26" s="1016"/>
      <c r="BW26" s="1016"/>
      <c r="BX26" s="1016"/>
      <c r="BY26" s="1016"/>
      <c r="BZ26" s="1016"/>
      <c r="CA26" s="1016"/>
      <c r="CB26" s="1016"/>
      <c r="CC26" s="1016"/>
      <c r="CD26" s="1016"/>
      <c r="CE26" s="1016"/>
      <c r="CF26" s="1016"/>
      <c r="CG26" s="1017"/>
      <c r="CH26" s="990">
        <v>0.3</v>
      </c>
      <c r="CI26" s="991"/>
      <c r="CJ26" s="991"/>
      <c r="CK26" s="991"/>
      <c r="CL26" s="992"/>
      <c r="CM26" s="990">
        <v>63.942</v>
      </c>
      <c r="CN26" s="991"/>
      <c r="CO26" s="991"/>
      <c r="CP26" s="991"/>
      <c r="CQ26" s="992"/>
      <c r="CR26" s="990">
        <v>17</v>
      </c>
      <c r="CS26" s="991"/>
      <c r="CT26" s="991"/>
      <c r="CU26" s="991"/>
      <c r="CV26" s="992"/>
      <c r="CW26" s="990">
        <v>71.498999999999995</v>
      </c>
      <c r="CX26" s="991"/>
      <c r="CY26" s="991"/>
      <c r="CZ26" s="991"/>
      <c r="DA26" s="992"/>
      <c r="DB26" s="990" t="s">
        <v>486</v>
      </c>
      <c r="DC26" s="991"/>
      <c r="DD26" s="991"/>
      <c r="DE26" s="991"/>
      <c r="DF26" s="992"/>
      <c r="DG26" s="990" t="s">
        <v>486</v>
      </c>
      <c r="DH26" s="991"/>
      <c r="DI26" s="991"/>
      <c r="DJ26" s="991"/>
      <c r="DK26" s="992"/>
      <c r="DL26" s="990" t="s">
        <v>486</v>
      </c>
      <c r="DM26" s="991"/>
      <c r="DN26" s="991"/>
      <c r="DO26" s="991"/>
      <c r="DP26" s="992"/>
      <c r="DQ26" s="990" t="s">
        <v>486</v>
      </c>
      <c r="DR26" s="991"/>
      <c r="DS26" s="991"/>
      <c r="DT26" s="991"/>
      <c r="DU26" s="992"/>
      <c r="DV26" s="993"/>
      <c r="DW26" s="994"/>
      <c r="DX26" s="994"/>
      <c r="DY26" s="994"/>
      <c r="DZ26" s="995"/>
      <c r="EA26" s="235"/>
    </row>
    <row r="27" spans="1:131" s="236" customFormat="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76"/>
      <c r="AG27" s="1012"/>
      <c r="AH27" s="1012"/>
      <c r="AI27" s="1012"/>
      <c r="AJ27" s="1077"/>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41"/>
      <c r="BK27" s="241"/>
      <c r="BL27" s="241"/>
      <c r="BM27" s="241"/>
      <c r="BN27" s="241"/>
      <c r="BO27" s="254"/>
      <c r="BP27" s="254"/>
      <c r="BQ27" s="251">
        <v>21</v>
      </c>
      <c r="BR27" s="252"/>
      <c r="BS27" s="1015" t="s">
        <v>588</v>
      </c>
      <c r="BT27" s="1016"/>
      <c r="BU27" s="1016"/>
      <c r="BV27" s="1016"/>
      <c r="BW27" s="1016"/>
      <c r="BX27" s="1016"/>
      <c r="BY27" s="1016"/>
      <c r="BZ27" s="1016"/>
      <c r="CA27" s="1016"/>
      <c r="CB27" s="1016"/>
      <c r="CC27" s="1016"/>
      <c r="CD27" s="1016"/>
      <c r="CE27" s="1016"/>
      <c r="CF27" s="1016"/>
      <c r="CG27" s="1017"/>
      <c r="CH27" s="990" t="s">
        <v>486</v>
      </c>
      <c r="CI27" s="991"/>
      <c r="CJ27" s="991"/>
      <c r="CK27" s="991"/>
      <c r="CL27" s="992"/>
      <c r="CM27" s="990">
        <v>39.493000000000002</v>
      </c>
      <c r="CN27" s="991"/>
      <c r="CO27" s="991"/>
      <c r="CP27" s="991"/>
      <c r="CQ27" s="992"/>
      <c r="CR27" s="990">
        <v>1</v>
      </c>
      <c r="CS27" s="991"/>
      <c r="CT27" s="991"/>
      <c r="CU27" s="991"/>
      <c r="CV27" s="992"/>
      <c r="CW27" s="990">
        <v>351.50700000000001</v>
      </c>
      <c r="CX27" s="991"/>
      <c r="CY27" s="991"/>
      <c r="CZ27" s="991"/>
      <c r="DA27" s="992"/>
      <c r="DB27" s="990" t="s">
        <v>486</v>
      </c>
      <c r="DC27" s="991"/>
      <c r="DD27" s="991"/>
      <c r="DE27" s="991"/>
      <c r="DF27" s="992"/>
      <c r="DG27" s="990" t="s">
        <v>486</v>
      </c>
      <c r="DH27" s="991"/>
      <c r="DI27" s="991"/>
      <c r="DJ27" s="991"/>
      <c r="DK27" s="992"/>
      <c r="DL27" s="990" t="s">
        <v>486</v>
      </c>
      <c r="DM27" s="991"/>
      <c r="DN27" s="991"/>
      <c r="DO27" s="991"/>
      <c r="DP27" s="992"/>
      <c r="DQ27" s="990" t="s">
        <v>486</v>
      </c>
      <c r="DR27" s="991"/>
      <c r="DS27" s="991"/>
      <c r="DT27" s="991"/>
      <c r="DU27" s="992"/>
      <c r="DV27" s="993"/>
      <c r="DW27" s="994"/>
      <c r="DX27" s="994"/>
      <c r="DY27" s="994"/>
      <c r="DZ27" s="995"/>
      <c r="EA27" s="235"/>
    </row>
    <row r="28" spans="1:131" s="236" customFormat="1" ht="26.25" customHeight="1" thickTop="1" x14ac:dyDescent="0.2">
      <c r="A28" s="255">
        <v>1</v>
      </c>
      <c r="B28" s="1065" t="s">
        <v>376</v>
      </c>
      <c r="C28" s="1066"/>
      <c r="D28" s="1066"/>
      <c r="E28" s="1066"/>
      <c r="F28" s="1066"/>
      <c r="G28" s="1066"/>
      <c r="H28" s="1066"/>
      <c r="I28" s="1066"/>
      <c r="J28" s="1066"/>
      <c r="K28" s="1066"/>
      <c r="L28" s="1066"/>
      <c r="M28" s="1066"/>
      <c r="N28" s="1066"/>
      <c r="O28" s="1066"/>
      <c r="P28" s="1067"/>
      <c r="Q28" s="1068">
        <v>1115751</v>
      </c>
      <c r="R28" s="1069"/>
      <c r="S28" s="1069"/>
      <c r="T28" s="1069"/>
      <c r="U28" s="1069"/>
      <c r="V28" s="1069">
        <v>1095125</v>
      </c>
      <c r="W28" s="1069"/>
      <c r="X28" s="1069"/>
      <c r="Y28" s="1069"/>
      <c r="Z28" s="1069"/>
      <c r="AA28" s="1069">
        <v>20626</v>
      </c>
      <c r="AB28" s="1069"/>
      <c r="AC28" s="1069"/>
      <c r="AD28" s="1069"/>
      <c r="AE28" s="1070"/>
      <c r="AF28" s="1071">
        <v>20626</v>
      </c>
      <c r="AG28" s="1069"/>
      <c r="AH28" s="1069"/>
      <c r="AI28" s="1069"/>
      <c r="AJ28" s="1072"/>
      <c r="AK28" s="1073">
        <v>85177</v>
      </c>
      <c r="AL28" s="1061"/>
      <c r="AM28" s="1061"/>
      <c r="AN28" s="1061"/>
      <c r="AO28" s="1061"/>
      <c r="AP28" s="1061" t="s">
        <v>617</v>
      </c>
      <c r="AQ28" s="1061"/>
      <c r="AR28" s="1061"/>
      <c r="AS28" s="1061"/>
      <c r="AT28" s="1061"/>
      <c r="AU28" s="1061" t="s">
        <v>617</v>
      </c>
      <c r="AV28" s="1061"/>
      <c r="AW28" s="1061"/>
      <c r="AX28" s="1061"/>
      <c r="AY28" s="1061"/>
      <c r="AZ28" s="1062" t="s">
        <v>617</v>
      </c>
      <c r="BA28" s="1062"/>
      <c r="BB28" s="1062"/>
      <c r="BC28" s="1062"/>
      <c r="BD28" s="1062"/>
      <c r="BE28" s="1063"/>
      <c r="BF28" s="1063"/>
      <c r="BG28" s="1063"/>
      <c r="BH28" s="1063"/>
      <c r="BI28" s="1064"/>
      <c r="BJ28" s="241"/>
      <c r="BK28" s="241"/>
      <c r="BL28" s="241"/>
      <c r="BM28" s="241"/>
      <c r="BN28" s="241"/>
      <c r="BO28" s="254"/>
      <c r="BP28" s="254"/>
      <c r="BQ28" s="251">
        <v>22</v>
      </c>
      <c r="BR28" s="252"/>
      <c r="BS28" s="1015" t="s">
        <v>589</v>
      </c>
      <c r="BT28" s="1016"/>
      <c r="BU28" s="1016"/>
      <c r="BV28" s="1016"/>
      <c r="BW28" s="1016"/>
      <c r="BX28" s="1016"/>
      <c r="BY28" s="1016"/>
      <c r="BZ28" s="1016"/>
      <c r="CA28" s="1016"/>
      <c r="CB28" s="1016"/>
      <c r="CC28" s="1016"/>
      <c r="CD28" s="1016"/>
      <c r="CE28" s="1016"/>
      <c r="CF28" s="1016"/>
      <c r="CG28" s="1017"/>
      <c r="CH28" s="990">
        <v>36.204999999999998</v>
      </c>
      <c r="CI28" s="991"/>
      <c r="CJ28" s="991"/>
      <c r="CK28" s="991"/>
      <c r="CL28" s="992"/>
      <c r="CM28" s="990">
        <v>4923.6369999999997</v>
      </c>
      <c r="CN28" s="991"/>
      <c r="CO28" s="991"/>
      <c r="CP28" s="991"/>
      <c r="CQ28" s="992"/>
      <c r="CR28" s="990">
        <v>10</v>
      </c>
      <c r="CS28" s="991"/>
      <c r="CT28" s="991"/>
      <c r="CU28" s="991"/>
      <c r="CV28" s="992"/>
      <c r="CW28" s="990">
        <v>5271.3090000000002</v>
      </c>
      <c r="CX28" s="991"/>
      <c r="CY28" s="991"/>
      <c r="CZ28" s="991"/>
      <c r="DA28" s="992"/>
      <c r="DB28" s="990" t="s">
        <v>486</v>
      </c>
      <c r="DC28" s="991"/>
      <c r="DD28" s="991"/>
      <c r="DE28" s="991"/>
      <c r="DF28" s="992"/>
      <c r="DG28" s="990" t="s">
        <v>486</v>
      </c>
      <c r="DH28" s="991"/>
      <c r="DI28" s="991"/>
      <c r="DJ28" s="991"/>
      <c r="DK28" s="992"/>
      <c r="DL28" s="990" t="s">
        <v>486</v>
      </c>
      <c r="DM28" s="991"/>
      <c r="DN28" s="991"/>
      <c r="DO28" s="991"/>
      <c r="DP28" s="992"/>
      <c r="DQ28" s="990" t="s">
        <v>486</v>
      </c>
      <c r="DR28" s="991"/>
      <c r="DS28" s="991"/>
      <c r="DT28" s="991"/>
      <c r="DU28" s="992"/>
      <c r="DV28" s="993"/>
      <c r="DW28" s="994"/>
      <c r="DX28" s="994"/>
      <c r="DY28" s="994"/>
      <c r="DZ28" s="995"/>
      <c r="EA28" s="235"/>
    </row>
    <row r="29" spans="1:131" s="236" customFormat="1" ht="26.25" customHeight="1" x14ac:dyDescent="0.2">
      <c r="A29" s="255">
        <v>2</v>
      </c>
      <c r="B29" s="1046" t="s">
        <v>377</v>
      </c>
      <c r="C29" s="1047"/>
      <c r="D29" s="1047"/>
      <c r="E29" s="1047"/>
      <c r="F29" s="1047"/>
      <c r="G29" s="1047"/>
      <c r="H29" s="1047"/>
      <c r="I29" s="1047"/>
      <c r="J29" s="1047"/>
      <c r="K29" s="1047"/>
      <c r="L29" s="1047"/>
      <c r="M29" s="1047"/>
      <c r="N29" s="1047"/>
      <c r="O29" s="1047"/>
      <c r="P29" s="1048"/>
      <c r="Q29" s="1056">
        <v>165998</v>
      </c>
      <c r="R29" s="1057"/>
      <c r="S29" s="1057"/>
      <c r="T29" s="1057"/>
      <c r="U29" s="1058"/>
      <c r="V29" s="1054">
        <v>169390</v>
      </c>
      <c r="W29" s="1057"/>
      <c r="X29" s="1057"/>
      <c r="Y29" s="1057"/>
      <c r="Z29" s="1058"/>
      <c r="AA29" s="1054">
        <v>-3392</v>
      </c>
      <c r="AB29" s="1057"/>
      <c r="AC29" s="1057"/>
      <c r="AD29" s="1057"/>
      <c r="AE29" s="1059"/>
      <c r="AF29" s="1060">
        <v>56836</v>
      </c>
      <c r="AG29" s="1057"/>
      <c r="AH29" s="1057"/>
      <c r="AI29" s="1057"/>
      <c r="AJ29" s="1059"/>
      <c r="AK29" s="1055">
        <v>38488</v>
      </c>
      <c r="AL29" s="980"/>
      <c r="AM29" s="980"/>
      <c r="AN29" s="980"/>
      <c r="AO29" s="981"/>
      <c r="AP29" s="982">
        <v>52937</v>
      </c>
      <c r="AQ29" s="980"/>
      <c r="AR29" s="980"/>
      <c r="AS29" s="980"/>
      <c r="AT29" s="981"/>
      <c r="AU29" s="982">
        <v>28891</v>
      </c>
      <c r="AV29" s="980"/>
      <c r="AW29" s="980"/>
      <c r="AX29" s="980"/>
      <c r="AY29" s="981"/>
      <c r="AZ29" s="1052" t="s">
        <v>617</v>
      </c>
      <c r="BA29" s="1052"/>
      <c r="BB29" s="1052"/>
      <c r="BC29" s="1052"/>
      <c r="BD29" s="1052"/>
      <c r="BE29" s="1044" t="s">
        <v>378</v>
      </c>
      <c r="BF29" s="1044"/>
      <c r="BG29" s="1044"/>
      <c r="BH29" s="1044"/>
      <c r="BI29" s="1045"/>
      <c r="BJ29" s="241"/>
      <c r="BK29" s="241"/>
      <c r="BL29" s="241"/>
      <c r="BM29" s="241"/>
      <c r="BN29" s="241"/>
      <c r="BO29" s="254"/>
      <c r="BP29" s="254"/>
      <c r="BQ29" s="251">
        <v>23</v>
      </c>
      <c r="BR29" s="252"/>
      <c r="BS29" s="1015" t="s">
        <v>590</v>
      </c>
      <c r="BT29" s="1016"/>
      <c r="BU29" s="1016"/>
      <c r="BV29" s="1016"/>
      <c r="BW29" s="1016"/>
      <c r="BX29" s="1016"/>
      <c r="BY29" s="1016"/>
      <c r="BZ29" s="1016"/>
      <c r="CA29" s="1016"/>
      <c r="CB29" s="1016"/>
      <c r="CC29" s="1016"/>
      <c r="CD29" s="1016"/>
      <c r="CE29" s="1016"/>
      <c r="CF29" s="1016"/>
      <c r="CG29" s="1017"/>
      <c r="CH29" s="990">
        <v>6.0730000000000004</v>
      </c>
      <c r="CI29" s="991"/>
      <c r="CJ29" s="991"/>
      <c r="CK29" s="991"/>
      <c r="CL29" s="992"/>
      <c r="CM29" s="990">
        <v>538.24</v>
      </c>
      <c r="CN29" s="991"/>
      <c r="CO29" s="991"/>
      <c r="CP29" s="991"/>
      <c r="CQ29" s="992"/>
      <c r="CR29" s="990">
        <v>49</v>
      </c>
      <c r="CS29" s="991"/>
      <c r="CT29" s="991"/>
      <c r="CU29" s="991"/>
      <c r="CV29" s="992"/>
      <c r="CW29" s="990" t="s">
        <v>486</v>
      </c>
      <c r="CX29" s="991"/>
      <c r="CY29" s="991"/>
      <c r="CZ29" s="991"/>
      <c r="DA29" s="992"/>
      <c r="DB29" s="990" t="s">
        <v>486</v>
      </c>
      <c r="DC29" s="991"/>
      <c r="DD29" s="991"/>
      <c r="DE29" s="991"/>
      <c r="DF29" s="992"/>
      <c r="DG29" s="990" t="s">
        <v>486</v>
      </c>
      <c r="DH29" s="991"/>
      <c r="DI29" s="991"/>
      <c r="DJ29" s="991"/>
      <c r="DK29" s="992"/>
      <c r="DL29" s="990" t="s">
        <v>486</v>
      </c>
      <c r="DM29" s="991"/>
      <c r="DN29" s="991"/>
      <c r="DO29" s="991"/>
      <c r="DP29" s="992"/>
      <c r="DQ29" s="990" t="s">
        <v>486</v>
      </c>
      <c r="DR29" s="991"/>
      <c r="DS29" s="991"/>
      <c r="DT29" s="991"/>
      <c r="DU29" s="992"/>
      <c r="DV29" s="993"/>
      <c r="DW29" s="994"/>
      <c r="DX29" s="994"/>
      <c r="DY29" s="994"/>
      <c r="DZ29" s="995"/>
      <c r="EA29" s="235"/>
    </row>
    <row r="30" spans="1:131" s="236" customFormat="1" ht="26.25" customHeight="1" x14ac:dyDescent="0.2">
      <c r="A30" s="255">
        <v>3</v>
      </c>
      <c r="B30" s="1046" t="s">
        <v>379</v>
      </c>
      <c r="C30" s="1047"/>
      <c r="D30" s="1047"/>
      <c r="E30" s="1047"/>
      <c r="F30" s="1047"/>
      <c r="G30" s="1047"/>
      <c r="H30" s="1047"/>
      <c r="I30" s="1047"/>
      <c r="J30" s="1047"/>
      <c r="K30" s="1047"/>
      <c r="L30" s="1047"/>
      <c r="M30" s="1047"/>
      <c r="N30" s="1047"/>
      <c r="O30" s="1047"/>
      <c r="P30" s="1048"/>
      <c r="Q30" s="1056">
        <v>65909</v>
      </c>
      <c r="R30" s="1057"/>
      <c r="S30" s="1057"/>
      <c r="T30" s="1057"/>
      <c r="U30" s="1058"/>
      <c r="V30" s="1054">
        <v>40219</v>
      </c>
      <c r="W30" s="1057"/>
      <c r="X30" s="1057"/>
      <c r="Y30" s="1057"/>
      <c r="Z30" s="1058"/>
      <c r="AA30" s="1054">
        <v>25690</v>
      </c>
      <c r="AB30" s="1057"/>
      <c r="AC30" s="1057"/>
      <c r="AD30" s="1057"/>
      <c r="AE30" s="1059"/>
      <c r="AF30" s="1060">
        <v>638551</v>
      </c>
      <c r="AG30" s="1057"/>
      <c r="AH30" s="1057"/>
      <c r="AI30" s="1057"/>
      <c r="AJ30" s="1059"/>
      <c r="AK30" s="1055">
        <v>2902</v>
      </c>
      <c r="AL30" s="980"/>
      <c r="AM30" s="980"/>
      <c r="AN30" s="980"/>
      <c r="AO30" s="981"/>
      <c r="AP30" s="982">
        <v>363843</v>
      </c>
      <c r="AQ30" s="980"/>
      <c r="AR30" s="980"/>
      <c r="AS30" s="980"/>
      <c r="AT30" s="981"/>
      <c r="AU30" s="982">
        <v>257965</v>
      </c>
      <c r="AV30" s="980"/>
      <c r="AW30" s="980"/>
      <c r="AX30" s="980"/>
      <c r="AY30" s="981"/>
      <c r="AZ30" s="1052" t="s">
        <v>617</v>
      </c>
      <c r="BA30" s="1052"/>
      <c r="BB30" s="1052"/>
      <c r="BC30" s="1052"/>
      <c r="BD30" s="1052"/>
      <c r="BE30" s="1044" t="s">
        <v>380</v>
      </c>
      <c r="BF30" s="1044"/>
      <c r="BG30" s="1044"/>
      <c r="BH30" s="1044"/>
      <c r="BI30" s="1045"/>
      <c r="BJ30" s="241"/>
      <c r="BK30" s="241"/>
      <c r="BL30" s="241"/>
      <c r="BM30" s="241"/>
      <c r="BN30" s="241"/>
      <c r="BO30" s="254"/>
      <c r="BP30" s="254"/>
      <c r="BQ30" s="251">
        <v>24</v>
      </c>
      <c r="BR30" s="252"/>
      <c r="BS30" s="1015" t="s">
        <v>591</v>
      </c>
      <c r="BT30" s="1016"/>
      <c r="BU30" s="1016"/>
      <c r="BV30" s="1016"/>
      <c r="BW30" s="1016"/>
      <c r="BX30" s="1016"/>
      <c r="BY30" s="1016"/>
      <c r="BZ30" s="1016"/>
      <c r="CA30" s="1016"/>
      <c r="CB30" s="1016"/>
      <c r="CC30" s="1016"/>
      <c r="CD30" s="1016"/>
      <c r="CE30" s="1016"/>
      <c r="CF30" s="1016"/>
      <c r="CG30" s="1017"/>
      <c r="CH30" s="990">
        <v>41.869</v>
      </c>
      <c r="CI30" s="991"/>
      <c r="CJ30" s="991"/>
      <c r="CK30" s="991"/>
      <c r="CL30" s="992"/>
      <c r="CM30" s="990">
        <v>257.11799999999999</v>
      </c>
      <c r="CN30" s="991"/>
      <c r="CO30" s="991"/>
      <c r="CP30" s="991"/>
      <c r="CQ30" s="992"/>
      <c r="CR30" s="990">
        <v>39</v>
      </c>
      <c r="CS30" s="991"/>
      <c r="CT30" s="991"/>
      <c r="CU30" s="991"/>
      <c r="CV30" s="992"/>
      <c r="CW30" s="990" t="s">
        <v>486</v>
      </c>
      <c r="CX30" s="991"/>
      <c r="CY30" s="991"/>
      <c r="CZ30" s="991"/>
      <c r="DA30" s="992"/>
      <c r="DB30" s="990" t="s">
        <v>486</v>
      </c>
      <c r="DC30" s="991"/>
      <c r="DD30" s="991"/>
      <c r="DE30" s="991"/>
      <c r="DF30" s="992"/>
      <c r="DG30" s="990" t="s">
        <v>486</v>
      </c>
      <c r="DH30" s="991"/>
      <c r="DI30" s="991"/>
      <c r="DJ30" s="991"/>
      <c r="DK30" s="992"/>
      <c r="DL30" s="990" t="s">
        <v>486</v>
      </c>
      <c r="DM30" s="991"/>
      <c r="DN30" s="991"/>
      <c r="DO30" s="991"/>
      <c r="DP30" s="992"/>
      <c r="DQ30" s="990" t="s">
        <v>486</v>
      </c>
      <c r="DR30" s="991"/>
      <c r="DS30" s="991"/>
      <c r="DT30" s="991"/>
      <c r="DU30" s="992"/>
      <c r="DV30" s="993"/>
      <c r="DW30" s="994"/>
      <c r="DX30" s="994"/>
      <c r="DY30" s="994"/>
      <c r="DZ30" s="995"/>
      <c r="EA30" s="235"/>
    </row>
    <row r="31" spans="1:131" s="236" customFormat="1" ht="26.25" customHeight="1" x14ac:dyDescent="0.2">
      <c r="A31" s="255">
        <v>4</v>
      </c>
      <c r="B31" s="1046" t="s">
        <v>381</v>
      </c>
      <c r="C31" s="1047"/>
      <c r="D31" s="1047"/>
      <c r="E31" s="1047"/>
      <c r="F31" s="1047"/>
      <c r="G31" s="1047"/>
      <c r="H31" s="1047"/>
      <c r="I31" s="1047"/>
      <c r="J31" s="1047"/>
      <c r="K31" s="1047"/>
      <c r="L31" s="1047"/>
      <c r="M31" s="1047"/>
      <c r="N31" s="1047"/>
      <c r="O31" s="1047"/>
      <c r="P31" s="1048"/>
      <c r="Q31" s="1053">
        <v>4626</v>
      </c>
      <c r="R31" s="1050"/>
      <c r="S31" s="1050"/>
      <c r="T31" s="1050"/>
      <c r="U31" s="1050"/>
      <c r="V31" s="1050">
        <v>3114</v>
      </c>
      <c r="W31" s="1050"/>
      <c r="X31" s="1050"/>
      <c r="Y31" s="1050"/>
      <c r="Z31" s="1050"/>
      <c r="AA31" s="1050">
        <v>1512</v>
      </c>
      <c r="AB31" s="1050"/>
      <c r="AC31" s="1050"/>
      <c r="AD31" s="1050"/>
      <c r="AE31" s="1054"/>
      <c r="AF31" s="1049">
        <v>30482</v>
      </c>
      <c r="AG31" s="1050"/>
      <c r="AH31" s="1050"/>
      <c r="AI31" s="1050"/>
      <c r="AJ31" s="1051"/>
      <c r="AK31" s="981">
        <v>0</v>
      </c>
      <c r="AL31" s="972"/>
      <c r="AM31" s="972"/>
      <c r="AN31" s="972"/>
      <c r="AO31" s="972"/>
      <c r="AP31" s="972">
        <v>62</v>
      </c>
      <c r="AQ31" s="972"/>
      <c r="AR31" s="972"/>
      <c r="AS31" s="972"/>
      <c r="AT31" s="972"/>
      <c r="AU31" s="972" t="s">
        <v>486</v>
      </c>
      <c r="AV31" s="972"/>
      <c r="AW31" s="972"/>
      <c r="AX31" s="972"/>
      <c r="AY31" s="972"/>
      <c r="AZ31" s="1052" t="s">
        <v>486</v>
      </c>
      <c r="BA31" s="1052"/>
      <c r="BB31" s="1052"/>
      <c r="BC31" s="1052"/>
      <c r="BD31" s="1052"/>
      <c r="BE31" s="1044" t="s">
        <v>382</v>
      </c>
      <c r="BF31" s="1044"/>
      <c r="BG31" s="1044"/>
      <c r="BH31" s="1044"/>
      <c r="BI31" s="1045"/>
      <c r="BJ31" s="241"/>
      <c r="BK31" s="241"/>
      <c r="BL31" s="241"/>
      <c r="BM31" s="241"/>
      <c r="BN31" s="241"/>
      <c r="BO31" s="254"/>
      <c r="BP31" s="254"/>
      <c r="BQ31" s="251">
        <v>25</v>
      </c>
      <c r="BR31" s="252"/>
      <c r="BS31" s="1015" t="s">
        <v>592</v>
      </c>
      <c r="BT31" s="1016"/>
      <c r="BU31" s="1016"/>
      <c r="BV31" s="1016"/>
      <c r="BW31" s="1016"/>
      <c r="BX31" s="1016"/>
      <c r="BY31" s="1016"/>
      <c r="BZ31" s="1016"/>
      <c r="CA31" s="1016"/>
      <c r="CB31" s="1016"/>
      <c r="CC31" s="1016"/>
      <c r="CD31" s="1016"/>
      <c r="CE31" s="1016"/>
      <c r="CF31" s="1016"/>
      <c r="CG31" s="1017"/>
      <c r="CH31" s="990">
        <v>-40.475000000000001</v>
      </c>
      <c r="CI31" s="991"/>
      <c r="CJ31" s="991"/>
      <c r="CK31" s="991"/>
      <c r="CL31" s="992"/>
      <c r="CM31" s="990">
        <v>504.46699999999998</v>
      </c>
      <c r="CN31" s="991"/>
      <c r="CO31" s="991"/>
      <c r="CP31" s="991"/>
      <c r="CQ31" s="992"/>
      <c r="CR31" s="990">
        <v>500</v>
      </c>
      <c r="CS31" s="991"/>
      <c r="CT31" s="991"/>
      <c r="CU31" s="991"/>
      <c r="CV31" s="992"/>
      <c r="CW31" s="990" t="s">
        <v>486</v>
      </c>
      <c r="CX31" s="991"/>
      <c r="CY31" s="991"/>
      <c r="CZ31" s="991"/>
      <c r="DA31" s="992"/>
      <c r="DB31" s="990" t="s">
        <v>486</v>
      </c>
      <c r="DC31" s="991"/>
      <c r="DD31" s="991"/>
      <c r="DE31" s="991"/>
      <c r="DF31" s="992"/>
      <c r="DG31" s="990" t="s">
        <v>486</v>
      </c>
      <c r="DH31" s="991"/>
      <c r="DI31" s="991"/>
      <c r="DJ31" s="991"/>
      <c r="DK31" s="992"/>
      <c r="DL31" s="990" t="s">
        <v>486</v>
      </c>
      <c r="DM31" s="991"/>
      <c r="DN31" s="991"/>
      <c r="DO31" s="991"/>
      <c r="DP31" s="992"/>
      <c r="DQ31" s="990" t="s">
        <v>486</v>
      </c>
      <c r="DR31" s="991"/>
      <c r="DS31" s="991"/>
      <c r="DT31" s="991"/>
      <c r="DU31" s="992"/>
      <c r="DV31" s="993"/>
      <c r="DW31" s="994"/>
      <c r="DX31" s="994"/>
      <c r="DY31" s="994"/>
      <c r="DZ31" s="995"/>
      <c r="EA31" s="235"/>
    </row>
    <row r="32" spans="1:131" s="236" customFormat="1" ht="26.25" customHeight="1" x14ac:dyDescent="0.2">
      <c r="A32" s="255">
        <v>5</v>
      </c>
      <c r="B32" s="1046" t="s">
        <v>383</v>
      </c>
      <c r="C32" s="1047"/>
      <c r="D32" s="1047"/>
      <c r="E32" s="1047"/>
      <c r="F32" s="1047"/>
      <c r="G32" s="1047"/>
      <c r="H32" s="1047"/>
      <c r="I32" s="1047"/>
      <c r="J32" s="1047"/>
      <c r="K32" s="1047"/>
      <c r="L32" s="1047"/>
      <c r="M32" s="1047"/>
      <c r="N32" s="1047"/>
      <c r="O32" s="1047"/>
      <c r="P32" s="1048"/>
      <c r="Q32" s="1053">
        <v>51254</v>
      </c>
      <c r="R32" s="1050"/>
      <c r="S32" s="1050"/>
      <c r="T32" s="1050"/>
      <c r="U32" s="1050"/>
      <c r="V32" s="1050">
        <v>54136</v>
      </c>
      <c r="W32" s="1050"/>
      <c r="X32" s="1050"/>
      <c r="Y32" s="1050"/>
      <c r="Z32" s="1050"/>
      <c r="AA32" s="1050">
        <v>-2882</v>
      </c>
      <c r="AB32" s="1050"/>
      <c r="AC32" s="1050"/>
      <c r="AD32" s="1050"/>
      <c r="AE32" s="1054"/>
      <c r="AF32" s="1049">
        <v>25821</v>
      </c>
      <c r="AG32" s="1050"/>
      <c r="AH32" s="1050"/>
      <c r="AI32" s="1050"/>
      <c r="AJ32" s="1051"/>
      <c r="AK32" s="981">
        <v>905</v>
      </c>
      <c r="AL32" s="972"/>
      <c r="AM32" s="972"/>
      <c r="AN32" s="972"/>
      <c r="AO32" s="972"/>
      <c r="AP32" s="972">
        <v>52882</v>
      </c>
      <c r="AQ32" s="972"/>
      <c r="AR32" s="972"/>
      <c r="AS32" s="972"/>
      <c r="AT32" s="972"/>
      <c r="AU32" s="972" t="s">
        <v>486</v>
      </c>
      <c r="AV32" s="972"/>
      <c r="AW32" s="972"/>
      <c r="AX32" s="972"/>
      <c r="AY32" s="972"/>
      <c r="AZ32" s="1052" t="s">
        <v>486</v>
      </c>
      <c r="BA32" s="1052"/>
      <c r="BB32" s="1052"/>
      <c r="BC32" s="1052"/>
      <c r="BD32" s="1052"/>
      <c r="BE32" s="1044" t="s">
        <v>382</v>
      </c>
      <c r="BF32" s="1044"/>
      <c r="BG32" s="1044"/>
      <c r="BH32" s="1044"/>
      <c r="BI32" s="1045"/>
      <c r="BJ32" s="241"/>
      <c r="BK32" s="241"/>
      <c r="BL32" s="241"/>
      <c r="BM32" s="241"/>
      <c r="BN32" s="241"/>
      <c r="BO32" s="254"/>
      <c r="BP32" s="254"/>
      <c r="BQ32" s="251">
        <v>26</v>
      </c>
      <c r="BR32" s="252"/>
      <c r="BS32" s="1015" t="s">
        <v>593</v>
      </c>
      <c r="BT32" s="1016"/>
      <c r="BU32" s="1016"/>
      <c r="BV32" s="1016"/>
      <c r="BW32" s="1016"/>
      <c r="BX32" s="1016"/>
      <c r="BY32" s="1016"/>
      <c r="BZ32" s="1016"/>
      <c r="CA32" s="1016"/>
      <c r="CB32" s="1016"/>
      <c r="CC32" s="1016"/>
      <c r="CD32" s="1016"/>
      <c r="CE32" s="1016"/>
      <c r="CF32" s="1016"/>
      <c r="CG32" s="1017"/>
      <c r="CH32" s="990">
        <v>-801.77300000000002</v>
      </c>
      <c r="CI32" s="991"/>
      <c r="CJ32" s="991"/>
      <c r="CK32" s="991"/>
      <c r="CL32" s="992"/>
      <c r="CM32" s="990">
        <v>4548.9160000000002</v>
      </c>
      <c r="CN32" s="991"/>
      <c r="CO32" s="991"/>
      <c r="CP32" s="991"/>
      <c r="CQ32" s="992"/>
      <c r="CR32" s="990">
        <v>250</v>
      </c>
      <c r="CS32" s="991"/>
      <c r="CT32" s="991"/>
      <c r="CU32" s="991"/>
      <c r="CV32" s="992"/>
      <c r="CW32" s="990" t="s">
        <v>486</v>
      </c>
      <c r="CX32" s="991"/>
      <c r="CY32" s="991"/>
      <c r="CZ32" s="991"/>
      <c r="DA32" s="992"/>
      <c r="DB32" s="990" t="s">
        <v>486</v>
      </c>
      <c r="DC32" s="991"/>
      <c r="DD32" s="991"/>
      <c r="DE32" s="991"/>
      <c r="DF32" s="992"/>
      <c r="DG32" s="990" t="s">
        <v>486</v>
      </c>
      <c r="DH32" s="991"/>
      <c r="DI32" s="991"/>
      <c r="DJ32" s="991"/>
      <c r="DK32" s="992"/>
      <c r="DL32" s="990" t="s">
        <v>486</v>
      </c>
      <c r="DM32" s="991"/>
      <c r="DN32" s="991"/>
      <c r="DO32" s="991"/>
      <c r="DP32" s="992"/>
      <c r="DQ32" s="990" t="s">
        <v>486</v>
      </c>
      <c r="DR32" s="991"/>
      <c r="DS32" s="991"/>
      <c r="DT32" s="991"/>
      <c r="DU32" s="992"/>
      <c r="DV32" s="993"/>
      <c r="DW32" s="994"/>
      <c r="DX32" s="994"/>
      <c r="DY32" s="994"/>
      <c r="DZ32" s="995"/>
      <c r="EA32" s="235"/>
    </row>
    <row r="33" spans="1:131" s="236" customFormat="1" ht="26.25" customHeight="1" x14ac:dyDescent="0.2">
      <c r="A33" s="255">
        <v>6</v>
      </c>
      <c r="B33" s="1046" t="s">
        <v>384</v>
      </c>
      <c r="C33" s="1047"/>
      <c r="D33" s="1047"/>
      <c r="E33" s="1047"/>
      <c r="F33" s="1047"/>
      <c r="G33" s="1047"/>
      <c r="H33" s="1047"/>
      <c r="I33" s="1047"/>
      <c r="J33" s="1047"/>
      <c r="K33" s="1047"/>
      <c r="L33" s="1047"/>
      <c r="M33" s="1047"/>
      <c r="N33" s="1047"/>
      <c r="O33" s="1047"/>
      <c r="P33" s="1048"/>
      <c r="Q33" s="1053">
        <v>167335</v>
      </c>
      <c r="R33" s="1050"/>
      <c r="S33" s="1050"/>
      <c r="T33" s="1050"/>
      <c r="U33" s="1050"/>
      <c r="V33" s="1050">
        <v>137258</v>
      </c>
      <c r="W33" s="1050"/>
      <c r="X33" s="1050"/>
      <c r="Y33" s="1050"/>
      <c r="Z33" s="1050"/>
      <c r="AA33" s="1050">
        <v>30077</v>
      </c>
      <c r="AB33" s="1050"/>
      <c r="AC33" s="1050"/>
      <c r="AD33" s="1050"/>
      <c r="AE33" s="1054"/>
      <c r="AF33" s="1049">
        <v>141931</v>
      </c>
      <c r="AG33" s="1050"/>
      <c r="AH33" s="1050"/>
      <c r="AI33" s="1050"/>
      <c r="AJ33" s="1051"/>
      <c r="AK33" s="981">
        <v>15637</v>
      </c>
      <c r="AL33" s="972"/>
      <c r="AM33" s="972"/>
      <c r="AN33" s="972"/>
      <c r="AO33" s="972"/>
      <c r="AP33" s="972">
        <v>268337</v>
      </c>
      <c r="AQ33" s="972"/>
      <c r="AR33" s="972"/>
      <c r="AS33" s="972"/>
      <c r="AT33" s="972"/>
      <c r="AU33" s="972">
        <v>15295</v>
      </c>
      <c r="AV33" s="972"/>
      <c r="AW33" s="972"/>
      <c r="AX33" s="972"/>
      <c r="AY33" s="972"/>
      <c r="AZ33" s="1052" t="s">
        <v>486</v>
      </c>
      <c r="BA33" s="1052"/>
      <c r="BB33" s="1052"/>
      <c r="BC33" s="1052"/>
      <c r="BD33" s="1052"/>
      <c r="BE33" s="1044" t="s">
        <v>382</v>
      </c>
      <c r="BF33" s="1044"/>
      <c r="BG33" s="1044"/>
      <c r="BH33" s="1044"/>
      <c r="BI33" s="1045"/>
      <c r="BJ33" s="241"/>
      <c r="BK33" s="241"/>
      <c r="BL33" s="241"/>
      <c r="BM33" s="241"/>
      <c r="BN33" s="241"/>
      <c r="BO33" s="254"/>
      <c r="BP33" s="254"/>
      <c r="BQ33" s="251">
        <v>27</v>
      </c>
      <c r="BR33" s="252"/>
      <c r="BS33" s="1015" t="s">
        <v>594</v>
      </c>
      <c r="BT33" s="1016"/>
      <c r="BU33" s="1016"/>
      <c r="BV33" s="1016"/>
      <c r="BW33" s="1016"/>
      <c r="BX33" s="1016"/>
      <c r="BY33" s="1016"/>
      <c r="BZ33" s="1016"/>
      <c r="CA33" s="1016"/>
      <c r="CB33" s="1016"/>
      <c r="CC33" s="1016"/>
      <c r="CD33" s="1016"/>
      <c r="CE33" s="1016"/>
      <c r="CF33" s="1016"/>
      <c r="CG33" s="1017"/>
      <c r="CH33" s="990">
        <v>-1.046</v>
      </c>
      <c r="CI33" s="991"/>
      <c r="CJ33" s="991"/>
      <c r="CK33" s="991"/>
      <c r="CL33" s="992"/>
      <c r="CM33" s="990">
        <v>551.45899999999995</v>
      </c>
      <c r="CN33" s="991"/>
      <c r="CO33" s="991"/>
      <c r="CP33" s="991"/>
      <c r="CQ33" s="992"/>
      <c r="CR33" s="990">
        <v>250</v>
      </c>
      <c r="CS33" s="991"/>
      <c r="CT33" s="991"/>
      <c r="CU33" s="991"/>
      <c r="CV33" s="992"/>
      <c r="CW33" s="990">
        <v>866.09</v>
      </c>
      <c r="CX33" s="991"/>
      <c r="CY33" s="991"/>
      <c r="CZ33" s="991"/>
      <c r="DA33" s="992"/>
      <c r="DB33" s="990" t="s">
        <v>486</v>
      </c>
      <c r="DC33" s="991"/>
      <c r="DD33" s="991"/>
      <c r="DE33" s="991"/>
      <c r="DF33" s="992"/>
      <c r="DG33" s="990" t="s">
        <v>486</v>
      </c>
      <c r="DH33" s="991"/>
      <c r="DI33" s="991"/>
      <c r="DJ33" s="991"/>
      <c r="DK33" s="992"/>
      <c r="DL33" s="990" t="s">
        <v>486</v>
      </c>
      <c r="DM33" s="991"/>
      <c r="DN33" s="991"/>
      <c r="DO33" s="991"/>
      <c r="DP33" s="992"/>
      <c r="DQ33" s="990" t="s">
        <v>486</v>
      </c>
      <c r="DR33" s="991"/>
      <c r="DS33" s="991"/>
      <c r="DT33" s="991"/>
      <c r="DU33" s="992"/>
      <c r="DV33" s="993"/>
      <c r="DW33" s="994"/>
      <c r="DX33" s="994"/>
      <c r="DY33" s="994"/>
      <c r="DZ33" s="995"/>
      <c r="EA33" s="235"/>
    </row>
    <row r="34" spans="1:131" s="236" customFormat="1" ht="26.25" customHeight="1" x14ac:dyDescent="0.2">
      <c r="A34" s="255">
        <v>7</v>
      </c>
      <c r="B34" s="1046" t="s">
        <v>385</v>
      </c>
      <c r="C34" s="1047"/>
      <c r="D34" s="1047"/>
      <c r="E34" s="1047"/>
      <c r="F34" s="1047"/>
      <c r="G34" s="1047"/>
      <c r="H34" s="1047"/>
      <c r="I34" s="1047"/>
      <c r="J34" s="1047"/>
      <c r="K34" s="1047"/>
      <c r="L34" s="1047"/>
      <c r="M34" s="1047"/>
      <c r="N34" s="1047"/>
      <c r="O34" s="1047"/>
      <c r="P34" s="1048"/>
      <c r="Q34" s="1053">
        <v>1698</v>
      </c>
      <c r="R34" s="1050"/>
      <c r="S34" s="1050"/>
      <c r="T34" s="1050"/>
      <c r="U34" s="1050"/>
      <c r="V34" s="1050">
        <v>925</v>
      </c>
      <c r="W34" s="1050"/>
      <c r="X34" s="1050"/>
      <c r="Y34" s="1050"/>
      <c r="Z34" s="1050"/>
      <c r="AA34" s="1050">
        <v>773</v>
      </c>
      <c r="AB34" s="1050"/>
      <c r="AC34" s="1050"/>
      <c r="AD34" s="1050"/>
      <c r="AE34" s="1054"/>
      <c r="AF34" s="1049">
        <v>5635</v>
      </c>
      <c r="AG34" s="1050"/>
      <c r="AH34" s="1050"/>
      <c r="AI34" s="1050"/>
      <c r="AJ34" s="1051"/>
      <c r="AK34" s="981">
        <v>1</v>
      </c>
      <c r="AL34" s="972"/>
      <c r="AM34" s="972"/>
      <c r="AN34" s="972"/>
      <c r="AO34" s="972"/>
      <c r="AP34" s="972" t="s">
        <v>486</v>
      </c>
      <c r="AQ34" s="972"/>
      <c r="AR34" s="972"/>
      <c r="AS34" s="972"/>
      <c r="AT34" s="972"/>
      <c r="AU34" s="972" t="s">
        <v>486</v>
      </c>
      <c r="AV34" s="972"/>
      <c r="AW34" s="972"/>
      <c r="AX34" s="972"/>
      <c r="AY34" s="972"/>
      <c r="AZ34" s="1052" t="s">
        <v>486</v>
      </c>
      <c r="BA34" s="1052"/>
      <c r="BB34" s="1052"/>
      <c r="BC34" s="1052"/>
      <c r="BD34" s="1052"/>
      <c r="BE34" s="1044" t="s">
        <v>382</v>
      </c>
      <c r="BF34" s="1044"/>
      <c r="BG34" s="1044"/>
      <c r="BH34" s="1044"/>
      <c r="BI34" s="1045"/>
      <c r="BJ34" s="241"/>
      <c r="BK34" s="241"/>
      <c r="BL34" s="241"/>
      <c r="BM34" s="241"/>
      <c r="BN34" s="241"/>
      <c r="BO34" s="254"/>
      <c r="BP34" s="254"/>
      <c r="BQ34" s="251">
        <v>28</v>
      </c>
      <c r="BR34" s="252"/>
      <c r="BS34" s="1015" t="s">
        <v>595</v>
      </c>
      <c r="BT34" s="1016"/>
      <c r="BU34" s="1016"/>
      <c r="BV34" s="1016"/>
      <c r="BW34" s="1016"/>
      <c r="BX34" s="1016"/>
      <c r="BY34" s="1016"/>
      <c r="BZ34" s="1016"/>
      <c r="CA34" s="1016"/>
      <c r="CB34" s="1016"/>
      <c r="CC34" s="1016"/>
      <c r="CD34" s="1016"/>
      <c r="CE34" s="1016"/>
      <c r="CF34" s="1016"/>
      <c r="CG34" s="1017"/>
      <c r="CH34" s="990">
        <v>-105.379</v>
      </c>
      <c r="CI34" s="991"/>
      <c r="CJ34" s="991"/>
      <c r="CK34" s="991"/>
      <c r="CL34" s="992"/>
      <c r="CM34" s="990">
        <v>1562.0060000000001</v>
      </c>
      <c r="CN34" s="991"/>
      <c r="CO34" s="991"/>
      <c r="CP34" s="991"/>
      <c r="CQ34" s="992"/>
      <c r="CR34" s="990">
        <v>188</v>
      </c>
      <c r="CS34" s="991"/>
      <c r="CT34" s="991"/>
      <c r="CU34" s="991"/>
      <c r="CV34" s="992"/>
      <c r="CW34" s="990">
        <v>920.55799999999999</v>
      </c>
      <c r="CX34" s="991"/>
      <c r="CY34" s="991"/>
      <c r="CZ34" s="991"/>
      <c r="DA34" s="992"/>
      <c r="DB34" s="990" t="s">
        <v>486</v>
      </c>
      <c r="DC34" s="991"/>
      <c r="DD34" s="991"/>
      <c r="DE34" s="991"/>
      <c r="DF34" s="992"/>
      <c r="DG34" s="990" t="s">
        <v>486</v>
      </c>
      <c r="DH34" s="991"/>
      <c r="DI34" s="991"/>
      <c r="DJ34" s="991"/>
      <c r="DK34" s="992"/>
      <c r="DL34" s="990" t="s">
        <v>486</v>
      </c>
      <c r="DM34" s="991"/>
      <c r="DN34" s="991"/>
      <c r="DO34" s="991"/>
      <c r="DP34" s="992"/>
      <c r="DQ34" s="990" t="s">
        <v>486</v>
      </c>
      <c r="DR34" s="991"/>
      <c r="DS34" s="991"/>
      <c r="DT34" s="991"/>
      <c r="DU34" s="992"/>
      <c r="DV34" s="993"/>
      <c r="DW34" s="994"/>
      <c r="DX34" s="994"/>
      <c r="DY34" s="994"/>
      <c r="DZ34" s="995"/>
      <c r="EA34" s="235"/>
    </row>
    <row r="35" spans="1:131" s="236" customFormat="1" ht="26.25" customHeight="1" x14ac:dyDescent="0.2">
      <c r="A35" s="255">
        <v>8</v>
      </c>
      <c r="B35" s="1046" t="s">
        <v>386</v>
      </c>
      <c r="C35" s="1047"/>
      <c r="D35" s="1047"/>
      <c r="E35" s="1047"/>
      <c r="F35" s="1047"/>
      <c r="G35" s="1047"/>
      <c r="H35" s="1047"/>
      <c r="I35" s="1047"/>
      <c r="J35" s="1047"/>
      <c r="K35" s="1047"/>
      <c r="L35" s="1047"/>
      <c r="M35" s="1047"/>
      <c r="N35" s="1047"/>
      <c r="O35" s="1047"/>
      <c r="P35" s="1048"/>
      <c r="Q35" s="1053">
        <v>338501</v>
      </c>
      <c r="R35" s="1050"/>
      <c r="S35" s="1050"/>
      <c r="T35" s="1050"/>
      <c r="U35" s="1050"/>
      <c r="V35" s="1050">
        <v>308624</v>
      </c>
      <c r="W35" s="1050"/>
      <c r="X35" s="1050"/>
      <c r="Y35" s="1050"/>
      <c r="Z35" s="1050"/>
      <c r="AA35" s="1050">
        <v>29877</v>
      </c>
      <c r="AB35" s="1050"/>
      <c r="AC35" s="1050"/>
      <c r="AD35" s="1050"/>
      <c r="AE35" s="1054"/>
      <c r="AF35" s="1049">
        <v>132785</v>
      </c>
      <c r="AG35" s="1050"/>
      <c r="AH35" s="1050"/>
      <c r="AI35" s="1050"/>
      <c r="AJ35" s="1051"/>
      <c r="AK35" s="981">
        <v>3050</v>
      </c>
      <c r="AL35" s="972"/>
      <c r="AM35" s="972"/>
      <c r="AN35" s="972"/>
      <c r="AO35" s="972"/>
      <c r="AP35" s="972">
        <v>235670</v>
      </c>
      <c r="AQ35" s="972"/>
      <c r="AR35" s="972"/>
      <c r="AS35" s="972"/>
      <c r="AT35" s="972"/>
      <c r="AU35" s="972">
        <v>14140</v>
      </c>
      <c r="AV35" s="972"/>
      <c r="AW35" s="972"/>
      <c r="AX35" s="972"/>
      <c r="AY35" s="972"/>
      <c r="AZ35" s="1052" t="s">
        <v>486</v>
      </c>
      <c r="BA35" s="1052"/>
      <c r="BB35" s="1052"/>
      <c r="BC35" s="1052"/>
      <c r="BD35" s="1052"/>
      <c r="BE35" s="1044" t="s">
        <v>382</v>
      </c>
      <c r="BF35" s="1044"/>
      <c r="BG35" s="1044"/>
      <c r="BH35" s="1044"/>
      <c r="BI35" s="1045"/>
      <c r="BJ35" s="241"/>
      <c r="BK35" s="241"/>
      <c r="BL35" s="241"/>
      <c r="BM35" s="241"/>
      <c r="BN35" s="241"/>
      <c r="BO35" s="254"/>
      <c r="BP35" s="254"/>
      <c r="BQ35" s="251">
        <v>29</v>
      </c>
      <c r="BR35" s="252"/>
      <c r="BS35" s="1015" t="s">
        <v>596</v>
      </c>
      <c r="BT35" s="1016"/>
      <c r="BU35" s="1016"/>
      <c r="BV35" s="1016"/>
      <c r="BW35" s="1016"/>
      <c r="BX35" s="1016"/>
      <c r="BY35" s="1016"/>
      <c r="BZ35" s="1016"/>
      <c r="CA35" s="1016"/>
      <c r="CB35" s="1016"/>
      <c r="CC35" s="1016"/>
      <c r="CD35" s="1016"/>
      <c r="CE35" s="1016"/>
      <c r="CF35" s="1016"/>
      <c r="CG35" s="1017"/>
      <c r="CH35" s="990">
        <v>101.59</v>
      </c>
      <c r="CI35" s="991"/>
      <c r="CJ35" s="991"/>
      <c r="CK35" s="991"/>
      <c r="CL35" s="992"/>
      <c r="CM35" s="990">
        <v>1439.5229999999999</v>
      </c>
      <c r="CN35" s="991"/>
      <c r="CO35" s="991"/>
      <c r="CP35" s="991"/>
      <c r="CQ35" s="992"/>
      <c r="CR35" s="990">
        <v>800</v>
      </c>
      <c r="CS35" s="991"/>
      <c r="CT35" s="991"/>
      <c r="CU35" s="991"/>
      <c r="CV35" s="992"/>
      <c r="CW35" s="990">
        <v>210.51900000000001</v>
      </c>
      <c r="CX35" s="991"/>
      <c r="CY35" s="991"/>
      <c r="CZ35" s="991"/>
      <c r="DA35" s="992"/>
      <c r="DB35" s="990" t="s">
        <v>486</v>
      </c>
      <c r="DC35" s="991"/>
      <c r="DD35" s="991"/>
      <c r="DE35" s="991"/>
      <c r="DF35" s="992"/>
      <c r="DG35" s="990" t="s">
        <v>486</v>
      </c>
      <c r="DH35" s="991"/>
      <c r="DI35" s="991"/>
      <c r="DJ35" s="991"/>
      <c r="DK35" s="992"/>
      <c r="DL35" s="990" t="s">
        <v>486</v>
      </c>
      <c r="DM35" s="991"/>
      <c r="DN35" s="991"/>
      <c r="DO35" s="991"/>
      <c r="DP35" s="992"/>
      <c r="DQ35" s="990" t="s">
        <v>486</v>
      </c>
      <c r="DR35" s="991"/>
      <c r="DS35" s="991"/>
      <c r="DT35" s="991"/>
      <c r="DU35" s="992"/>
      <c r="DV35" s="993"/>
      <c r="DW35" s="994"/>
      <c r="DX35" s="994"/>
      <c r="DY35" s="994"/>
      <c r="DZ35" s="995"/>
      <c r="EA35" s="235"/>
    </row>
    <row r="36" spans="1:131" s="236" customFormat="1" ht="26.25" customHeight="1" x14ac:dyDescent="0.2">
      <c r="A36" s="255">
        <v>9</v>
      </c>
      <c r="B36" s="1046" t="s">
        <v>387</v>
      </c>
      <c r="C36" s="1047"/>
      <c r="D36" s="1047"/>
      <c r="E36" s="1047"/>
      <c r="F36" s="1047"/>
      <c r="G36" s="1047"/>
      <c r="H36" s="1047"/>
      <c r="I36" s="1047"/>
      <c r="J36" s="1047"/>
      <c r="K36" s="1047"/>
      <c r="L36" s="1047"/>
      <c r="M36" s="1047"/>
      <c r="N36" s="1047"/>
      <c r="O36" s="1047"/>
      <c r="P36" s="1048"/>
      <c r="Q36" s="1053">
        <v>2463</v>
      </c>
      <c r="R36" s="1050"/>
      <c r="S36" s="1050"/>
      <c r="T36" s="1050"/>
      <c r="U36" s="1050"/>
      <c r="V36" s="1050">
        <v>2463</v>
      </c>
      <c r="W36" s="1050"/>
      <c r="X36" s="1050"/>
      <c r="Y36" s="1050"/>
      <c r="Z36" s="1050"/>
      <c r="AA36" s="1050" t="s">
        <v>486</v>
      </c>
      <c r="AB36" s="1050"/>
      <c r="AC36" s="1050"/>
      <c r="AD36" s="1050"/>
      <c r="AE36" s="1054"/>
      <c r="AF36" s="1049">
        <v>7304</v>
      </c>
      <c r="AG36" s="1050"/>
      <c r="AH36" s="1050"/>
      <c r="AI36" s="1050"/>
      <c r="AJ36" s="1051"/>
      <c r="AK36" s="981">
        <v>915</v>
      </c>
      <c r="AL36" s="972"/>
      <c r="AM36" s="972"/>
      <c r="AN36" s="972"/>
      <c r="AO36" s="972"/>
      <c r="AP36" s="972" t="s">
        <v>486</v>
      </c>
      <c r="AQ36" s="972"/>
      <c r="AR36" s="972"/>
      <c r="AS36" s="972"/>
      <c r="AT36" s="972"/>
      <c r="AU36" s="972" t="s">
        <v>486</v>
      </c>
      <c r="AV36" s="972"/>
      <c r="AW36" s="972"/>
      <c r="AX36" s="972"/>
      <c r="AY36" s="972"/>
      <c r="AZ36" s="1052" t="s">
        <v>486</v>
      </c>
      <c r="BA36" s="1052"/>
      <c r="BB36" s="1052"/>
      <c r="BC36" s="1052"/>
      <c r="BD36" s="1052"/>
      <c r="BE36" s="1044" t="s">
        <v>380</v>
      </c>
      <c r="BF36" s="1044"/>
      <c r="BG36" s="1044"/>
      <c r="BH36" s="1044"/>
      <c r="BI36" s="1045"/>
      <c r="BJ36" s="241"/>
      <c r="BK36" s="241"/>
      <c r="BL36" s="241"/>
      <c r="BM36" s="241"/>
      <c r="BN36" s="241"/>
      <c r="BO36" s="254"/>
      <c r="BP36" s="254"/>
      <c r="BQ36" s="251">
        <v>30</v>
      </c>
      <c r="BR36" s="252"/>
      <c r="BS36" s="1015" t="s">
        <v>597</v>
      </c>
      <c r="BT36" s="1016"/>
      <c r="BU36" s="1016"/>
      <c r="BV36" s="1016"/>
      <c r="BW36" s="1016"/>
      <c r="BX36" s="1016"/>
      <c r="BY36" s="1016"/>
      <c r="BZ36" s="1016"/>
      <c r="CA36" s="1016"/>
      <c r="CB36" s="1016"/>
      <c r="CC36" s="1016"/>
      <c r="CD36" s="1016"/>
      <c r="CE36" s="1016"/>
      <c r="CF36" s="1016"/>
      <c r="CG36" s="1017"/>
      <c r="CH36" s="990">
        <v>-16.754999999999999</v>
      </c>
      <c r="CI36" s="991"/>
      <c r="CJ36" s="991"/>
      <c r="CK36" s="991"/>
      <c r="CL36" s="992"/>
      <c r="CM36" s="990">
        <v>9538.098</v>
      </c>
      <c r="CN36" s="991"/>
      <c r="CO36" s="991"/>
      <c r="CP36" s="991"/>
      <c r="CQ36" s="992"/>
      <c r="CR36" s="990">
        <v>3500</v>
      </c>
      <c r="CS36" s="991"/>
      <c r="CT36" s="991"/>
      <c r="CU36" s="991"/>
      <c r="CV36" s="992"/>
      <c r="CW36" s="990" t="s">
        <v>486</v>
      </c>
      <c r="CX36" s="991"/>
      <c r="CY36" s="991"/>
      <c r="CZ36" s="991"/>
      <c r="DA36" s="992"/>
      <c r="DB36" s="990" t="s">
        <v>486</v>
      </c>
      <c r="DC36" s="991"/>
      <c r="DD36" s="991"/>
      <c r="DE36" s="991"/>
      <c r="DF36" s="992"/>
      <c r="DG36" s="990" t="s">
        <v>486</v>
      </c>
      <c r="DH36" s="991"/>
      <c r="DI36" s="991"/>
      <c r="DJ36" s="991"/>
      <c r="DK36" s="992"/>
      <c r="DL36" s="990" t="s">
        <v>486</v>
      </c>
      <c r="DM36" s="991"/>
      <c r="DN36" s="991"/>
      <c r="DO36" s="991"/>
      <c r="DP36" s="992"/>
      <c r="DQ36" s="990" t="s">
        <v>486</v>
      </c>
      <c r="DR36" s="991"/>
      <c r="DS36" s="991"/>
      <c r="DT36" s="991"/>
      <c r="DU36" s="992"/>
      <c r="DV36" s="993"/>
      <c r="DW36" s="994"/>
      <c r="DX36" s="994"/>
      <c r="DY36" s="994"/>
      <c r="DZ36" s="995"/>
      <c r="EA36" s="235"/>
    </row>
    <row r="37" spans="1:131" s="236" customFormat="1" ht="26.25" customHeight="1" x14ac:dyDescent="0.2">
      <c r="A37" s="255">
        <v>10</v>
      </c>
      <c r="B37" s="1046" t="s">
        <v>388</v>
      </c>
      <c r="C37" s="1047"/>
      <c r="D37" s="1047"/>
      <c r="E37" s="1047"/>
      <c r="F37" s="1047"/>
      <c r="G37" s="1047"/>
      <c r="H37" s="1047"/>
      <c r="I37" s="1047"/>
      <c r="J37" s="1047"/>
      <c r="K37" s="1047"/>
      <c r="L37" s="1047"/>
      <c r="M37" s="1047"/>
      <c r="N37" s="1047"/>
      <c r="O37" s="1047"/>
      <c r="P37" s="1048"/>
      <c r="Q37" s="1053">
        <v>376055</v>
      </c>
      <c r="R37" s="1050"/>
      <c r="S37" s="1050"/>
      <c r="T37" s="1050"/>
      <c r="U37" s="1050"/>
      <c r="V37" s="1050">
        <v>348951</v>
      </c>
      <c r="W37" s="1050"/>
      <c r="X37" s="1050"/>
      <c r="Y37" s="1050"/>
      <c r="Z37" s="1050"/>
      <c r="AA37" s="1050">
        <v>27104</v>
      </c>
      <c r="AB37" s="1050"/>
      <c r="AC37" s="1050"/>
      <c r="AD37" s="1050"/>
      <c r="AE37" s="1054"/>
      <c r="AF37" s="1049">
        <v>29589</v>
      </c>
      <c r="AG37" s="1050"/>
      <c r="AH37" s="1050"/>
      <c r="AI37" s="1050"/>
      <c r="AJ37" s="1051"/>
      <c r="AK37" s="981">
        <v>159479</v>
      </c>
      <c r="AL37" s="972"/>
      <c r="AM37" s="972"/>
      <c r="AN37" s="972"/>
      <c r="AO37" s="972"/>
      <c r="AP37" s="972">
        <v>1337269</v>
      </c>
      <c r="AQ37" s="972"/>
      <c r="AR37" s="972"/>
      <c r="AS37" s="972"/>
      <c r="AT37" s="972"/>
      <c r="AU37" s="972">
        <v>834456</v>
      </c>
      <c r="AV37" s="972"/>
      <c r="AW37" s="972"/>
      <c r="AX37" s="972"/>
      <c r="AY37" s="972"/>
      <c r="AZ37" s="1052" t="s">
        <v>486</v>
      </c>
      <c r="BA37" s="1052"/>
      <c r="BB37" s="1052"/>
      <c r="BC37" s="1052"/>
      <c r="BD37" s="1052"/>
      <c r="BE37" s="1044" t="s">
        <v>382</v>
      </c>
      <c r="BF37" s="1044"/>
      <c r="BG37" s="1044"/>
      <c r="BH37" s="1044"/>
      <c r="BI37" s="1045"/>
      <c r="BJ37" s="241"/>
      <c r="BK37" s="241"/>
      <c r="BL37" s="241"/>
      <c r="BM37" s="241"/>
      <c r="BN37" s="241"/>
      <c r="BO37" s="254"/>
      <c r="BP37" s="254"/>
      <c r="BQ37" s="251">
        <v>31</v>
      </c>
      <c r="BR37" s="252"/>
      <c r="BS37" s="1015" t="s">
        <v>598</v>
      </c>
      <c r="BT37" s="1016"/>
      <c r="BU37" s="1016"/>
      <c r="BV37" s="1016"/>
      <c r="BW37" s="1016"/>
      <c r="BX37" s="1016"/>
      <c r="BY37" s="1016"/>
      <c r="BZ37" s="1016"/>
      <c r="CA37" s="1016"/>
      <c r="CB37" s="1016"/>
      <c r="CC37" s="1016"/>
      <c r="CD37" s="1016"/>
      <c r="CE37" s="1016"/>
      <c r="CF37" s="1016"/>
      <c r="CG37" s="1017"/>
      <c r="CH37" s="990">
        <v>23334</v>
      </c>
      <c r="CI37" s="991"/>
      <c r="CJ37" s="991"/>
      <c r="CK37" s="991"/>
      <c r="CL37" s="992"/>
      <c r="CM37" s="990">
        <v>248205</v>
      </c>
      <c r="CN37" s="991"/>
      <c r="CO37" s="991"/>
      <c r="CP37" s="991"/>
      <c r="CQ37" s="992"/>
      <c r="CR37" s="990">
        <v>150</v>
      </c>
      <c r="CS37" s="991"/>
      <c r="CT37" s="991"/>
      <c r="CU37" s="991"/>
      <c r="CV37" s="992"/>
      <c r="CW37" s="990">
        <v>28986.775000000001</v>
      </c>
      <c r="CX37" s="991"/>
      <c r="CY37" s="991"/>
      <c r="CZ37" s="991"/>
      <c r="DA37" s="992"/>
      <c r="DB37" s="990" t="s">
        <v>486</v>
      </c>
      <c r="DC37" s="991"/>
      <c r="DD37" s="991"/>
      <c r="DE37" s="991"/>
      <c r="DF37" s="992"/>
      <c r="DG37" s="990" t="s">
        <v>486</v>
      </c>
      <c r="DH37" s="991"/>
      <c r="DI37" s="991"/>
      <c r="DJ37" s="991"/>
      <c r="DK37" s="992"/>
      <c r="DL37" s="990" t="s">
        <v>486</v>
      </c>
      <c r="DM37" s="991"/>
      <c r="DN37" s="991"/>
      <c r="DO37" s="991"/>
      <c r="DP37" s="992"/>
      <c r="DQ37" s="990" t="s">
        <v>486</v>
      </c>
      <c r="DR37" s="991"/>
      <c r="DS37" s="991"/>
      <c r="DT37" s="991"/>
      <c r="DU37" s="992"/>
      <c r="DV37" s="993"/>
      <c r="DW37" s="994"/>
      <c r="DX37" s="994"/>
      <c r="DY37" s="994"/>
      <c r="DZ37" s="995"/>
      <c r="EA37" s="235"/>
    </row>
    <row r="38" spans="1:131" s="236" customFormat="1" ht="26.25" customHeight="1" x14ac:dyDescent="0.2">
      <c r="A38" s="255">
        <v>11</v>
      </c>
      <c r="B38" s="1046" t="s">
        <v>389</v>
      </c>
      <c r="C38" s="1047"/>
      <c r="D38" s="1047"/>
      <c r="E38" s="1047"/>
      <c r="F38" s="1047"/>
      <c r="G38" s="1047"/>
      <c r="H38" s="1047"/>
      <c r="I38" s="1047"/>
      <c r="J38" s="1047"/>
      <c r="K38" s="1047"/>
      <c r="L38" s="1047"/>
      <c r="M38" s="1047"/>
      <c r="N38" s="1047"/>
      <c r="O38" s="1047"/>
      <c r="P38" s="1048"/>
      <c r="Q38" s="1053">
        <v>11</v>
      </c>
      <c r="R38" s="1050"/>
      <c r="S38" s="1050"/>
      <c r="T38" s="1050"/>
      <c r="U38" s="1050"/>
      <c r="V38" s="1050" t="s">
        <v>486</v>
      </c>
      <c r="W38" s="1050"/>
      <c r="X38" s="1050"/>
      <c r="Y38" s="1050"/>
      <c r="Z38" s="1050"/>
      <c r="AA38" s="1050">
        <v>11</v>
      </c>
      <c r="AB38" s="1050"/>
      <c r="AC38" s="1050"/>
      <c r="AD38" s="1050"/>
      <c r="AE38" s="1054"/>
      <c r="AF38" s="1049">
        <v>14759</v>
      </c>
      <c r="AG38" s="1050"/>
      <c r="AH38" s="1050"/>
      <c r="AI38" s="1050"/>
      <c r="AJ38" s="1051"/>
      <c r="AK38" s="981">
        <v>6604</v>
      </c>
      <c r="AL38" s="972"/>
      <c r="AM38" s="972"/>
      <c r="AN38" s="972"/>
      <c r="AO38" s="972"/>
      <c r="AP38" s="972" t="s">
        <v>486</v>
      </c>
      <c r="AQ38" s="972"/>
      <c r="AR38" s="972"/>
      <c r="AS38" s="972"/>
      <c r="AT38" s="972"/>
      <c r="AU38" s="972" t="s">
        <v>486</v>
      </c>
      <c r="AV38" s="972"/>
      <c r="AW38" s="972"/>
      <c r="AX38" s="972"/>
      <c r="AY38" s="972"/>
      <c r="AZ38" s="1052" t="s">
        <v>486</v>
      </c>
      <c r="BA38" s="1052"/>
      <c r="BB38" s="1052"/>
      <c r="BC38" s="1052"/>
      <c r="BD38" s="1052"/>
      <c r="BE38" s="1044" t="s">
        <v>382</v>
      </c>
      <c r="BF38" s="1044"/>
      <c r="BG38" s="1044"/>
      <c r="BH38" s="1044"/>
      <c r="BI38" s="1045"/>
      <c r="BJ38" s="241"/>
      <c r="BK38" s="241"/>
      <c r="BL38" s="241"/>
      <c r="BM38" s="241"/>
      <c r="BN38" s="241"/>
      <c r="BO38" s="254"/>
      <c r="BP38" s="254"/>
      <c r="BQ38" s="251">
        <v>32</v>
      </c>
      <c r="BR38" s="252"/>
      <c r="BS38" s="1015" t="s">
        <v>599</v>
      </c>
      <c r="BT38" s="1016"/>
      <c r="BU38" s="1016"/>
      <c r="BV38" s="1016"/>
      <c r="BW38" s="1016"/>
      <c r="BX38" s="1016"/>
      <c r="BY38" s="1016"/>
      <c r="BZ38" s="1016"/>
      <c r="CA38" s="1016"/>
      <c r="CB38" s="1016"/>
      <c r="CC38" s="1016"/>
      <c r="CD38" s="1016"/>
      <c r="CE38" s="1016"/>
      <c r="CF38" s="1016"/>
      <c r="CG38" s="1017"/>
      <c r="CH38" s="990">
        <v>59</v>
      </c>
      <c r="CI38" s="991"/>
      <c r="CJ38" s="991"/>
      <c r="CK38" s="991"/>
      <c r="CL38" s="992"/>
      <c r="CM38" s="990">
        <v>1025</v>
      </c>
      <c r="CN38" s="991"/>
      <c r="CO38" s="991"/>
      <c r="CP38" s="991"/>
      <c r="CQ38" s="992"/>
      <c r="CR38" s="990">
        <v>159</v>
      </c>
      <c r="CS38" s="991"/>
      <c r="CT38" s="991"/>
      <c r="CU38" s="991"/>
      <c r="CV38" s="992"/>
      <c r="CW38" s="990" t="s">
        <v>486</v>
      </c>
      <c r="CX38" s="991"/>
      <c r="CY38" s="991"/>
      <c r="CZ38" s="991"/>
      <c r="DA38" s="992"/>
      <c r="DB38" s="990" t="s">
        <v>486</v>
      </c>
      <c r="DC38" s="991"/>
      <c r="DD38" s="991"/>
      <c r="DE38" s="991"/>
      <c r="DF38" s="992"/>
      <c r="DG38" s="990" t="s">
        <v>486</v>
      </c>
      <c r="DH38" s="991"/>
      <c r="DI38" s="991"/>
      <c r="DJ38" s="991"/>
      <c r="DK38" s="992"/>
      <c r="DL38" s="990" t="s">
        <v>486</v>
      </c>
      <c r="DM38" s="991"/>
      <c r="DN38" s="991"/>
      <c r="DO38" s="991"/>
      <c r="DP38" s="992"/>
      <c r="DQ38" s="990" t="s">
        <v>486</v>
      </c>
      <c r="DR38" s="991"/>
      <c r="DS38" s="991"/>
      <c r="DT38" s="991"/>
      <c r="DU38" s="992"/>
      <c r="DV38" s="993"/>
      <c r="DW38" s="994"/>
      <c r="DX38" s="994"/>
      <c r="DY38" s="994"/>
      <c r="DZ38" s="995"/>
      <c r="EA38" s="235"/>
    </row>
    <row r="39" spans="1:131" s="236" customFormat="1" ht="26.25" customHeight="1" x14ac:dyDescent="0.2">
      <c r="A39" s="255">
        <v>12</v>
      </c>
      <c r="B39" s="1046" t="s">
        <v>390</v>
      </c>
      <c r="C39" s="1047"/>
      <c r="D39" s="1047"/>
      <c r="E39" s="1047"/>
      <c r="F39" s="1047"/>
      <c r="G39" s="1047"/>
      <c r="H39" s="1047"/>
      <c r="I39" s="1047"/>
      <c r="J39" s="1047"/>
      <c r="K39" s="1047"/>
      <c r="L39" s="1047"/>
      <c r="M39" s="1047"/>
      <c r="N39" s="1047"/>
      <c r="O39" s="1047"/>
      <c r="P39" s="1048"/>
      <c r="Q39" s="1053">
        <v>15250</v>
      </c>
      <c r="R39" s="1050"/>
      <c r="S39" s="1050"/>
      <c r="T39" s="1050"/>
      <c r="U39" s="1050"/>
      <c r="V39" s="1050">
        <v>5369</v>
      </c>
      <c r="W39" s="1050"/>
      <c r="X39" s="1050"/>
      <c r="Y39" s="1050"/>
      <c r="Z39" s="1050"/>
      <c r="AA39" s="1050">
        <v>9881</v>
      </c>
      <c r="AB39" s="1050"/>
      <c r="AC39" s="1050"/>
      <c r="AD39" s="1050"/>
      <c r="AE39" s="1054"/>
      <c r="AF39" s="1049">
        <v>151618</v>
      </c>
      <c r="AG39" s="1050"/>
      <c r="AH39" s="1050"/>
      <c r="AI39" s="1050"/>
      <c r="AJ39" s="1051"/>
      <c r="AK39" s="981">
        <v>5</v>
      </c>
      <c r="AL39" s="972"/>
      <c r="AM39" s="972"/>
      <c r="AN39" s="972"/>
      <c r="AO39" s="972"/>
      <c r="AP39" s="972">
        <v>187265</v>
      </c>
      <c r="AQ39" s="972"/>
      <c r="AR39" s="972"/>
      <c r="AS39" s="972"/>
      <c r="AT39" s="972"/>
      <c r="AU39" s="972" t="s">
        <v>486</v>
      </c>
      <c r="AV39" s="972"/>
      <c r="AW39" s="972"/>
      <c r="AX39" s="972"/>
      <c r="AY39" s="972"/>
      <c r="AZ39" s="1052" t="s">
        <v>486</v>
      </c>
      <c r="BA39" s="1052"/>
      <c r="BB39" s="1052"/>
      <c r="BC39" s="1052"/>
      <c r="BD39" s="1052"/>
      <c r="BE39" s="1044" t="s">
        <v>380</v>
      </c>
      <c r="BF39" s="1044"/>
      <c r="BG39" s="1044"/>
      <c r="BH39" s="1044"/>
      <c r="BI39" s="1045"/>
      <c r="BJ39" s="241"/>
      <c r="BK39" s="241"/>
      <c r="BL39" s="241"/>
      <c r="BM39" s="241"/>
      <c r="BN39" s="241"/>
      <c r="BO39" s="254"/>
      <c r="BP39" s="254"/>
      <c r="BQ39" s="251">
        <v>33</v>
      </c>
      <c r="BR39" s="252"/>
      <c r="BS39" s="1015" t="s">
        <v>600</v>
      </c>
      <c r="BT39" s="1016"/>
      <c r="BU39" s="1016"/>
      <c r="BV39" s="1016"/>
      <c r="BW39" s="1016"/>
      <c r="BX39" s="1016"/>
      <c r="BY39" s="1016"/>
      <c r="BZ39" s="1016"/>
      <c r="CA39" s="1016"/>
      <c r="CB39" s="1016"/>
      <c r="CC39" s="1016"/>
      <c r="CD39" s="1016"/>
      <c r="CE39" s="1016"/>
      <c r="CF39" s="1016"/>
      <c r="CG39" s="1017"/>
      <c r="CH39" s="990">
        <v>37.390999999999998</v>
      </c>
      <c r="CI39" s="991"/>
      <c r="CJ39" s="991"/>
      <c r="CK39" s="991"/>
      <c r="CL39" s="992"/>
      <c r="CM39" s="990">
        <v>77171.17</v>
      </c>
      <c r="CN39" s="991"/>
      <c r="CO39" s="991"/>
      <c r="CP39" s="991"/>
      <c r="CQ39" s="992"/>
      <c r="CR39" s="990">
        <v>64948</v>
      </c>
      <c r="CS39" s="991"/>
      <c r="CT39" s="991"/>
      <c r="CU39" s="991"/>
      <c r="CV39" s="992"/>
      <c r="CW39" s="990" t="s">
        <v>486</v>
      </c>
      <c r="CX39" s="991"/>
      <c r="CY39" s="991"/>
      <c r="CZ39" s="991"/>
      <c r="DA39" s="992"/>
      <c r="DB39" s="990">
        <v>5000</v>
      </c>
      <c r="DC39" s="991"/>
      <c r="DD39" s="991"/>
      <c r="DE39" s="991"/>
      <c r="DF39" s="992"/>
      <c r="DG39" s="990" t="s">
        <v>486</v>
      </c>
      <c r="DH39" s="991"/>
      <c r="DI39" s="991"/>
      <c r="DJ39" s="991"/>
      <c r="DK39" s="992"/>
      <c r="DL39" s="990" t="s">
        <v>486</v>
      </c>
      <c r="DM39" s="991"/>
      <c r="DN39" s="991"/>
      <c r="DO39" s="991"/>
      <c r="DP39" s="992"/>
      <c r="DQ39" s="990" t="s">
        <v>486</v>
      </c>
      <c r="DR39" s="991"/>
      <c r="DS39" s="991"/>
      <c r="DT39" s="991"/>
      <c r="DU39" s="992"/>
      <c r="DV39" s="993"/>
      <c r="DW39" s="994"/>
      <c r="DX39" s="994"/>
      <c r="DY39" s="994"/>
      <c r="DZ39" s="995"/>
      <c r="EA39" s="235"/>
    </row>
    <row r="40" spans="1:131" s="236" customFormat="1" ht="26.25" customHeight="1" x14ac:dyDescent="0.2">
      <c r="A40" s="250">
        <v>13</v>
      </c>
      <c r="B40" s="1046" t="s">
        <v>618</v>
      </c>
      <c r="C40" s="1047"/>
      <c r="D40" s="1047"/>
      <c r="E40" s="1047"/>
      <c r="F40" s="1047"/>
      <c r="G40" s="1047"/>
      <c r="H40" s="1047"/>
      <c r="I40" s="1047"/>
      <c r="J40" s="1047"/>
      <c r="K40" s="1047"/>
      <c r="L40" s="1047"/>
      <c r="M40" s="1047"/>
      <c r="N40" s="1047"/>
      <c r="O40" s="1047"/>
      <c r="P40" s="1048"/>
      <c r="Q40" s="1053">
        <v>4882</v>
      </c>
      <c r="R40" s="1050"/>
      <c r="S40" s="1050"/>
      <c r="T40" s="1050"/>
      <c r="U40" s="1050"/>
      <c r="V40" s="1050">
        <v>4882</v>
      </c>
      <c r="W40" s="1050"/>
      <c r="X40" s="1050"/>
      <c r="Y40" s="1050"/>
      <c r="Z40" s="1050"/>
      <c r="AA40" s="1050" t="s">
        <v>486</v>
      </c>
      <c r="AB40" s="1050"/>
      <c r="AC40" s="1050"/>
      <c r="AD40" s="1050"/>
      <c r="AE40" s="1054"/>
      <c r="AF40" s="1049" t="s">
        <v>486</v>
      </c>
      <c r="AG40" s="1050"/>
      <c r="AH40" s="1050"/>
      <c r="AI40" s="1050"/>
      <c r="AJ40" s="1051"/>
      <c r="AK40" s="981">
        <v>3684</v>
      </c>
      <c r="AL40" s="972"/>
      <c r="AM40" s="972"/>
      <c r="AN40" s="972"/>
      <c r="AO40" s="972"/>
      <c r="AP40" s="972">
        <v>2392</v>
      </c>
      <c r="AQ40" s="972"/>
      <c r="AR40" s="972"/>
      <c r="AS40" s="972"/>
      <c r="AT40" s="972"/>
      <c r="AU40" s="972">
        <v>1689</v>
      </c>
      <c r="AV40" s="972"/>
      <c r="AW40" s="972"/>
      <c r="AX40" s="972"/>
      <c r="AY40" s="972"/>
      <c r="AZ40" s="1052" t="s">
        <v>486</v>
      </c>
      <c r="BA40" s="1052"/>
      <c r="BB40" s="1052"/>
      <c r="BC40" s="1052"/>
      <c r="BD40" s="1052"/>
      <c r="BE40" s="1044" t="s">
        <v>619</v>
      </c>
      <c r="BF40" s="1044"/>
      <c r="BG40" s="1044"/>
      <c r="BH40" s="1044"/>
      <c r="BI40" s="1045"/>
      <c r="BJ40" s="241"/>
      <c r="BK40" s="241"/>
      <c r="BL40" s="241"/>
      <c r="BM40" s="241"/>
      <c r="BN40" s="241"/>
      <c r="BO40" s="254"/>
      <c r="BP40" s="254"/>
      <c r="BQ40" s="251">
        <v>34</v>
      </c>
      <c r="BR40" s="252"/>
      <c r="BS40" s="1015" t="s">
        <v>601</v>
      </c>
      <c r="BT40" s="1016"/>
      <c r="BU40" s="1016"/>
      <c r="BV40" s="1016"/>
      <c r="BW40" s="1016"/>
      <c r="BX40" s="1016"/>
      <c r="BY40" s="1016"/>
      <c r="BZ40" s="1016"/>
      <c r="CA40" s="1016"/>
      <c r="CB40" s="1016"/>
      <c r="CC40" s="1016"/>
      <c r="CD40" s="1016"/>
      <c r="CE40" s="1016"/>
      <c r="CF40" s="1016"/>
      <c r="CG40" s="1017"/>
      <c r="CH40" s="990">
        <v>3068.3380000000002</v>
      </c>
      <c r="CI40" s="991"/>
      <c r="CJ40" s="991"/>
      <c r="CK40" s="991"/>
      <c r="CL40" s="992"/>
      <c r="CM40" s="990">
        <v>59130.167999999998</v>
      </c>
      <c r="CN40" s="991"/>
      <c r="CO40" s="991"/>
      <c r="CP40" s="991"/>
      <c r="CQ40" s="992"/>
      <c r="CR40" s="990">
        <v>17303.87</v>
      </c>
      <c r="CS40" s="991"/>
      <c r="CT40" s="991"/>
      <c r="CU40" s="991"/>
      <c r="CV40" s="992"/>
      <c r="CW40" s="990" t="s">
        <v>486</v>
      </c>
      <c r="CX40" s="991"/>
      <c r="CY40" s="991"/>
      <c r="CZ40" s="991"/>
      <c r="DA40" s="992"/>
      <c r="DB40" s="990">
        <v>29218</v>
      </c>
      <c r="DC40" s="991"/>
      <c r="DD40" s="991"/>
      <c r="DE40" s="991"/>
      <c r="DF40" s="992"/>
      <c r="DG40" s="990" t="s">
        <v>486</v>
      </c>
      <c r="DH40" s="991"/>
      <c r="DI40" s="991"/>
      <c r="DJ40" s="991"/>
      <c r="DK40" s="992"/>
      <c r="DL40" s="990" t="s">
        <v>486</v>
      </c>
      <c r="DM40" s="991"/>
      <c r="DN40" s="991"/>
      <c r="DO40" s="991"/>
      <c r="DP40" s="992"/>
      <c r="DQ40" s="990" t="s">
        <v>486</v>
      </c>
      <c r="DR40" s="991"/>
      <c r="DS40" s="991"/>
      <c r="DT40" s="991"/>
      <c r="DU40" s="992"/>
      <c r="DV40" s="993"/>
      <c r="DW40" s="994"/>
      <c r="DX40" s="994"/>
      <c r="DY40" s="994"/>
      <c r="DZ40" s="995"/>
      <c r="EA40" s="235"/>
    </row>
    <row r="41" spans="1:131" s="236" customFormat="1" ht="26.25" customHeight="1" x14ac:dyDescent="0.2">
      <c r="A41" s="250">
        <v>14</v>
      </c>
      <c r="B41" s="1046"/>
      <c r="C41" s="1047"/>
      <c r="D41" s="1047"/>
      <c r="E41" s="1047"/>
      <c r="F41" s="1047"/>
      <c r="G41" s="1047"/>
      <c r="H41" s="1047"/>
      <c r="I41" s="1047"/>
      <c r="J41" s="1047"/>
      <c r="K41" s="1047"/>
      <c r="L41" s="1047"/>
      <c r="M41" s="1047"/>
      <c r="N41" s="1047"/>
      <c r="O41" s="1047"/>
      <c r="P41" s="1048"/>
      <c r="Q41" s="1053"/>
      <c r="R41" s="1050"/>
      <c r="S41" s="1050"/>
      <c r="T41" s="1050"/>
      <c r="U41" s="1050"/>
      <c r="V41" s="1050"/>
      <c r="W41" s="1050"/>
      <c r="X41" s="1050"/>
      <c r="Y41" s="1050"/>
      <c r="Z41" s="1050"/>
      <c r="AA41" s="1050"/>
      <c r="AB41" s="1050"/>
      <c r="AC41" s="1050"/>
      <c r="AD41" s="1050"/>
      <c r="AE41" s="1054"/>
      <c r="AF41" s="1049"/>
      <c r="AG41" s="1050"/>
      <c r="AH41" s="1050"/>
      <c r="AI41" s="1050"/>
      <c r="AJ41" s="1051"/>
      <c r="AK41" s="981"/>
      <c r="AL41" s="972"/>
      <c r="AM41" s="972"/>
      <c r="AN41" s="972"/>
      <c r="AO41" s="972"/>
      <c r="AP41" s="972"/>
      <c r="AQ41" s="972"/>
      <c r="AR41" s="972"/>
      <c r="AS41" s="972"/>
      <c r="AT41" s="972"/>
      <c r="AU41" s="972"/>
      <c r="AV41" s="972"/>
      <c r="AW41" s="972"/>
      <c r="AX41" s="972"/>
      <c r="AY41" s="972"/>
      <c r="AZ41" s="1052"/>
      <c r="BA41" s="1052"/>
      <c r="BB41" s="1052"/>
      <c r="BC41" s="1052"/>
      <c r="BD41" s="1052"/>
      <c r="BE41" s="1044"/>
      <c r="BF41" s="1044"/>
      <c r="BG41" s="1044"/>
      <c r="BH41" s="1044"/>
      <c r="BI41" s="1045"/>
      <c r="BJ41" s="241"/>
      <c r="BK41" s="241"/>
      <c r="BL41" s="241"/>
      <c r="BM41" s="241"/>
      <c r="BN41" s="241"/>
      <c r="BO41" s="254"/>
      <c r="BP41" s="254"/>
      <c r="BQ41" s="251">
        <v>35</v>
      </c>
      <c r="BR41" s="252"/>
      <c r="BS41" s="1015" t="s">
        <v>602</v>
      </c>
      <c r="BT41" s="1016"/>
      <c r="BU41" s="1016"/>
      <c r="BV41" s="1016"/>
      <c r="BW41" s="1016"/>
      <c r="BX41" s="1016"/>
      <c r="BY41" s="1016"/>
      <c r="BZ41" s="1016"/>
      <c r="CA41" s="1016"/>
      <c r="CB41" s="1016"/>
      <c r="CC41" s="1016"/>
      <c r="CD41" s="1016"/>
      <c r="CE41" s="1016"/>
      <c r="CF41" s="1016"/>
      <c r="CG41" s="1017"/>
      <c r="CH41" s="990">
        <v>777.38900000000001</v>
      </c>
      <c r="CI41" s="991"/>
      <c r="CJ41" s="991"/>
      <c r="CK41" s="991"/>
      <c r="CL41" s="992"/>
      <c r="CM41" s="990">
        <v>9064.33</v>
      </c>
      <c r="CN41" s="991"/>
      <c r="CO41" s="991"/>
      <c r="CP41" s="991"/>
      <c r="CQ41" s="992"/>
      <c r="CR41" s="990">
        <v>300</v>
      </c>
      <c r="CS41" s="991"/>
      <c r="CT41" s="991"/>
      <c r="CU41" s="991"/>
      <c r="CV41" s="992"/>
      <c r="CW41" s="990" t="s">
        <v>486</v>
      </c>
      <c r="CX41" s="991"/>
      <c r="CY41" s="991"/>
      <c r="CZ41" s="991"/>
      <c r="DA41" s="992"/>
      <c r="DB41" s="990" t="s">
        <v>486</v>
      </c>
      <c r="DC41" s="991"/>
      <c r="DD41" s="991"/>
      <c r="DE41" s="991"/>
      <c r="DF41" s="992"/>
      <c r="DG41" s="990" t="s">
        <v>486</v>
      </c>
      <c r="DH41" s="991"/>
      <c r="DI41" s="991"/>
      <c r="DJ41" s="991"/>
      <c r="DK41" s="992"/>
      <c r="DL41" s="990" t="s">
        <v>486</v>
      </c>
      <c r="DM41" s="991"/>
      <c r="DN41" s="991"/>
      <c r="DO41" s="991"/>
      <c r="DP41" s="992"/>
      <c r="DQ41" s="990" t="s">
        <v>486</v>
      </c>
      <c r="DR41" s="991"/>
      <c r="DS41" s="991"/>
      <c r="DT41" s="991"/>
      <c r="DU41" s="992"/>
      <c r="DV41" s="993"/>
      <c r="DW41" s="994"/>
      <c r="DX41" s="994"/>
      <c r="DY41" s="994"/>
      <c r="DZ41" s="995"/>
      <c r="EA41" s="235"/>
    </row>
    <row r="42" spans="1:131" s="236" customFormat="1" ht="26.25" customHeight="1" x14ac:dyDescent="0.2">
      <c r="A42" s="250">
        <v>15</v>
      </c>
      <c r="B42" s="1046"/>
      <c r="C42" s="1047"/>
      <c r="D42" s="1047"/>
      <c r="E42" s="1047"/>
      <c r="F42" s="1047"/>
      <c r="G42" s="1047"/>
      <c r="H42" s="1047"/>
      <c r="I42" s="1047"/>
      <c r="J42" s="1047"/>
      <c r="K42" s="1047"/>
      <c r="L42" s="1047"/>
      <c r="M42" s="1047"/>
      <c r="N42" s="1047"/>
      <c r="O42" s="1047"/>
      <c r="P42" s="1048"/>
      <c r="Q42" s="1053"/>
      <c r="R42" s="1050"/>
      <c r="S42" s="1050"/>
      <c r="T42" s="1050"/>
      <c r="U42" s="1050"/>
      <c r="V42" s="1050"/>
      <c r="W42" s="1050"/>
      <c r="X42" s="1050"/>
      <c r="Y42" s="1050"/>
      <c r="Z42" s="1050"/>
      <c r="AA42" s="1050"/>
      <c r="AB42" s="1050"/>
      <c r="AC42" s="1050"/>
      <c r="AD42" s="1050"/>
      <c r="AE42" s="1054"/>
      <c r="AF42" s="1049"/>
      <c r="AG42" s="1050"/>
      <c r="AH42" s="1050"/>
      <c r="AI42" s="1050"/>
      <c r="AJ42" s="1051"/>
      <c r="AK42" s="981"/>
      <c r="AL42" s="972"/>
      <c r="AM42" s="972"/>
      <c r="AN42" s="972"/>
      <c r="AO42" s="972"/>
      <c r="AP42" s="972"/>
      <c r="AQ42" s="972"/>
      <c r="AR42" s="972"/>
      <c r="AS42" s="972"/>
      <c r="AT42" s="972"/>
      <c r="AU42" s="972"/>
      <c r="AV42" s="972"/>
      <c r="AW42" s="972"/>
      <c r="AX42" s="972"/>
      <c r="AY42" s="972"/>
      <c r="AZ42" s="1052"/>
      <c r="BA42" s="1052"/>
      <c r="BB42" s="1052"/>
      <c r="BC42" s="1052"/>
      <c r="BD42" s="1052"/>
      <c r="BE42" s="1044"/>
      <c r="BF42" s="1044"/>
      <c r="BG42" s="1044"/>
      <c r="BH42" s="1044"/>
      <c r="BI42" s="1045"/>
      <c r="BJ42" s="241"/>
      <c r="BK42" s="241"/>
      <c r="BL42" s="241"/>
      <c r="BM42" s="241"/>
      <c r="BN42" s="241"/>
      <c r="BO42" s="254"/>
      <c r="BP42" s="254"/>
      <c r="BQ42" s="251">
        <v>36</v>
      </c>
      <c r="BR42" s="252"/>
      <c r="BS42" s="1015" t="s">
        <v>603</v>
      </c>
      <c r="BT42" s="1016"/>
      <c r="BU42" s="1016"/>
      <c r="BV42" s="1016"/>
      <c r="BW42" s="1016"/>
      <c r="BX42" s="1016"/>
      <c r="BY42" s="1016"/>
      <c r="BZ42" s="1016"/>
      <c r="CA42" s="1016"/>
      <c r="CB42" s="1016"/>
      <c r="CC42" s="1016"/>
      <c r="CD42" s="1016"/>
      <c r="CE42" s="1016"/>
      <c r="CF42" s="1016"/>
      <c r="CG42" s="1017"/>
      <c r="CH42" s="990">
        <v>13</v>
      </c>
      <c r="CI42" s="991"/>
      <c r="CJ42" s="991"/>
      <c r="CK42" s="991"/>
      <c r="CL42" s="992"/>
      <c r="CM42" s="990">
        <v>3157</v>
      </c>
      <c r="CN42" s="991"/>
      <c r="CO42" s="991"/>
      <c r="CP42" s="991"/>
      <c r="CQ42" s="992"/>
      <c r="CR42" s="990">
        <v>2000</v>
      </c>
      <c r="CS42" s="991"/>
      <c r="CT42" s="991"/>
      <c r="CU42" s="991"/>
      <c r="CV42" s="992"/>
      <c r="CW42" s="990" t="s">
        <v>486</v>
      </c>
      <c r="CX42" s="991"/>
      <c r="CY42" s="991"/>
      <c r="CZ42" s="991"/>
      <c r="DA42" s="992"/>
      <c r="DB42" s="990">
        <v>200000</v>
      </c>
      <c r="DC42" s="991"/>
      <c r="DD42" s="991"/>
      <c r="DE42" s="991"/>
      <c r="DF42" s="992"/>
      <c r="DG42" s="990" t="s">
        <v>486</v>
      </c>
      <c r="DH42" s="991"/>
      <c r="DI42" s="991"/>
      <c r="DJ42" s="991"/>
      <c r="DK42" s="992"/>
      <c r="DL42" s="990" t="s">
        <v>486</v>
      </c>
      <c r="DM42" s="991"/>
      <c r="DN42" s="991"/>
      <c r="DO42" s="991"/>
      <c r="DP42" s="992"/>
      <c r="DQ42" s="990" t="s">
        <v>486</v>
      </c>
      <c r="DR42" s="991"/>
      <c r="DS42" s="991"/>
      <c r="DT42" s="991"/>
      <c r="DU42" s="992"/>
      <c r="DV42" s="993"/>
      <c r="DW42" s="994"/>
      <c r="DX42" s="994"/>
      <c r="DY42" s="994"/>
      <c r="DZ42" s="995"/>
      <c r="EA42" s="235"/>
    </row>
    <row r="43" spans="1:131" s="236" customFormat="1" ht="26.25" customHeight="1" x14ac:dyDescent="0.2">
      <c r="A43" s="250">
        <v>16</v>
      </c>
      <c r="B43" s="1046"/>
      <c r="C43" s="1047"/>
      <c r="D43" s="1047"/>
      <c r="E43" s="1047"/>
      <c r="F43" s="1047"/>
      <c r="G43" s="1047"/>
      <c r="H43" s="1047"/>
      <c r="I43" s="1047"/>
      <c r="J43" s="1047"/>
      <c r="K43" s="1047"/>
      <c r="L43" s="1047"/>
      <c r="M43" s="1047"/>
      <c r="N43" s="1047"/>
      <c r="O43" s="1047"/>
      <c r="P43" s="1048"/>
      <c r="Q43" s="1053"/>
      <c r="R43" s="1050"/>
      <c r="S43" s="1050"/>
      <c r="T43" s="1050"/>
      <c r="U43" s="1050"/>
      <c r="V43" s="1050"/>
      <c r="W43" s="1050"/>
      <c r="X43" s="1050"/>
      <c r="Y43" s="1050"/>
      <c r="Z43" s="1050"/>
      <c r="AA43" s="1050"/>
      <c r="AB43" s="1050"/>
      <c r="AC43" s="1050"/>
      <c r="AD43" s="1050"/>
      <c r="AE43" s="1054"/>
      <c r="AF43" s="1049"/>
      <c r="AG43" s="1050"/>
      <c r="AH43" s="1050"/>
      <c r="AI43" s="1050"/>
      <c r="AJ43" s="1051"/>
      <c r="AK43" s="981"/>
      <c r="AL43" s="972"/>
      <c r="AM43" s="972"/>
      <c r="AN43" s="972"/>
      <c r="AO43" s="972"/>
      <c r="AP43" s="972"/>
      <c r="AQ43" s="972"/>
      <c r="AR43" s="972"/>
      <c r="AS43" s="972"/>
      <c r="AT43" s="972"/>
      <c r="AU43" s="972"/>
      <c r="AV43" s="972"/>
      <c r="AW43" s="972"/>
      <c r="AX43" s="972"/>
      <c r="AY43" s="972"/>
      <c r="AZ43" s="1052"/>
      <c r="BA43" s="1052"/>
      <c r="BB43" s="1052"/>
      <c r="BC43" s="1052"/>
      <c r="BD43" s="1052"/>
      <c r="BE43" s="1044"/>
      <c r="BF43" s="1044"/>
      <c r="BG43" s="1044"/>
      <c r="BH43" s="1044"/>
      <c r="BI43" s="1045"/>
      <c r="BJ43" s="241"/>
      <c r="BK43" s="241"/>
      <c r="BL43" s="241"/>
      <c r="BM43" s="241"/>
      <c r="BN43" s="241"/>
      <c r="BO43" s="254"/>
      <c r="BP43" s="254"/>
      <c r="BQ43" s="251">
        <v>37</v>
      </c>
      <c r="BR43" s="252"/>
      <c r="BS43" s="1015" t="s">
        <v>604</v>
      </c>
      <c r="BT43" s="1016"/>
      <c r="BU43" s="1016"/>
      <c r="BV43" s="1016"/>
      <c r="BW43" s="1016"/>
      <c r="BX43" s="1016"/>
      <c r="BY43" s="1016"/>
      <c r="BZ43" s="1016"/>
      <c r="CA43" s="1016"/>
      <c r="CB43" s="1016"/>
      <c r="CC43" s="1016"/>
      <c r="CD43" s="1016"/>
      <c r="CE43" s="1016"/>
      <c r="CF43" s="1016"/>
      <c r="CG43" s="1017"/>
      <c r="CH43" s="990">
        <v>479</v>
      </c>
      <c r="CI43" s="991"/>
      <c r="CJ43" s="991"/>
      <c r="CK43" s="991"/>
      <c r="CL43" s="992"/>
      <c r="CM43" s="990">
        <v>3870</v>
      </c>
      <c r="CN43" s="991"/>
      <c r="CO43" s="991"/>
      <c r="CP43" s="991"/>
      <c r="CQ43" s="992"/>
      <c r="CR43" s="990">
        <v>264.60000000000002</v>
      </c>
      <c r="CS43" s="991"/>
      <c r="CT43" s="991"/>
      <c r="CU43" s="991"/>
      <c r="CV43" s="992"/>
      <c r="CW43" s="990" t="s">
        <v>486</v>
      </c>
      <c r="CX43" s="991"/>
      <c r="CY43" s="991"/>
      <c r="CZ43" s="991"/>
      <c r="DA43" s="992"/>
      <c r="DB43" s="990" t="s">
        <v>486</v>
      </c>
      <c r="DC43" s="991"/>
      <c r="DD43" s="991"/>
      <c r="DE43" s="991"/>
      <c r="DF43" s="992"/>
      <c r="DG43" s="990" t="s">
        <v>486</v>
      </c>
      <c r="DH43" s="991"/>
      <c r="DI43" s="991"/>
      <c r="DJ43" s="991"/>
      <c r="DK43" s="992"/>
      <c r="DL43" s="990" t="s">
        <v>486</v>
      </c>
      <c r="DM43" s="991"/>
      <c r="DN43" s="991"/>
      <c r="DO43" s="991"/>
      <c r="DP43" s="992"/>
      <c r="DQ43" s="990" t="s">
        <v>486</v>
      </c>
      <c r="DR43" s="991"/>
      <c r="DS43" s="991"/>
      <c r="DT43" s="991"/>
      <c r="DU43" s="992"/>
      <c r="DV43" s="993"/>
      <c r="DW43" s="994"/>
      <c r="DX43" s="994"/>
      <c r="DY43" s="994"/>
      <c r="DZ43" s="995"/>
      <c r="EA43" s="235"/>
    </row>
    <row r="44" spans="1:131" s="236" customFormat="1" ht="26.25" customHeight="1" x14ac:dyDescent="0.2">
      <c r="A44" s="250">
        <v>17</v>
      </c>
      <c r="B44" s="1046"/>
      <c r="C44" s="1047"/>
      <c r="D44" s="1047"/>
      <c r="E44" s="1047"/>
      <c r="F44" s="1047"/>
      <c r="G44" s="1047"/>
      <c r="H44" s="1047"/>
      <c r="I44" s="1047"/>
      <c r="J44" s="1047"/>
      <c r="K44" s="1047"/>
      <c r="L44" s="1047"/>
      <c r="M44" s="1047"/>
      <c r="N44" s="1047"/>
      <c r="O44" s="1047"/>
      <c r="P44" s="1048"/>
      <c r="Q44" s="1053"/>
      <c r="R44" s="1050"/>
      <c r="S44" s="1050"/>
      <c r="T44" s="1050"/>
      <c r="U44" s="1050"/>
      <c r="V44" s="1050"/>
      <c r="W44" s="1050"/>
      <c r="X44" s="1050"/>
      <c r="Y44" s="1050"/>
      <c r="Z44" s="1050"/>
      <c r="AA44" s="1050"/>
      <c r="AB44" s="1050"/>
      <c r="AC44" s="1050"/>
      <c r="AD44" s="1050"/>
      <c r="AE44" s="1054"/>
      <c r="AF44" s="1049"/>
      <c r="AG44" s="1050"/>
      <c r="AH44" s="1050"/>
      <c r="AI44" s="1050"/>
      <c r="AJ44" s="1051"/>
      <c r="AK44" s="981"/>
      <c r="AL44" s="972"/>
      <c r="AM44" s="972"/>
      <c r="AN44" s="972"/>
      <c r="AO44" s="972"/>
      <c r="AP44" s="972"/>
      <c r="AQ44" s="972"/>
      <c r="AR44" s="972"/>
      <c r="AS44" s="972"/>
      <c r="AT44" s="972"/>
      <c r="AU44" s="972"/>
      <c r="AV44" s="972"/>
      <c r="AW44" s="972"/>
      <c r="AX44" s="972"/>
      <c r="AY44" s="972"/>
      <c r="AZ44" s="1052"/>
      <c r="BA44" s="1052"/>
      <c r="BB44" s="1052"/>
      <c r="BC44" s="1052"/>
      <c r="BD44" s="1052"/>
      <c r="BE44" s="1044"/>
      <c r="BF44" s="1044"/>
      <c r="BG44" s="1044"/>
      <c r="BH44" s="1044"/>
      <c r="BI44" s="1045"/>
      <c r="BJ44" s="241"/>
      <c r="BK44" s="241"/>
      <c r="BL44" s="241"/>
      <c r="BM44" s="241"/>
      <c r="BN44" s="241"/>
      <c r="BO44" s="254"/>
      <c r="BP44" s="254"/>
      <c r="BQ44" s="251">
        <v>38</v>
      </c>
      <c r="BR44" s="252"/>
      <c r="BS44" s="1015" t="s">
        <v>605</v>
      </c>
      <c r="BT44" s="1016"/>
      <c r="BU44" s="1016"/>
      <c r="BV44" s="1016"/>
      <c r="BW44" s="1016"/>
      <c r="BX44" s="1016"/>
      <c r="BY44" s="1016"/>
      <c r="BZ44" s="1016"/>
      <c r="CA44" s="1016"/>
      <c r="CB44" s="1016"/>
      <c r="CC44" s="1016"/>
      <c r="CD44" s="1016"/>
      <c r="CE44" s="1016"/>
      <c r="CF44" s="1016"/>
      <c r="CG44" s="1017"/>
      <c r="CH44" s="990">
        <v>-632.02499999999998</v>
      </c>
      <c r="CI44" s="991"/>
      <c r="CJ44" s="991"/>
      <c r="CK44" s="991"/>
      <c r="CL44" s="992"/>
      <c r="CM44" s="990">
        <v>3966.9850000000001</v>
      </c>
      <c r="CN44" s="991"/>
      <c r="CO44" s="991"/>
      <c r="CP44" s="991"/>
      <c r="CQ44" s="992"/>
      <c r="CR44" s="990">
        <v>170.70699999999999</v>
      </c>
      <c r="CS44" s="991"/>
      <c r="CT44" s="991"/>
      <c r="CU44" s="991"/>
      <c r="CV44" s="992"/>
      <c r="CW44" s="990" t="s">
        <v>486</v>
      </c>
      <c r="CX44" s="991"/>
      <c r="CY44" s="991"/>
      <c r="CZ44" s="991"/>
      <c r="DA44" s="992"/>
      <c r="DB44" s="990" t="s">
        <v>486</v>
      </c>
      <c r="DC44" s="991"/>
      <c r="DD44" s="991"/>
      <c r="DE44" s="991"/>
      <c r="DF44" s="992"/>
      <c r="DG44" s="990" t="s">
        <v>486</v>
      </c>
      <c r="DH44" s="991"/>
      <c r="DI44" s="991"/>
      <c r="DJ44" s="991"/>
      <c r="DK44" s="992"/>
      <c r="DL44" s="990" t="s">
        <v>486</v>
      </c>
      <c r="DM44" s="991"/>
      <c r="DN44" s="991"/>
      <c r="DO44" s="991"/>
      <c r="DP44" s="992"/>
      <c r="DQ44" s="990" t="s">
        <v>486</v>
      </c>
      <c r="DR44" s="991"/>
      <c r="DS44" s="991"/>
      <c r="DT44" s="991"/>
      <c r="DU44" s="992"/>
      <c r="DV44" s="993"/>
      <c r="DW44" s="994"/>
      <c r="DX44" s="994"/>
      <c r="DY44" s="994"/>
      <c r="DZ44" s="995"/>
      <c r="EA44" s="235"/>
    </row>
    <row r="45" spans="1:131" s="236" customFormat="1" ht="26.25" customHeight="1" x14ac:dyDescent="0.2">
      <c r="A45" s="250">
        <v>18</v>
      </c>
      <c r="B45" s="1046"/>
      <c r="C45" s="1047"/>
      <c r="D45" s="1047"/>
      <c r="E45" s="1047"/>
      <c r="F45" s="1047"/>
      <c r="G45" s="1047"/>
      <c r="H45" s="1047"/>
      <c r="I45" s="1047"/>
      <c r="J45" s="1047"/>
      <c r="K45" s="1047"/>
      <c r="L45" s="1047"/>
      <c r="M45" s="1047"/>
      <c r="N45" s="1047"/>
      <c r="O45" s="1047"/>
      <c r="P45" s="1048"/>
      <c r="Q45" s="1053"/>
      <c r="R45" s="1050"/>
      <c r="S45" s="1050"/>
      <c r="T45" s="1050"/>
      <c r="U45" s="1050"/>
      <c r="V45" s="1050"/>
      <c r="W45" s="1050"/>
      <c r="X45" s="1050"/>
      <c r="Y45" s="1050"/>
      <c r="Z45" s="1050"/>
      <c r="AA45" s="1050"/>
      <c r="AB45" s="1050"/>
      <c r="AC45" s="1050"/>
      <c r="AD45" s="1050"/>
      <c r="AE45" s="1054"/>
      <c r="AF45" s="1049"/>
      <c r="AG45" s="1050"/>
      <c r="AH45" s="1050"/>
      <c r="AI45" s="1050"/>
      <c r="AJ45" s="1051"/>
      <c r="AK45" s="981"/>
      <c r="AL45" s="972"/>
      <c r="AM45" s="972"/>
      <c r="AN45" s="972"/>
      <c r="AO45" s="972"/>
      <c r="AP45" s="972"/>
      <c r="AQ45" s="972"/>
      <c r="AR45" s="972"/>
      <c r="AS45" s="972"/>
      <c r="AT45" s="972"/>
      <c r="AU45" s="972"/>
      <c r="AV45" s="972"/>
      <c r="AW45" s="972"/>
      <c r="AX45" s="972"/>
      <c r="AY45" s="972"/>
      <c r="AZ45" s="1052"/>
      <c r="BA45" s="1052"/>
      <c r="BB45" s="1052"/>
      <c r="BC45" s="1052"/>
      <c r="BD45" s="1052"/>
      <c r="BE45" s="1044"/>
      <c r="BF45" s="1044"/>
      <c r="BG45" s="1044"/>
      <c r="BH45" s="1044"/>
      <c r="BI45" s="1045"/>
      <c r="BJ45" s="241"/>
      <c r="BK45" s="241"/>
      <c r="BL45" s="241"/>
      <c r="BM45" s="241"/>
      <c r="BN45" s="241"/>
      <c r="BO45" s="254"/>
      <c r="BP45" s="254"/>
      <c r="BQ45" s="251">
        <v>39</v>
      </c>
      <c r="BR45" s="252"/>
      <c r="BS45" s="1015" t="s">
        <v>606</v>
      </c>
      <c r="BT45" s="1016"/>
      <c r="BU45" s="1016"/>
      <c r="BV45" s="1016"/>
      <c r="BW45" s="1016"/>
      <c r="BX45" s="1016"/>
      <c r="BY45" s="1016"/>
      <c r="BZ45" s="1016"/>
      <c r="CA45" s="1016"/>
      <c r="CB45" s="1016"/>
      <c r="CC45" s="1016"/>
      <c r="CD45" s="1016"/>
      <c r="CE45" s="1016"/>
      <c r="CF45" s="1016"/>
      <c r="CG45" s="1017"/>
      <c r="CH45" s="990">
        <v>1536.999</v>
      </c>
      <c r="CI45" s="991"/>
      <c r="CJ45" s="991"/>
      <c r="CK45" s="991"/>
      <c r="CL45" s="992"/>
      <c r="CM45" s="990">
        <v>22329.574000000001</v>
      </c>
      <c r="CN45" s="991"/>
      <c r="CO45" s="991"/>
      <c r="CP45" s="991"/>
      <c r="CQ45" s="992"/>
      <c r="CR45" s="990">
        <v>199.999</v>
      </c>
      <c r="CS45" s="991"/>
      <c r="CT45" s="991"/>
      <c r="CU45" s="991"/>
      <c r="CV45" s="992"/>
      <c r="CW45" s="990" t="s">
        <v>486</v>
      </c>
      <c r="CX45" s="991"/>
      <c r="CY45" s="991"/>
      <c r="CZ45" s="991"/>
      <c r="DA45" s="992"/>
      <c r="DB45" s="990" t="s">
        <v>486</v>
      </c>
      <c r="DC45" s="991"/>
      <c r="DD45" s="991"/>
      <c r="DE45" s="991"/>
      <c r="DF45" s="992"/>
      <c r="DG45" s="990" t="s">
        <v>486</v>
      </c>
      <c r="DH45" s="991"/>
      <c r="DI45" s="991"/>
      <c r="DJ45" s="991"/>
      <c r="DK45" s="992"/>
      <c r="DL45" s="990" t="s">
        <v>486</v>
      </c>
      <c r="DM45" s="991"/>
      <c r="DN45" s="991"/>
      <c r="DO45" s="991"/>
      <c r="DP45" s="992"/>
      <c r="DQ45" s="990" t="s">
        <v>486</v>
      </c>
      <c r="DR45" s="991"/>
      <c r="DS45" s="991"/>
      <c r="DT45" s="991"/>
      <c r="DU45" s="992"/>
      <c r="DV45" s="993"/>
      <c r="DW45" s="994"/>
      <c r="DX45" s="994"/>
      <c r="DY45" s="994"/>
      <c r="DZ45" s="995"/>
      <c r="EA45" s="235"/>
    </row>
    <row r="46" spans="1:131" s="236" customFormat="1" ht="26.25" customHeight="1" x14ac:dyDescent="0.2">
      <c r="A46" s="250">
        <v>19</v>
      </c>
      <c r="B46" s="1046"/>
      <c r="C46" s="1047"/>
      <c r="D46" s="1047"/>
      <c r="E46" s="1047"/>
      <c r="F46" s="1047"/>
      <c r="G46" s="1047"/>
      <c r="H46" s="1047"/>
      <c r="I46" s="1047"/>
      <c r="J46" s="1047"/>
      <c r="K46" s="1047"/>
      <c r="L46" s="1047"/>
      <c r="M46" s="1047"/>
      <c r="N46" s="1047"/>
      <c r="O46" s="1047"/>
      <c r="P46" s="1048"/>
      <c r="Q46" s="1053"/>
      <c r="R46" s="1050"/>
      <c r="S46" s="1050"/>
      <c r="T46" s="1050"/>
      <c r="U46" s="1050"/>
      <c r="V46" s="1050"/>
      <c r="W46" s="1050"/>
      <c r="X46" s="1050"/>
      <c r="Y46" s="1050"/>
      <c r="Z46" s="1050"/>
      <c r="AA46" s="1050"/>
      <c r="AB46" s="1050"/>
      <c r="AC46" s="1050"/>
      <c r="AD46" s="1050"/>
      <c r="AE46" s="1054"/>
      <c r="AF46" s="1049"/>
      <c r="AG46" s="1050"/>
      <c r="AH46" s="1050"/>
      <c r="AI46" s="1050"/>
      <c r="AJ46" s="1051"/>
      <c r="AK46" s="981"/>
      <c r="AL46" s="972"/>
      <c r="AM46" s="972"/>
      <c r="AN46" s="972"/>
      <c r="AO46" s="972"/>
      <c r="AP46" s="972"/>
      <c r="AQ46" s="972"/>
      <c r="AR46" s="972"/>
      <c r="AS46" s="972"/>
      <c r="AT46" s="972"/>
      <c r="AU46" s="972"/>
      <c r="AV46" s="972"/>
      <c r="AW46" s="972"/>
      <c r="AX46" s="972"/>
      <c r="AY46" s="972"/>
      <c r="AZ46" s="1052"/>
      <c r="BA46" s="1052"/>
      <c r="BB46" s="1052"/>
      <c r="BC46" s="1052"/>
      <c r="BD46" s="1052"/>
      <c r="BE46" s="1044"/>
      <c r="BF46" s="1044"/>
      <c r="BG46" s="1044"/>
      <c r="BH46" s="1044"/>
      <c r="BI46" s="1045"/>
      <c r="BJ46" s="241"/>
      <c r="BK46" s="241"/>
      <c r="BL46" s="241"/>
      <c r="BM46" s="241"/>
      <c r="BN46" s="241"/>
      <c r="BO46" s="254"/>
      <c r="BP46" s="254"/>
      <c r="BQ46" s="251">
        <v>40</v>
      </c>
      <c r="BR46" s="252"/>
      <c r="BS46" s="1015" t="s">
        <v>607</v>
      </c>
      <c r="BT46" s="1016"/>
      <c r="BU46" s="1016"/>
      <c r="BV46" s="1016"/>
      <c r="BW46" s="1016"/>
      <c r="BX46" s="1016"/>
      <c r="BY46" s="1016"/>
      <c r="BZ46" s="1016"/>
      <c r="CA46" s="1016"/>
      <c r="CB46" s="1016"/>
      <c r="CC46" s="1016"/>
      <c r="CD46" s="1016"/>
      <c r="CE46" s="1016"/>
      <c r="CF46" s="1016"/>
      <c r="CG46" s="1017"/>
      <c r="CH46" s="990">
        <v>343.60300000000001</v>
      </c>
      <c r="CI46" s="991"/>
      <c r="CJ46" s="991"/>
      <c r="CK46" s="991"/>
      <c r="CL46" s="992"/>
      <c r="CM46" s="990">
        <v>1878.0930000000001</v>
      </c>
      <c r="CN46" s="991"/>
      <c r="CO46" s="991"/>
      <c r="CP46" s="991"/>
      <c r="CQ46" s="992"/>
      <c r="CR46" s="990">
        <v>20</v>
      </c>
      <c r="CS46" s="991"/>
      <c r="CT46" s="991"/>
      <c r="CU46" s="991"/>
      <c r="CV46" s="992"/>
      <c r="CW46" s="990" t="s">
        <v>486</v>
      </c>
      <c r="CX46" s="991"/>
      <c r="CY46" s="991"/>
      <c r="CZ46" s="991"/>
      <c r="DA46" s="992"/>
      <c r="DB46" s="990" t="s">
        <v>486</v>
      </c>
      <c r="DC46" s="991"/>
      <c r="DD46" s="991"/>
      <c r="DE46" s="991"/>
      <c r="DF46" s="992"/>
      <c r="DG46" s="990" t="s">
        <v>486</v>
      </c>
      <c r="DH46" s="991"/>
      <c r="DI46" s="991"/>
      <c r="DJ46" s="991"/>
      <c r="DK46" s="992"/>
      <c r="DL46" s="990" t="s">
        <v>486</v>
      </c>
      <c r="DM46" s="991"/>
      <c r="DN46" s="991"/>
      <c r="DO46" s="991"/>
      <c r="DP46" s="992"/>
      <c r="DQ46" s="990" t="s">
        <v>486</v>
      </c>
      <c r="DR46" s="991"/>
      <c r="DS46" s="991"/>
      <c r="DT46" s="991"/>
      <c r="DU46" s="992"/>
      <c r="DV46" s="993"/>
      <c r="DW46" s="994"/>
      <c r="DX46" s="994"/>
      <c r="DY46" s="994"/>
      <c r="DZ46" s="995"/>
      <c r="EA46" s="235"/>
    </row>
    <row r="47" spans="1:131" s="236" customFormat="1" ht="26.25" customHeight="1" x14ac:dyDescent="0.2">
      <c r="A47" s="250">
        <v>20</v>
      </c>
      <c r="B47" s="1046"/>
      <c r="C47" s="1047"/>
      <c r="D47" s="1047"/>
      <c r="E47" s="1047"/>
      <c r="F47" s="1047"/>
      <c r="G47" s="1047"/>
      <c r="H47" s="1047"/>
      <c r="I47" s="1047"/>
      <c r="J47" s="1047"/>
      <c r="K47" s="1047"/>
      <c r="L47" s="1047"/>
      <c r="M47" s="1047"/>
      <c r="N47" s="1047"/>
      <c r="O47" s="1047"/>
      <c r="P47" s="1048"/>
      <c r="Q47" s="1053"/>
      <c r="R47" s="1050"/>
      <c r="S47" s="1050"/>
      <c r="T47" s="1050"/>
      <c r="U47" s="1050"/>
      <c r="V47" s="1050"/>
      <c r="W47" s="1050"/>
      <c r="X47" s="1050"/>
      <c r="Y47" s="1050"/>
      <c r="Z47" s="1050"/>
      <c r="AA47" s="1050"/>
      <c r="AB47" s="1050"/>
      <c r="AC47" s="1050"/>
      <c r="AD47" s="1050"/>
      <c r="AE47" s="1054"/>
      <c r="AF47" s="1049"/>
      <c r="AG47" s="1050"/>
      <c r="AH47" s="1050"/>
      <c r="AI47" s="1050"/>
      <c r="AJ47" s="1051"/>
      <c r="AK47" s="981"/>
      <c r="AL47" s="972"/>
      <c r="AM47" s="972"/>
      <c r="AN47" s="972"/>
      <c r="AO47" s="972"/>
      <c r="AP47" s="972"/>
      <c r="AQ47" s="972"/>
      <c r="AR47" s="972"/>
      <c r="AS47" s="972"/>
      <c r="AT47" s="972"/>
      <c r="AU47" s="972"/>
      <c r="AV47" s="972"/>
      <c r="AW47" s="972"/>
      <c r="AX47" s="972"/>
      <c r="AY47" s="972"/>
      <c r="AZ47" s="1052"/>
      <c r="BA47" s="1052"/>
      <c r="BB47" s="1052"/>
      <c r="BC47" s="1052"/>
      <c r="BD47" s="1052"/>
      <c r="BE47" s="1044"/>
      <c r="BF47" s="1044"/>
      <c r="BG47" s="1044"/>
      <c r="BH47" s="1044"/>
      <c r="BI47" s="1045"/>
      <c r="BJ47" s="241"/>
      <c r="BK47" s="241"/>
      <c r="BL47" s="241"/>
      <c r="BM47" s="241"/>
      <c r="BN47" s="241"/>
      <c r="BO47" s="254"/>
      <c r="BP47" s="254"/>
      <c r="BQ47" s="251">
        <v>41</v>
      </c>
      <c r="BR47" s="252"/>
      <c r="BS47" s="1015" t="s">
        <v>608</v>
      </c>
      <c r="BT47" s="1016"/>
      <c r="BU47" s="1016"/>
      <c r="BV47" s="1016"/>
      <c r="BW47" s="1016"/>
      <c r="BX47" s="1016"/>
      <c r="BY47" s="1016"/>
      <c r="BZ47" s="1016"/>
      <c r="CA47" s="1016"/>
      <c r="CB47" s="1016"/>
      <c r="CC47" s="1016"/>
      <c r="CD47" s="1016"/>
      <c r="CE47" s="1016"/>
      <c r="CF47" s="1016"/>
      <c r="CG47" s="1017"/>
      <c r="CH47" s="990">
        <v>412.27699999999999</v>
      </c>
      <c r="CI47" s="991"/>
      <c r="CJ47" s="991"/>
      <c r="CK47" s="991"/>
      <c r="CL47" s="992"/>
      <c r="CM47" s="990">
        <v>4086.2159999999999</v>
      </c>
      <c r="CN47" s="991"/>
      <c r="CO47" s="991"/>
      <c r="CP47" s="991"/>
      <c r="CQ47" s="992"/>
      <c r="CR47" s="990">
        <v>51</v>
      </c>
      <c r="CS47" s="991"/>
      <c r="CT47" s="991"/>
      <c r="CU47" s="991"/>
      <c r="CV47" s="992"/>
      <c r="CW47" s="990" t="s">
        <v>486</v>
      </c>
      <c r="CX47" s="991"/>
      <c r="CY47" s="991"/>
      <c r="CZ47" s="991"/>
      <c r="DA47" s="992"/>
      <c r="DB47" s="990" t="s">
        <v>486</v>
      </c>
      <c r="DC47" s="991"/>
      <c r="DD47" s="991"/>
      <c r="DE47" s="991"/>
      <c r="DF47" s="992"/>
      <c r="DG47" s="990" t="s">
        <v>486</v>
      </c>
      <c r="DH47" s="991"/>
      <c r="DI47" s="991"/>
      <c r="DJ47" s="991"/>
      <c r="DK47" s="992"/>
      <c r="DL47" s="990" t="s">
        <v>486</v>
      </c>
      <c r="DM47" s="991"/>
      <c r="DN47" s="991"/>
      <c r="DO47" s="991"/>
      <c r="DP47" s="992"/>
      <c r="DQ47" s="990" t="s">
        <v>486</v>
      </c>
      <c r="DR47" s="991"/>
      <c r="DS47" s="991"/>
      <c r="DT47" s="991"/>
      <c r="DU47" s="992"/>
      <c r="DV47" s="993"/>
      <c r="DW47" s="994"/>
      <c r="DX47" s="994"/>
      <c r="DY47" s="994"/>
      <c r="DZ47" s="995"/>
      <c r="EA47" s="235"/>
    </row>
    <row r="48" spans="1:131" s="236" customFormat="1" ht="26.25" customHeight="1" x14ac:dyDescent="0.2">
      <c r="A48" s="250">
        <v>21</v>
      </c>
      <c r="B48" s="1046"/>
      <c r="C48" s="1047"/>
      <c r="D48" s="1047"/>
      <c r="E48" s="1047"/>
      <c r="F48" s="1047"/>
      <c r="G48" s="1047"/>
      <c r="H48" s="1047"/>
      <c r="I48" s="1047"/>
      <c r="J48" s="1047"/>
      <c r="K48" s="1047"/>
      <c r="L48" s="1047"/>
      <c r="M48" s="1047"/>
      <c r="N48" s="1047"/>
      <c r="O48" s="1047"/>
      <c r="P48" s="1048"/>
      <c r="Q48" s="1053"/>
      <c r="R48" s="1050"/>
      <c r="S48" s="1050"/>
      <c r="T48" s="1050"/>
      <c r="U48" s="1050"/>
      <c r="V48" s="1050"/>
      <c r="W48" s="1050"/>
      <c r="X48" s="1050"/>
      <c r="Y48" s="1050"/>
      <c r="Z48" s="1050"/>
      <c r="AA48" s="1050"/>
      <c r="AB48" s="1050"/>
      <c r="AC48" s="1050"/>
      <c r="AD48" s="1050"/>
      <c r="AE48" s="1054"/>
      <c r="AF48" s="1049"/>
      <c r="AG48" s="1050"/>
      <c r="AH48" s="1050"/>
      <c r="AI48" s="1050"/>
      <c r="AJ48" s="1051"/>
      <c r="AK48" s="981"/>
      <c r="AL48" s="972"/>
      <c r="AM48" s="972"/>
      <c r="AN48" s="972"/>
      <c r="AO48" s="972"/>
      <c r="AP48" s="972"/>
      <c r="AQ48" s="972"/>
      <c r="AR48" s="972"/>
      <c r="AS48" s="972"/>
      <c r="AT48" s="972"/>
      <c r="AU48" s="972"/>
      <c r="AV48" s="972"/>
      <c r="AW48" s="972"/>
      <c r="AX48" s="972"/>
      <c r="AY48" s="972"/>
      <c r="AZ48" s="1052"/>
      <c r="BA48" s="1052"/>
      <c r="BB48" s="1052"/>
      <c r="BC48" s="1052"/>
      <c r="BD48" s="1052"/>
      <c r="BE48" s="1044"/>
      <c r="BF48" s="1044"/>
      <c r="BG48" s="1044"/>
      <c r="BH48" s="1044"/>
      <c r="BI48" s="1045"/>
      <c r="BJ48" s="241"/>
      <c r="BK48" s="241"/>
      <c r="BL48" s="241"/>
      <c r="BM48" s="241"/>
      <c r="BN48" s="241"/>
      <c r="BO48" s="254"/>
      <c r="BP48" s="254"/>
      <c r="BQ48" s="251">
        <v>42</v>
      </c>
      <c r="BR48" s="252"/>
      <c r="BS48" s="1015" t="s">
        <v>609</v>
      </c>
      <c r="BT48" s="1016"/>
      <c r="BU48" s="1016"/>
      <c r="BV48" s="1016"/>
      <c r="BW48" s="1016"/>
      <c r="BX48" s="1016"/>
      <c r="BY48" s="1016"/>
      <c r="BZ48" s="1016"/>
      <c r="CA48" s="1016"/>
      <c r="CB48" s="1016"/>
      <c r="CC48" s="1016"/>
      <c r="CD48" s="1016"/>
      <c r="CE48" s="1016"/>
      <c r="CF48" s="1016"/>
      <c r="CG48" s="1017"/>
      <c r="CH48" s="990">
        <v>-474.714</v>
      </c>
      <c r="CI48" s="991"/>
      <c r="CJ48" s="991"/>
      <c r="CK48" s="991"/>
      <c r="CL48" s="992"/>
      <c r="CM48" s="990">
        <v>3111.44</v>
      </c>
      <c r="CN48" s="991"/>
      <c r="CO48" s="991"/>
      <c r="CP48" s="991"/>
      <c r="CQ48" s="992"/>
      <c r="CR48" s="990">
        <v>56</v>
      </c>
      <c r="CS48" s="991"/>
      <c r="CT48" s="991"/>
      <c r="CU48" s="991"/>
      <c r="CV48" s="992"/>
      <c r="CW48" s="990" t="s">
        <v>486</v>
      </c>
      <c r="CX48" s="991"/>
      <c r="CY48" s="991"/>
      <c r="CZ48" s="991"/>
      <c r="DA48" s="992"/>
      <c r="DB48" s="990" t="s">
        <v>486</v>
      </c>
      <c r="DC48" s="991"/>
      <c r="DD48" s="991"/>
      <c r="DE48" s="991"/>
      <c r="DF48" s="992"/>
      <c r="DG48" s="990" t="s">
        <v>486</v>
      </c>
      <c r="DH48" s="991"/>
      <c r="DI48" s="991"/>
      <c r="DJ48" s="991"/>
      <c r="DK48" s="992"/>
      <c r="DL48" s="990" t="s">
        <v>486</v>
      </c>
      <c r="DM48" s="991"/>
      <c r="DN48" s="991"/>
      <c r="DO48" s="991"/>
      <c r="DP48" s="992"/>
      <c r="DQ48" s="990" t="s">
        <v>486</v>
      </c>
      <c r="DR48" s="991"/>
      <c r="DS48" s="991"/>
      <c r="DT48" s="991"/>
      <c r="DU48" s="992"/>
      <c r="DV48" s="993"/>
      <c r="DW48" s="994"/>
      <c r="DX48" s="994"/>
      <c r="DY48" s="994"/>
      <c r="DZ48" s="995"/>
      <c r="EA48" s="235"/>
    </row>
    <row r="49" spans="1:131" s="236" customFormat="1" ht="26.25" customHeight="1" x14ac:dyDescent="0.2">
      <c r="A49" s="250">
        <v>22</v>
      </c>
      <c r="B49" s="1046"/>
      <c r="C49" s="1047"/>
      <c r="D49" s="1047"/>
      <c r="E49" s="1047"/>
      <c r="F49" s="1047"/>
      <c r="G49" s="1047"/>
      <c r="H49" s="1047"/>
      <c r="I49" s="1047"/>
      <c r="J49" s="1047"/>
      <c r="K49" s="1047"/>
      <c r="L49" s="1047"/>
      <c r="M49" s="1047"/>
      <c r="N49" s="1047"/>
      <c r="O49" s="1047"/>
      <c r="P49" s="1048"/>
      <c r="Q49" s="1053"/>
      <c r="R49" s="1050"/>
      <c r="S49" s="1050"/>
      <c r="T49" s="1050"/>
      <c r="U49" s="1050"/>
      <c r="V49" s="1050"/>
      <c r="W49" s="1050"/>
      <c r="X49" s="1050"/>
      <c r="Y49" s="1050"/>
      <c r="Z49" s="1050"/>
      <c r="AA49" s="1050"/>
      <c r="AB49" s="1050"/>
      <c r="AC49" s="1050"/>
      <c r="AD49" s="1050"/>
      <c r="AE49" s="1054"/>
      <c r="AF49" s="1049"/>
      <c r="AG49" s="1050"/>
      <c r="AH49" s="1050"/>
      <c r="AI49" s="1050"/>
      <c r="AJ49" s="1051"/>
      <c r="AK49" s="981"/>
      <c r="AL49" s="972"/>
      <c r="AM49" s="972"/>
      <c r="AN49" s="972"/>
      <c r="AO49" s="972"/>
      <c r="AP49" s="972"/>
      <c r="AQ49" s="972"/>
      <c r="AR49" s="972"/>
      <c r="AS49" s="972"/>
      <c r="AT49" s="972"/>
      <c r="AU49" s="972"/>
      <c r="AV49" s="972"/>
      <c r="AW49" s="972"/>
      <c r="AX49" s="972"/>
      <c r="AY49" s="972"/>
      <c r="AZ49" s="1052"/>
      <c r="BA49" s="1052"/>
      <c r="BB49" s="1052"/>
      <c r="BC49" s="1052"/>
      <c r="BD49" s="1052"/>
      <c r="BE49" s="1044"/>
      <c r="BF49" s="1044"/>
      <c r="BG49" s="1044"/>
      <c r="BH49" s="1044"/>
      <c r="BI49" s="1045"/>
      <c r="BJ49" s="241"/>
      <c r="BK49" s="241"/>
      <c r="BL49" s="241"/>
      <c r="BM49" s="241"/>
      <c r="BN49" s="241"/>
      <c r="BO49" s="254"/>
      <c r="BP49" s="254"/>
      <c r="BQ49" s="251">
        <v>43</v>
      </c>
      <c r="BR49" s="252"/>
      <c r="BS49" s="1015" t="s">
        <v>610</v>
      </c>
      <c r="BT49" s="1016"/>
      <c r="BU49" s="1016"/>
      <c r="BV49" s="1016"/>
      <c r="BW49" s="1016"/>
      <c r="BX49" s="1016"/>
      <c r="BY49" s="1016"/>
      <c r="BZ49" s="1016"/>
      <c r="CA49" s="1016"/>
      <c r="CB49" s="1016"/>
      <c r="CC49" s="1016"/>
      <c r="CD49" s="1016"/>
      <c r="CE49" s="1016"/>
      <c r="CF49" s="1016"/>
      <c r="CG49" s="1017"/>
      <c r="CH49" s="990">
        <v>1458.338</v>
      </c>
      <c r="CI49" s="991"/>
      <c r="CJ49" s="991"/>
      <c r="CK49" s="991"/>
      <c r="CL49" s="992"/>
      <c r="CM49" s="990">
        <v>12508.91</v>
      </c>
      <c r="CN49" s="991"/>
      <c r="CO49" s="991"/>
      <c r="CP49" s="991"/>
      <c r="CQ49" s="992"/>
      <c r="CR49" s="990">
        <v>50</v>
      </c>
      <c r="CS49" s="991"/>
      <c r="CT49" s="991"/>
      <c r="CU49" s="991"/>
      <c r="CV49" s="992"/>
      <c r="CW49" s="990" t="s">
        <v>486</v>
      </c>
      <c r="CX49" s="991"/>
      <c r="CY49" s="991"/>
      <c r="CZ49" s="991"/>
      <c r="DA49" s="992"/>
      <c r="DB49" s="990" t="s">
        <v>486</v>
      </c>
      <c r="DC49" s="991"/>
      <c r="DD49" s="991"/>
      <c r="DE49" s="991"/>
      <c r="DF49" s="992"/>
      <c r="DG49" s="990" t="s">
        <v>486</v>
      </c>
      <c r="DH49" s="991"/>
      <c r="DI49" s="991"/>
      <c r="DJ49" s="991"/>
      <c r="DK49" s="992"/>
      <c r="DL49" s="990" t="s">
        <v>486</v>
      </c>
      <c r="DM49" s="991"/>
      <c r="DN49" s="991"/>
      <c r="DO49" s="991"/>
      <c r="DP49" s="992"/>
      <c r="DQ49" s="990" t="s">
        <v>486</v>
      </c>
      <c r="DR49" s="991"/>
      <c r="DS49" s="991"/>
      <c r="DT49" s="991"/>
      <c r="DU49" s="992"/>
      <c r="DV49" s="993"/>
      <c r="DW49" s="994"/>
      <c r="DX49" s="994"/>
      <c r="DY49" s="994"/>
      <c r="DZ49" s="995"/>
      <c r="EA49" s="235"/>
    </row>
    <row r="50" spans="1:131" s="236" customFormat="1" ht="26.25" customHeight="1" x14ac:dyDescent="0.2">
      <c r="A50" s="250">
        <v>23</v>
      </c>
      <c r="B50" s="1046"/>
      <c r="C50" s="1047"/>
      <c r="D50" s="1047"/>
      <c r="E50" s="1047"/>
      <c r="F50" s="1047"/>
      <c r="G50" s="1047"/>
      <c r="H50" s="1047"/>
      <c r="I50" s="1047"/>
      <c r="J50" s="1047"/>
      <c r="K50" s="1047"/>
      <c r="L50" s="1047"/>
      <c r="M50" s="1047"/>
      <c r="N50" s="1047"/>
      <c r="O50" s="1047"/>
      <c r="P50" s="1048"/>
      <c r="Q50" s="1042"/>
      <c r="R50" s="1021"/>
      <c r="S50" s="1021"/>
      <c r="T50" s="1021"/>
      <c r="U50" s="1021"/>
      <c r="V50" s="1021"/>
      <c r="W50" s="1021"/>
      <c r="X50" s="1021"/>
      <c r="Y50" s="1021"/>
      <c r="Z50" s="1021"/>
      <c r="AA50" s="1021"/>
      <c r="AB50" s="1021"/>
      <c r="AC50" s="1021"/>
      <c r="AD50" s="1021"/>
      <c r="AE50" s="1043"/>
      <c r="AF50" s="1049"/>
      <c r="AG50" s="1050"/>
      <c r="AH50" s="1050"/>
      <c r="AI50" s="1050"/>
      <c r="AJ50" s="1051"/>
      <c r="AK50" s="1023"/>
      <c r="AL50" s="1021"/>
      <c r="AM50" s="1021"/>
      <c r="AN50" s="1021"/>
      <c r="AO50" s="1021"/>
      <c r="AP50" s="1021"/>
      <c r="AQ50" s="1021"/>
      <c r="AR50" s="1021"/>
      <c r="AS50" s="1021"/>
      <c r="AT50" s="1021"/>
      <c r="AU50" s="1021"/>
      <c r="AV50" s="1021"/>
      <c r="AW50" s="1021"/>
      <c r="AX50" s="1021"/>
      <c r="AY50" s="1021"/>
      <c r="AZ50" s="1024"/>
      <c r="BA50" s="1024"/>
      <c r="BB50" s="1024"/>
      <c r="BC50" s="1024"/>
      <c r="BD50" s="1024"/>
      <c r="BE50" s="1044"/>
      <c r="BF50" s="1044"/>
      <c r="BG50" s="1044"/>
      <c r="BH50" s="1044"/>
      <c r="BI50" s="1045"/>
      <c r="BJ50" s="241"/>
      <c r="BK50" s="241"/>
      <c r="BL50" s="241"/>
      <c r="BM50" s="241"/>
      <c r="BN50" s="241"/>
      <c r="BO50" s="254"/>
      <c r="BP50" s="254"/>
      <c r="BQ50" s="251">
        <v>44</v>
      </c>
      <c r="BR50" s="252"/>
      <c r="BS50" s="1015" t="s">
        <v>611</v>
      </c>
      <c r="BT50" s="1016"/>
      <c r="BU50" s="1016"/>
      <c r="BV50" s="1016"/>
      <c r="BW50" s="1016"/>
      <c r="BX50" s="1016"/>
      <c r="BY50" s="1016"/>
      <c r="BZ50" s="1016"/>
      <c r="CA50" s="1016"/>
      <c r="CB50" s="1016"/>
      <c r="CC50" s="1016"/>
      <c r="CD50" s="1016"/>
      <c r="CE50" s="1016"/>
      <c r="CF50" s="1016"/>
      <c r="CG50" s="1017"/>
      <c r="CH50" s="990">
        <v>-1.609</v>
      </c>
      <c r="CI50" s="991"/>
      <c r="CJ50" s="991"/>
      <c r="CK50" s="991"/>
      <c r="CL50" s="992"/>
      <c r="CM50" s="990">
        <v>3240.6950000000002</v>
      </c>
      <c r="CN50" s="991"/>
      <c r="CO50" s="991"/>
      <c r="CP50" s="991"/>
      <c r="CQ50" s="992"/>
      <c r="CR50" s="990">
        <v>2500</v>
      </c>
      <c r="CS50" s="991"/>
      <c r="CT50" s="991"/>
      <c r="CU50" s="991"/>
      <c r="CV50" s="992"/>
      <c r="CW50" s="990" t="s">
        <v>486</v>
      </c>
      <c r="CX50" s="991"/>
      <c r="CY50" s="991"/>
      <c r="CZ50" s="991"/>
      <c r="DA50" s="992"/>
      <c r="DB50" s="990" t="s">
        <v>486</v>
      </c>
      <c r="DC50" s="991"/>
      <c r="DD50" s="991"/>
      <c r="DE50" s="991"/>
      <c r="DF50" s="992"/>
      <c r="DG50" s="990" t="s">
        <v>486</v>
      </c>
      <c r="DH50" s="991"/>
      <c r="DI50" s="991"/>
      <c r="DJ50" s="991"/>
      <c r="DK50" s="992"/>
      <c r="DL50" s="990" t="s">
        <v>486</v>
      </c>
      <c r="DM50" s="991"/>
      <c r="DN50" s="991"/>
      <c r="DO50" s="991"/>
      <c r="DP50" s="992"/>
      <c r="DQ50" s="990" t="s">
        <v>486</v>
      </c>
      <c r="DR50" s="991"/>
      <c r="DS50" s="991"/>
      <c r="DT50" s="991"/>
      <c r="DU50" s="992"/>
      <c r="DV50" s="993"/>
      <c r="DW50" s="994"/>
      <c r="DX50" s="994"/>
      <c r="DY50" s="994"/>
      <c r="DZ50" s="995"/>
      <c r="EA50" s="235"/>
    </row>
    <row r="51" spans="1:131" s="236" customFormat="1" ht="26.25" customHeight="1" x14ac:dyDescent="0.2">
      <c r="A51" s="250">
        <v>24</v>
      </c>
      <c r="B51" s="1046"/>
      <c r="C51" s="1047"/>
      <c r="D51" s="1047"/>
      <c r="E51" s="1047"/>
      <c r="F51" s="1047"/>
      <c r="G51" s="1047"/>
      <c r="H51" s="1047"/>
      <c r="I51" s="1047"/>
      <c r="J51" s="1047"/>
      <c r="K51" s="1047"/>
      <c r="L51" s="1047"/>
      <c r="M51" s="1047"/>
      <c r="N51" s="1047"/>
      <c r="O51" s="1047"/>
      <c r="P51" s="1048"/>
      <c r="Q51" s="1042"/>
      <c r="R51" s="1021"/>
      <c r="S51" s="1021"/>
      <c r="T51" s="1021"/>
      <c r="U51" s="1021"/>
      <c r="V51" s="1021"/>
      <c r="W51" s="1021"/>
      <c r="X51" s="1021"/>
      <c r="Y51" s="1021"/>
      <c r="Z51" s="1021"/>
      <c r="AA51" s="1021"/>
      <c r="AB51" s="1021"/>
      <c r="AC51" s="1021"/>
      <c r="AD51" s="1021"/>
      <c r="AE51" s="1043"/>
      <c r="AF51" s="1049"/>
      <c r="AG51" s="1050"/>
      <c r="AH51" s="1050"/>
      <c r="AI51" s="1050"/>
      <c r="AJ51" s="1051"/>
      <c r="AK51" s="1023"/>
      <c r="AL51" s="1021"/>
      <c r="AM51" s="1021"/>
      <c r="AN51" s="1021"/>
      <c r="AO51" s="1021"/>
      <c r="AP51" s="1021"/>
      <c r="AQ51" s="1021"/>
      <c r="AR51" s="1021"/>
      <c r="AS51" s="1021"/>
      <c r="AT51" s="1021"/>
      <c r="AU51" s="1021"/>
      <c r="AV51" s="1021"/>
      <c r="AW51" s="1021"/>
      <c r="AX51" s="1021"/>
      <c r="AY51" s="1021"/>
      <c r="AZ51" s="1024"/>
      <c r="BA51" s="1024"/>
      <c r="BB51" s="1024"/>
      <c r="BC51" s="1024"/>
      <c r="BD51" s="1024"/>
      <c r="BE51" s="1044"/>
      <c r="BF51" s="1044"/>
      <c r="BG51" s="1044"/>
      <c r="BH51" s="1044"/>
      <c r="BI51" s="1045"/>
      <c r="BJ51" s="241"/>
      <c r="BK51" s="241"/>
      <c r="BL51" s="241"/>
      <c r="BM51" s="241"/>
      <c r="BN51" s="241"/>
      <c r="BO51" s="254"/>
      <c r="BP51" s="254"/>
      <c r="BQ51" s="251">
        <v>45</v>
      </c>
      <c r="BR51" s="252"/>
      <c r="BS51" s="1015" t="s">
        <v>612</v>
      </c>
      <c r="BT51" s="1016"/>
      <c r="BU51" s="1016"/>
      <c r="BV51" s="1016"/>
      <c r="BW51" s="1016"/>
      <c r="BX51" s="1016"/>
      <c r="BY51" s="1016"/>
      <c r="BZ51" s="1016"/>
      <c r="CA51" s="1016"/>
      <c r="CB51" s="1016"/>
      <c r="CC51" s="1016"/>
      <c r="CD51" s="1016"/>
      <c r="CE51" s="1016"/>
      <c r="CF51" s="1016"/>
      <c r="CG51" s="1017"/>
      <c r="CH51" s="990">
        <v>124.40300000000001</v>
      </c>
      <c r="CI51" s="991"/>
      <c r="CJ51" s="991"/>
      <c r="CK51" s="991"/>
      <c r="CL51" s="992"/>
      <c r="CM51" s="990">
        <v>314.40300000000002</v>
      </c>
      <c r="CN51" s="991"/>
      <c r="CO51" s="991"/>
      <c r="CP51" s="991"/>
      <c r="CQ51" s="992"/>
      <c r="CR51" s="990">
        <v>190</v>
      </c>
      <c r="CS51" s="991"/>
      <c r="CT51" s="991"/>
      <c r="CU51" s="991"/>
      <c r="CV51" s="992"/>
      <c r="CW51" s="990">
        <v>254.59200000000001</v>
      </c>
      <c r="CX51" s="991"/>
      <c r="CY51" s="991"/>
      <c r="CZ51" s="991"/>
      <c r="DA51" s="992"/>
      <c r="DB51" s="990" t="s">
        <v>486</v>
      </c>
      <c r="DC51" s="991"/>
      <c r="DD51" s="991"/>
      <c r="DE51" s="991"/>
      <c r="DF51" s="992"/>
      <c r="DG51" s="990" t="s">
        <v>486</v>
      </c>
      <c r="DH51" s="991"/>
      <c r="DI51" s="991"/>
      <c r="DJ51" s="991"/>
      <c r="DK51" s="992"/>
      <c r="DL51" s="990" t="s">
        <v>486</v>
      </c>
      <c r="DM51" s="991"/>
      <c r="DN51" s="991"/>
      <c r="DO51" s="991"/>
      <c r="DP51" s="992"/>
      <c r="DQ51" s="990" t="s">
        <v>486</v>
      </c>
      <c r="DR51" s="991"/>
      <c r="DS51" s="991"/>
      <c r="DT51" s="991"/>
      <c r="DU51" s="992"/>
      <c r="DV51" s="993"/>
      <c r="DW51" s="994"/>
      <c r="DX51" s="994"/>
      <c r="DY51" s="994"/>
      <c r="DZ51" s="995"/>
      <c r="EA51" s="235"/>
    </row>
    <row r="52" spans="1:131" s="236" customFormat="1" ht="26.25" customHeight="1" x14ac:dyDescent="0.2">
      <c r="A52" s="250">
        <v>25</v>
      </c>
      <c r="B52" s="1046"/>
      <c r="C52" s="1047"/>
      <c r="D52" s="1047"/>
      <c r="E52" s="1047"/>
      <c r="F52" s="1047"/>
      <c r="G52" s="1047"/>
      <c r="H52" s="1047"/>
      <c r="I52" s="1047"/>
      <c r="J52" s="1047"/>
      <c r="K52" s="1047"/>
      <c r="L52" s="1047"/>
      <c r="M52" s="1047"/>
      <c r="N52" s="1047"/>
      <c r="O52" s="1047"/>
      <c r="P52" s="1048"/>
      <c r="Q52" s="1042"/>
      <c r="R52" s="1021"/>
      <c r="S52" s="1021"/>
      <c r="T52" s="1021"/>
      <c r="U52" s="1021"/>
      <c r="V52" s="1021"/>
      <c r="W52" s="1021"/>
      <c r="X52" s="1021"/>
      <c r="Y52" s="1021"/>
      <c r="Z52" s="1021"/>
      <c r="AA52" s="1021"/>
      <c r="AB52" s="1021"/>
      <c r="AC52" s="1021"/>
      <c r="AD52" s="1021"/>
      <c r="AE52" s="1043"/>
      <c r="AF52" s="1049"/>
      <c r="AG52" s="1050"/>
      <c r="AH52" s="1050"/>
      <c r="AI52" s="1050"/>
      <c r="AJ52" s="1051"/>
      <c r="AK52" s="1023"/>
      <c r="AL52" s="1021"/>
      <c r="AM52" s="1021"/>
      <c r="AN52" s="1021"/>
      <c r="AO52" s="1021"/>
      <c r="AP52" s="1021"/>
      <c r="AQ52" s="1021"/>
      <c r="AR52" s="1021"/>
      <c r="AS52" s="1021"/>
      <c r="AT52" s="1021"/>
      <c r="AU52" s="1021"/>
      <c r="AV52" s="1021"/>
      <c r="AW52" s="1021"/>
      <c r="AX52" s="1021"/>
      <c r="AY52" s="1021"/>
      <c r="AZ52" s="1024"/>
      <c r="BA52" s="1024"/>
      <c r="BB52" s="1024"/>
      <c r="BC52" s="1024"/>
      <c r="BD52" s="1024"/>
      <c r="BE52" s="1044"/>
      <c r="BF52" s="1044"/>
      <c r="BG52" s="1044"/>
      <c r="BH52" s="1044"/>
      <c r="BI52" s="1045"/>
      <c r="BJ52" s="241"/>
      <c r="BK52" s="241"/>
      <c r="BL52" s="241"/>
      <c r="BM52" s="241"/>
      <c r="BN52" s="241"/>
      <c r="BO52" s="254"/>
      <c r="BP52" s="254"/>
      <c r="BQ52" s="251">
        <v>46</v>
      </c>
      <c r="BR52" s="252"/>
      <c r="BS52" s="1015" t="s">
        <v>613</v>
      </c>
      <c r="BT52" s="1016"/>
      <c r="BU52" s="1016"/>
      <c r="BV52" s="1016"/>
      <c r="BW52" s="1016"/>
      <c r="BX52" s="1016"/>
      <c r="BY52" s="1016"/>
      <c r="BZ52" s="1016"/>
      <c r="CA52" s="1016"/>
      <c r="CB52" s="1016"/>
      <c r="CC52" s="1016"/>
      <c r="CD52" s="1016"/>
      <c r="CE52" s="1016"/>
      <c r="CF52" s="1016"/>
      <c r="CG52" s="1017"/>
      <c r="CH52" s="990">
        <v>150.93600000000001</v>
      </c>
      <c r="CI52" s="991"/>
      <c r="CJ52" s="991"/>
      <c r="CK52" s="991"/>
      <c r="CL52" s="992"/>
      <c r="CM52" s="990">
        <v>135627.908</v>
      </c>
      <c r="CN52" s="991"/>
      <c r="CO52" s="991"/>
      <c r="CP52" s="991"/>
      <c r="CQ52" s="992"/>
      <c r="CR52" s="990">
        <v>147930.62599999999</v>
      </c>
      <c r="CS52" s="991"/>
      <c r="CT52" s="991"/>
      <c r="CU52" s="991"/>
      <c r="CV52" s="992"/>
      <c r="CW52" s="990">
        <v>17842.694</v>
      </c>
      <c r="CX52" s="991"/>
      <c r="CY52" s="991"/>
      <c r="CZ52" s="991"/>
      <c r="DA52" s="992"/>
      <c r="DB52" s="990" t="s">
        <v>486</v>
      </c>
      <c r="DC52" s="991"/>
      <c r="DD52" s="991"/>
      <c r="DE52" s="991"/>
      <c r="DF52" s="992"/>
      <c r="DG52" s="990" t="s">
        <v>486</v>
      </c>
      <c r="DH52" s="991"/>
      <c r="DI52" s="991"/>
      <c r="DJ52" s="991"/>
      <c r="DK52" s="992"/>
      <c r="DL52" s="990" t="s">
        <v>486</v>
      </c>
      <c r="DM52" s="991"/>
      <c r="DN52" s="991"/>
      <c r="DO52" s="991"/>
      <c r="DP52" s="992"/>
      <c r="DQ52" s="990" t="s">
        <v>486</v>
      </c>
      <c r="DR52" s="991"/>
      <c r="DS52" s="991"/>
      <c r="DT52" s="991"/>
      <c r="DU52" s="992"/>
      <c r="DV52" s="993"/>
      <c r="DW52" s="994"/>
      <c r="DX52" s="994"/>
      <c r="DY52" s="994"/>
      <c r="DZ52" s="995"/>
      <c r="EA52" s="235"/>
    </row>
    <row r="53" spans="1:131" s="236" customFormat="1" ht="26.25" customHeight="1" x14ac:dyDescent="0.2">
      <c r="A53" s="250">
        <v>26</v>
      </c>
      <c r="B53" s="1046"/>
      <c r="C53" s="1047"/>
      <c r="D53" s="1047"/>
      <c r="E53" s="1047"/>
      <c r="F53" s="1047"/>
      <c r="G53" s="1047"/>
      <c r="H53" s="1047"/>
      <c r="I53" s="1047"/>
      <c r="J53" s="1047"/>
      <c r="K53" s="1047"/>
      <c r="L53" s="1047"/>
      <c r="M53" s="1047"/>
      <c r="N53" s="1047"/>
      <c r="O53" s="1047"/>
      <c r="P53" s="1048"/>
      <c r="Q53" s="1042"/>
      <c r="R53" s="1021"/>
      <c r="S53" s="1021"/>
      <c r="T53" s="1021"/>
      <c r="U53" s="1021"/>
      <c r="V53" s="1021"/>
      <c r="W53" s="1021"/>
      <c r="X53" s="1021"/>
      <c r="Y53" s="1021"/>
      <c r="Z53" s="1021"/>
      <c r="AA53" s="1021"/>
      <c r="AB53" s="1021"/>
      <c r="AC53" s="1021"/>
      <c r="AD53" s="1021"/>
      <c r="AE53" s="1043"/>
      <c r="AF53" s="1049"/>
      <c r="AG53" s="1050"/>
      <c r="AH53" s="1050"/>
      <c r="AI53" s="1050"/>
      <c r="AJ53" s="1051"/>
      <c r="AK53" s="1023"/>
      <c r="AL53" s="1021"/>
      <c r="AM53" s="1021"/>
      <c r="AN53" s="1021"/>
      <c r="AO53" s="1021"/>
      <c r="AP53" s="1021"/>
      <c r="AQ53" s="1021"/>
      <c r="AR53" s="1021"/>
      <c r="AS53" s="1021"/>
      <c r="AT53" s="1021"/>
      <c r="AU53" s="1021"/>
      <c r="AV53" s="1021"/>
      <c r="AW53" s="1021"/>
      <c r="AX53" s="1021"/>
      <c r="AY53" s="1021"/>
      <c r="AZ53" s="1024"/>
      <c r="BA53" s="1024"/>
      <c r="BB53" s="1024"/>
      <c r="BC53" s="1024"/>
      <c r="BD53" s="1024"/>
      <c r="BE53" s="1044"/>
      <c r="BF53" s="1044"/>
      <c r="BG53" s="1044"/>
      <c r="BH53" s="1044"/>
      <c r="BI53" s="1045"/>
      <c r="BJ53" s="241"/>
      <c r="BK53" s="241"/>
      <c r="BL53" s="241"/>
      <c r="BM53" s="241"/>
      <c r="BN53" s="241"/>
      <c r="BO53" s="254"/>
      <c r="BP53" s="254"/>
      <c r="BQ53" s="251">
        <v>47</v>
      </c>
      <c r="BR53" s="252"/>
      <c r="BS53" s="1015" t="s">
        <v>614</v>
      </c>
      <c r="BT53" s="1016"/>
      <c r="BU53" s="1016"/>
      <c r="BV53" s="1016"/>
      <c r="BW53" s="1016"/>
      <c r="BX53" s="1016"/>
      <c r="BY53" s="1016"/>
      <c r="BZ53" s="1016"/>
      <c r="CA53" s="1016"/>
      <c r="CB53" s="1016"/>
      <c r="CC53" s="1016"/>
      <c r="CD53" s="1016"/>
      <c r="CE53" s="1016"/>
      <c r="CF53" s="1016"/>
      <c r="CG53" s="1017"/>
      <c r="CH53" s="990">
        <v>76.474000000000004</v>
      </c>
      <c r="CI53" s="991"/>
      <c r="CJ53" s="991"/>
      <c r="CK53" s="991"/>
      <c r="CL53" s="992"/>
      <c r="CM53" s="990">
        <v>24933.181</v>
      </c>
      <c r="CN53" s="991"/>
      <c r="CO53" s="991"/>
      <c r="CP53" s="991"/>
      <c r="CQ53" s="992"/>
      <c r="CR53" s="990">
        <v>28051.830999999998</v>
      </c>
      <c r="CS53" s="991"/>
      <c r="CT53" s="991"/>
      <c r="CU53" s="991"/>
      <c r="CV53" s="992"/>
      <c r="CW53" s="990">
        <v>6293.1670000000004</v>
      </c>
      <c r="CX53" s="991"/>
      <c r="CY53" s="991"/>
      <c r="CZ53" s="991"/>
      <c r="DA53" s="992"/>
      <c r="DB53" s="990" t="s">
        <v>486</v>
      </c>
      <c r="DC53" s="991"/>
      <c r="DD53" s="991"/>
      <c r="DE53" s="991"/>
      <c r="DF53" s="992"/>
      <c r="DG53" s="990" t="s">
        <v>486</v>
      </c>
      <c r="DH53" s="991"/>
      <c r="DI53" s="991"/>
      <c r="DJ53" s="991"/>
      <c r="DK53" s="992"/>
      <c r="DL53" s="990" t="s">
        <v>486</v>
      </c>
      <c r="DM53" s="991"/>
      <c r="DN53" s="991"/>
      <c r="DO53" s="991"/>
      <c r="DP53" s="992"/>
      <c r="DQ53" s="990" t="s">
        <v>486</v>
      </c>
      <c r="DR53" s="991"/>
      <c r="DS53" s="991"/>
      <c r="DT53" s="991"/>
      <c r="DU53" s="992"/>
      <c r="DV53" s="993"/>
      <c r="DW53" s="994"/>
      <c r="DX53" s="994"/>
      <c r="DY53" s="994"/>
      <c r="DZ53" s="995"/>
      <c r="EA53" s="235"/>
    </row>
    <row r="54" spans="1:131" s="236" customFormat="1" ht="26.25" customHeight="1" x14ac:dyDescent="0.2">
      <c r="A54" s="250">
        <v>27</v>
      </c>
      <c r="B54" s="1046"/>
      <c r="C54" s="1047"/>
      <c r="D54" s="1047"/>
      <c r="E54" s="1047"/>
      <c r="F54" s="1047"/>
      <c r="G54" s="1047"/>
      <c r="H54" s="1047"/>
      <c r="I54" s="1047"/>
      <c r="J54" s="1047"/>
      <c r="K54" s="1047"/>
      <c r="L54" s="1047"/>
      <c r="M54" s="1047"/>
      <c r="N54" s="1047"/>
      <c r="O54" s="1047"/>
      <c r="P54" s="1048"/>
      <c r="Q54" s="1042"/>
      <c r="R54" s="1021"/>
      <c r="S54" s="1021"/>
      <c r="T54" s="1021"/>
      <c r="U54" s="1021"/>
      <c r="V54" s="1021"/>
      <c r="W54" s="1021"/>
      <c r="X54" s="1021"/>
      <c r="Y54" s="1021"/>
      <c r="Z54" s="1021"/>
      <c r="AA54" s="1021"/>
      <c r="AB54" s="1021"/>
      <c r="AC54" s="1021"/>
      <c r="AD54" s="1021"/>
      <c r="AE54" s="1043"/>
      <c r="AF54" s="1049"/>
      <c r="AG54" s="1050"/>
      <c r="AH54" s="1050"/>
      <c r="AI54" s="1050"/>
      <c r="AJ54" s="1051"/>
      <c r="AK54" s="1023"/>
      <c r="AL54" s="1021"/>
      <c r="AM54" s="1021"/>
      <c r="AN54" s="1021"/>
      <c r="AO54" s="1021"/>
      <c r="AP54" s="1021"/>
      <c r="AQ54" s="1021"/>
      <c r="AR54" s="1021"/>
      <c r="AS54" s="1021"/>
      <c r="AT54" s="1021"/>
      <c r="AU54" s="1021"/>
      <c r="AV54" s="1021"/>
      <c r="AW54" s="1021"/>
      <c r="AX54" s="1021"/>
      <c r="AY54" s="1021"/>
      <c r="AZ54" s="1024"/>
      <c r="BA54" s="1024"/>
      <c r="BB54" s="1024"/>
      <c r="BC54" s="1024"/>
      <c r="BD54" s="1024"/>
      <c r="BE54" s="1044"/>
      <c r="BF54" s="1044"/>
      <c r="BG54" s="1044"/>
      <c r="BH54" s="1044"/>
      <c r="BI54" s="1045"/>
      <c r="BJ54" s="241"/>
      <c r="BK54" s="241"/>
      <c r="BL54" s="241"/>
      <c r="BM54" s="241"/>
      <c r="BN54" s="241"/>
      <c r="BO54" s="254"/>
      <c r="BP54" s="254"/>
      <c r="BQ54" s="251">
        <v>48</v>
      </c>
      <c r="BR54" s="252" t="s">
        <v>616</v>
      </c>
      <c r="BS54" s="1015" t="s">
        <v>615</v>
      </c>
      <c r="BT54" s="1016"/>
      <c r="BU54" s="1016"/>
      <c r="BV54" s="1016"/>
      <c r="BW54" s="1016"/>
      <c r="BX54" s="1016"/>
      <c r="BY54" s="1016"/>
      <c r="BZ54" s="1016"/>
      <c r="CA54" s="1016"/>
      <c r="CB54" s="1016"/>
      <c r="CC54" s="1016"/>
      <c r="CD54" s="1016"/>
      <c r="CE54" s="1016"/>
      <c r="CF54" s="1016"/>
      <c r="CG54" s="1017"/>
      <c r="CH54" s="990">
        <v>-1039.0630000000001</v>
      </c>
      <c r="CI54" s="991"/>
      <c r="CJ54" s="991"/>
      <c r="CK54" s="991"/>
      <c r="CL54" s="992"/>
      <c r="CM54" s="990">
        <v>20078.054</v>
      </c>
      <c r="CN54" s="991"/>
      <c r="CO54" s="991"/>
      <c r="CP54" s="991"/>
      <c r="CQ54" s="992"/>
      <c r="CR54" s="990">
        <v>14330.099</v>
      </c>
      <c r="CS54" s="991"/>
      <c r="CT54" s="991"/>
      <c r="CU54" s="991"/>
      <c r="CV54" s="992"/>
      <c r="CW54" s="990">
        <v>4560.4960000000001</v>
      </c>
      <c r="CX54" s="991"/>
      <c r="CY54" s="991"/>
      <c r="CZ54" s="991"/>
      <c r="DA54" s="992"/>
      <c r="DB54" s="990">
        <v>11991.957</v>
      </c>
      <c r="DC54" s="991"/>
      <c r="DD54" s="991"/>
      <c r="DE54" s="991"/>
      <c r="DF54" s="992"/>
      <c r="DG54" s="990" t="s">
        <v>486</v>
      </c>
      <c r="DH54" s="991"/>
      <c r="DI54" s="991"/>
      <c r="DJ54" s="991"/>
      <c r="DK54" s="992"/>
      <c r="DL54" s="990" t="s">
        <v>486</v>
      </c>
      <c r="DM54" s="991"/>
      <c r="DN54" s="991"/>
      <c r="DO54" s="991"/>
      <c r="DP54" s="992"/>
      <c r="DQ54" s="990">
        <v>2687.2739999999999</v>
      </c>
      <c r="DR54" s="991"/>
      <c r="DS54" s="991"/>
      <c r="DT54" s="991"/>
      <c r="DU54" s="992"/>
      <c r="DV54" s="993"/>
      <c r="DW54" s="994"/>
      <c r="DX54" s="994"/>
      <c r="DY54" s="994"/>
      <c r="DZ54" s="995"/>
      <c r="EA54" s="235"/>
    </row>
    <row r="55" spans="1:131" s="236" customFormat="1" ht="26.25" customHeight="1" x14ac:dyDescent="0.2">
      <c r="A55" s="250">
        <v>28</v>
      </c>
      <c r="B55" s="1046"/>
      <c r="C55" s="1047"/>
      <c r="D55" s="1047"/>
      <c r="E55" s="1047"/>
      <c r="F55" s="1047"/>
      <c r="G55" s="1047"/>
      <c r="H55" s="1047"/>
      <c r="I55" s="1047"/>
      <c r="J55" s="1047"/>
      <c r="K55" s="1047"/>
      <c r="L55" s="1047"/>
      <c r="M55" s="1047"/>
      <c r="N55" s="1047"/>
      <c r="O55" s="1047"/>
      <c r="P55" s="1048"/>
      <c r="Q55" s="1042"/>
      <c r="R55" s="1021"/>
      <c r="S55" s="1021"/>
      <c r="T55" s="1021"/>
      <c r="U55" s="1021"/>
      <c r="V55" s="1021"/>
      <c r="W55" s="1021"/>
      <c r="X55" s="1021"/>
      <c r="Y55" s="1021"/>
      <c r="Z55" s="1021"/>
      <c r="AA55" s="1021"/>
      <c r="AB55" s="1021"/>
      <c r="AC55" s="1021"/>
      <c r="AD55" s="1021"/>
      <c r="AE55" s="1043"/>
      <c r="AF55" s="1049"/>
      <c r="AG55" s="1050"/>
      <c r="AH55" s="1050"/>
      <c r="AI55" s="1050"/>
      <c r="AJ55" s="1051"/>
      <c r="AK55" s="1023"/>
      <c r="AL55" s="1021"/>
      <c r="AM55" s="1021"/>
      <c r="AN55" s="1021"/>
      <c r="AO55" s="1021"/>
      <c r="AP55" s="1021"/>
      <c r="AQ55" s="1021"/>
      <c r="AR55" s="1021"/>
      <c r="AS55" s="1021"/>
      <c r="AT55" s="1021"/>
      <c r="AU55" s="1021"/>
      <c r="AV55" s="1021"/>
      <c r="AW55" s="1021"/>
      <c r="AX55" s="1021"/>
      <c r="AY55" s="1021"/>
      <c r="AZ55" s="1024"/>
      <c r="BA55" s="1024"/>
      <c r="BB55" s="1024"/>
      <c r="BC55" s="1024"/>
      <c r="BD55" s="1024"/>
      <c r="BE55" s="1044"/>
      <c r="BF55" s="1044"/>
      <c r="BG55" s="1044"/>
      <c r="BH55" s="1044"/>
      <c r="BI55" s="1045"/>
      <c r="BJ55" s="241"/>
      <c r="BK55" s="241"/>
      <c r="BL55" s="241"/>
      <c r="BM55" s="241"/>
      <c r="BN55" s="241"/>
      <c r="BO55" s="254"/>
      <c r="BP55" s="254"/>
      <c r="BQ55" s="251">
        <v>49</v>
      </c>
      <c r="BR55" s="252"/>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5"/>
    </row>
    <row r="56" spans="1:131" s="236" customFormat="1" ht="26.25" customHeight="1" x14ac:dyDescent="0.2">
      <c r="A56" s="250">
        <v>29</v>
      </c>
      <c r="B56" s="1046"/>
      <c r="C56" s="1047"/>
      <c r="D56" s="1047"/>
      <c r="E56" s="1047"/>
      <c r="F56" s="1047"/>
      <c r="G56" s="1047"/>
      <c r="H56" s="1047"/>
      <c r="I56" s="1047"/>
      <c r="J56" s="1047"/>
      <c r="K56" s="1047"/>
      <c r="L56" s="1047"/>
      <c r="M56" s="1047"/>
      <c r="N56" s="1047"/>
      <c r="O56" s="1047"/>
      <c r="P56" s="1048"/>
      <c r="Q56" s="1042"/>
      <c r="R56" s="1021"/>
      <c r="S56" s="1021"/>
      <c r="T56" s="1021"/>
      <c r="U56" s="1021"/>
      <c r="V56" s="1021"/>
      <c r="W56" s="1021"/>
      <c r="X56" s="1021"/>
      <c r="Y56" s="1021"/>
      <c r="Z56" s="1021"/>
      <c r="AA56" s="1021"/>
      <c r="AB56" s="1021"/>
      <c r="AC56" s="1021"/>
      <c r="AD56" s="1021"/>
      <c r="AE56" s="1043"/>
      <c r="AF56" s="1049"/>
      <c r="AG56" s="1050"/>
      <c r="AH56" s="1050"/>
      <c r="AI56" s="1050"/>
      <c r="AJ56" s="1051"/>
      <c r="AK56" s="1023"/>
      <c r="AL56" s="1021"/>
      <c r="AM56" s="1021"/>
      <c r="AN56" s="1021"/>
      <c r="AO56" s="1021"/>
      <c r="AP56" s="1021"/>
      <c r="AQ56" s="1021"/>
      <c r="AR56" s="1021"/>
      <c r="AS56" s="1021"/>
      <c r="AT56" s="1021"/>
      <c r="AU56" s="1021"/>
      <c r="AV56" s="1021"/>
      <c r="AW56" s="1021"/>
      <c r="AX56" s="1021"/>
      <c r="AY56" s="1021"/>
      <c r="AZ56" s="1024"/>
      <c r="BA56" s="1024"/>
      <c r="BB56" s="1024"/>
      <c r="BC56" s="1024"/>
      <c r="BD56" s="1024"/>
      <c r="BE56" s="1044"/>
      <c r="BF56" s="1044"/>
      <c r="BG56" s="1044"/>
      <c r="BH56" s="1044"/>
      <c r="BI56" s="1045"/>
      <c r="BJ56" s="241"/>
      <c r="BK56" s="241"/>
      <c r="BL56" s="241"/>
      <c r="BM56" s="241"/>
      <c r="BN56" s="241"/>
      <c r="BO56" s="254"/>
      <c r="BP56" s="254"/>
      <c r="BQ56" s="251">
        <v>50</v>
      </c>
      <c r="BR56" s="252"/>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5"/>
    </row>
    <row r="57" spans="1:131" s="236" customFormat="1" ht="26.25" customHeight="1" x14ac:dyDescent="0.2">
      <c r="A57" s="250">
        <v>30</v>
      </c>
      <c r="B57" s="1046"/>
      <c r="C57" s="1047"/>
      <c r="D57" s="1047"/>
      <c r="E57" s="1047"/>
      <c r="F57" s="1047"/>
      <c r="G57" s="1047"/>
      <c r="H57" s="1047"/>
      <c r="I57" s="1047"/>
      <c r="J57" s="1047"/>
      <c r="K57" s="1047"/>
      <c r="L57" s="1047"/>
      <c r="M57" s="1047"/>
      <c r="N57" s="1047"/>
      <c r="O57" s="1047"/>
      <c r="P57" s="1048"/>
      <c r="Q57" s="1042"/>
      <c r="R57" s="1021"/>
      <c r="S57" s="1021"/>
      <c r="T57" s="1021"/>
      <c r="U57" s="1021"/>
      <c r="V57" s="1021"/>
      <c r="W57" s="1021"/>
      <c r="X57" s="1021"/>
      <c r="Y57" s="1021"/>
      <c r="Z57" s="1021"/>
      <c r="AA57" s="1021"/>
      <c r="AB57" s="1021"/>
      <c r="AC57" s="1021"/>
      <c r="AD57" s="1021"/>
      <c r="AE57" s="1043"/>
      <c r="AF57" s="1049"/>
      <c r="AG57" s="1050"/>
      <c r="AH57" s="1050"/>
      <c r="AI57" s="1050"/>
      <c r="AJ57" s="1051"/>
      <c r="AK57" s="1023"/>
      <c r="AL57" s="1021"/>
      <c r="AM57" s="1021"/>
      <c r="AN57" s="1021"/>
      <c r="AO57" s="1021"/>
      <c r="AP57" s="1021"/>
      <c r="AQ57" s="1021"/>
      <c r="AR57" s="1021"/>
      <c r="AS57" s="1021"/>
      <c r="AT57" s="1021"/>
      <c r="AU57" s="1021"/>
      <c r="AV57" s="1021"/>
      <c r="AW57" s="1021"/>
      <c r="AX57" s="1021"/>
      <c r="AY57" s="1021"/>
      <c r="AZ57" s="1024"/>
      <c r="BA57" s="1024"/>
      <c r="BB57" s="1024"/>
      <c r="BC57" s="1024"/>
      <c r="BD57" s="1024"/>
      <c r="BE57" s="1044"/>
      <c r="BF57" s="1044"/>
      <c r="BG57" s="1044"/>
      <c r="BH57" s="1044"/>
      <c r="BI57" s="1045"/>
      <c r="BJ57" s="241"/>
      <c r="BK57" s="241"/>
      <c r="BL57" s="241"/>
      <c r="BM57" s="241"/>
      <c r="BN57" s="241"/>
      <c r="BO57" s="254"/>
      <c r="BP57" s="254"/>
      <c r="BQ57" s="251">
        <v>51</v>
      </c>
      <c r="BR57" s="252"/>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5"/>
    </row>
    <row r="58" spans="1:131" s="236" customFormat="1" ht="26.25" customHeight="1" x14ac:dyDescent="0.2">
      <c r="A58" s="250">
        <v>31</v>
      </c>
      <c r="B58" s="1046"/>
      <c r="C58" s="1047"/>
      <c r="D58" s="1047"/>
      <c r="E58" s="1047"/>
      <c r="F58" s="1047"/>
      <c r="G58" s="1047"/>
      <c r="H58" s="1047"/>
      <c r="I58" s="1047"/>
      <c r="J58" s="1047"/>
      <c r="K58" s="1047"/>
      <c r="L58" s="1047"/>
      <c r="M58" s="1047"/>
      <c r="N58" s="1047"/>
      <c r="O58" s="1047"/>
      <c r="P58" s="1048"/>
      <c r="Q58" s="1042"/>
      <c r="R58" s="1021"/>
      <c r="S58" s="1021"/>
      <c r="T58" s="1021"/>
      <c r="U58" s="1021"/>
      <c r="V58" s="1021"/>
      <c r="W58" s="1021"/>
      <c r="X58" s="1021"/>
      <c r="Y58" s="1021"/>
      <c r="Z58" s="1021"/>
      <c r="AA58" s="1021"/>
      <c r="AB58" s="1021"/>
      <c r="AC58" s="1021"/>
      <c r="AD58" s="1021"/>
      <c r="AE58" s="1043"/>
      <c r="AF58" s="1049"/>
      <c r="AG58" s="1050"/>
      <c r="AH58" s="1050"/>
      <c r="AI58" s="1050"/>
      <c r="AJ58" s="1051"/>
      <c r="AK58" s="1023"/>
      <c r="AL58" s="1021"/>
      <c r="AM58" s="1021"/>
      <c r="AN58" s="1021"/>
      <c r="AO58" s="1021"/>
      <c r="AP58" s="1021"/>
      <c r="AQ58" s="1021"/>
      <c r="AR58" s="1021"/>
      <c r="AS58" s="1021"/>
      <c r="AT58" s="1021"/>
      <c r="AU58" s="1021"/>
      <c r="AV58" s="1021"/>
      <c r="AW58" s="1021"/>
      <c r="AX58" s="1021"/>
      <c r="AY58" s="1021"/>
      <c r="AZ58" s="1024"/>
      <c r="BA58" s="1024"/>
      <c r="BB58" s="1024"/>
      <c r="BC58" s="1024"/>
      <c r="BD58" s="1024"/>
      <c r="BE58" s="1044"/>
      <c r="BF58" s="1044"/>
      <c r="BG58" s="1044"/>
      <c r="BH58" s="1044"/>
      <c r="BI58" s="1045"/>
      <c r="BJ58" s="241"/>
      <c r="BK58" s="241"/>
      <c r="BL58" s="241"/>
      <c r="BM58" s="241"/>
      <c r="BN58" s="241"/>
      <c r="BO58" s="254"/>
      <c r="BP58" s="254"/>
      <c r="BQ58" s="251">
        <v>52</v>
      </c>
      <c r="BR58" s="252"/>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5"/>
    </row>
    <row r="59" spans="1:131" s="236" customFormat="1" ht="26.25" customHeight="1" x14ac:dyDescent="0.2">
      <c r="A59" s="250">
        <v>32</v>
      </c>
      <c r="B59" s="1046"/>
      <c r="C59" s="1047"/>
      <c r="D59" s="1047"/>
      <c r="E59" s="1047"/>
      <c r="F59" s="1047"/>
      <c r="G59" s="1047"/>
      <c r="H59" s="1047"/>
      <c r="I59" s="1047"/>
      <c r="J59" s="1047"/>
      <c r="K59" s="1047"/>
      <c r="L59" s="1047"/>
      <c r="M59" s="1047"/>
      <c r="N59" s="1047"/>
      <c r="O59" s="1047"/>
      <c r="P59" s="1048"/>
      <c r="Q59" s="1042"/>
      <c r="R59" s="1021"/>
      <c r="S59" s="1021"/>
      <c r="T59" s="1021"/>
      <c r="U59" s="1021"/>
      <c r="V59" s="1021"/>
      <c r="W59" s="1021"/>
      <c r="X59" s="1021"/>
      <c r="Y59" s="1021"/>
      <c r="Z59" s="1021"/>
      <c r="AA59" s="1021"/>
      <c r="AB59" s="1021"/>
      <c r="AC59" s="1021"/>
      <c r="AD59" s="1021"/>
      <c r="AE59" s="1043"/>
      <c r="AF59" s="1049"/>
      <c r="AG59" s="1050"/>
      <c r="AH59" s="1050"/>
      <c r="AI59" s="1050"/>
      <c r="AJ59" s="1051"/>
      <c r="AK59" s="1023"/>
      <c r="AL59" s="1021"/>
      <c r="AM59" s="1021"/>
      <c r="AN59" s="1021"/>
      <c r="AO59" s="1021"/>
      <c r="AP59" s="1021"/>
      <c r="AQ59" s="1021"/>
      <c r="AR59" s="1021"/>
      <c r="AS59" s="1021"/>
      <c r="AT59" s="1021"/>
      <c r="AU59" s="1021"/>
      <c r="AV59" s="1021"/>
      <c r="AW59" s="1021"/>
      <c r="AX59" s="1021"/>
      <c r="AY59" s="1021"/>
      <c r="AZ59" s="1024"/>
      <c r="BA59" s="1024"/>
      <c r="BB59" s="1024"/>
      <c r="BC59" s="1024"/>
      <c r="BD59" s="1024"/>
      <c r="BE59" s="1044"/>
      <c r="BF59" s="1044"/>
      <c r="BG59" s="1044"/>
      <c r="BH59" s="1044"/>
      <c r="BI59" s="1045"/>
      <c r="BJ59" s="241"/>
      <c r="BK59" s="241"/>
      <c r="BL59" s="241"/>
      <c r="BM59" s="241"/>
      <c r="BN59" s="241"/>
      <c r="BO59" s="254"/>
      <c r="BP59" s="254"/>
      <c r="BQ59" s="251">
        <v>53</v>
      </c>
      <c r="BR59" s="252"/>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5"/>
    </row>
    <row r="60" spans="1:131" s="236" customFormat="1" ht="26.25" customHeight="1" x14ac:dyDescent="0.2">
      <c r="A60" s="250">
        <v>33</v>
      </c>
      <c r="B60" s="1046"/>
      <c r="C60" s="1047"/>
      <c r="D60" s="1047"/>
      <c r="E60" s="1047"/>
      <c r="F60" s="1047"/>
      <c r="G60" s="1047"/>
      <c r="H60" s="1047"/>
      <c r="I60" s="1047"/>
      <c r="J60" s="1047"/>
      <c r="K60" s="1047"/>
      <c r="L60" s="1047"/>
      <c r="M60" s="1047"/>
      <c r="N60" s="1047"/>
      <c r="O60" s="1047"/>
      <c r="P60" s="1048"/>
      <c r="Q60" s="1042"/>
      <c r="R60" s="1021"/>
      <c r="S60" s="1021"/>
      <c r="T60" s="1021"/>
      <c r="U60" s="1021"/>
      <c r="V60" s="1021"/>
      <c r="W60" s="1021"/>
      <c r="X60" s="1021"/>
      <c r="Y60" s="1021"/>
      <c r="Z60" s="1021"/>
      <c r="AA60" s="1021"/>
      <c r="AB60" s="1021"/>
      <c r="AC60" s="1021"/>
      <c r="AD60" s="1021"/>
      <c r="AE60" s="1043"/>
      <c r="AF60" s="1049"/>
      <c r="AG60" s="1050"/>
      <c r="AH60" s="1050"/>
      <c r="AI60" s="1050"/>
      <c r="AJ60" s="1051"/>
      <c r="AK60" s="1023"/>
      <c r="AL60" s="1021"/>
      <c r="AM60" s="1021"/>
      <c r="AN60" s="1021"/>
      <c r="AO60" s="1021"/>
      <c r="AP60" s="1021"/>
      <c r="AQ60" s="1021"/>
      <c r="AR60" s="1021"/>
      <c r="AS60" s="1021"/>
      <c r="AT60" s="1021"/>
      <c r="AU60" s="1021"/>
      <c r="AV60" s="1021"/>
      <c r="AW60" s="1021"/>
      <c r="AX60" s="1021"/>
      <c r="AY60" s="1021"/>
      <c r="AZ60" s="1024"/>
      <c r="BA60" s="1024"/>
      <c r="BB60" s="1024"/>
      <c r="BC60" s="1024"/>
      <c r="BD60" s="1024"/>
      <c r="BE60" s="1044"/>
      <c r="BF60" s="1044"/>
      <c r="BG60" s="1044"/>
      <c r="BH60" s="1044"/>
      <c r="BI60" s="1045"/>
      <c r="BJ60" s="241"/>
      <c r="BK60" s="241"/>
      <c r="BL60" s="241"/>
      <c r="BM60" s="241"/>
      <c r="BN60" s="241"/>
      <c r="BO60" s="254"/>
      <c r="BP60" s="254"/>
      <c r="BQ60" s="251">
        <v>54</v>
      </c>
      <c r="BR60" s="252"/>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5"/>
    </row>
    <row r="61" spans="1:131" s="236" customFormat="1" ht="26.25" customHeight="1" thickBot="1" x14ac:dyDescent="0.25">
      <c r="A61" s="250">
        <v>34</v>
      </c>
      <c r="B61" s="1046"/>
      <c r="C61" s="1047"/>
      <c r="D61" s="1047"/>
      <c r="E61" s="1047"/>
      <c r="F61" s="1047"/>
      <c r="G61" s="1047"/>
      <c r="H61" s="1047"/>
      <c r="I61" s="1047"/>
      <c r="J61" s="1047"/>
      <c r="K61" s="1047"/>
      <c r="L61" s="1047"/>
      <c r="M61" s="1047"/>
      <c r="N61" s="1047"/>
      <c r="O61" s="1047"/>
      <c r="P61" s="1048"/>
      <c r="Q61" s="1042"/>
      <c r="R61" s="1021"/>
      <c r="S61" s="1021"/>
      <c r="T61" s="1021"/>
      <c r="U61" s="1021"/>
      <c r="V61" s="1021"/>
      <c r="W61" s="1021"/>
      <c r="X61" s="1021"/>
      <c r="Y61" s="1021"/>
      <c r="Z61" s="1021"/>
      <c r="AA61" s="1021"/>
      <c r="AB61" s="1021"/>
      <c r="AC61" s="1021"/>
      <c r="AD61" s="1021"/>
      <c r="AE61" s="1043"/>
      <c r="AF61" s="1049"/>
      <c r="AG61" s="1050"/>
      <c r="AH61" s="1050"/>
      <c r="AI61" s="1050"/>
      <c r="AJ61" s="1051"/>
      <c r="AK61" s="1023"/>
      <c r="AL61" s="1021"/>
      <c r="AM61" s="1021"/>
      <c r="AN61" s="1021"/>
      <c r="AO61" s="1021"/>
      <c r="AP61" s="1021"/>
      <c r="AQ61" s="1021"/>
      <c r="AR61" s="1021"/>
      <c r="AS61" s="1021"/>
      <c r="AT61" s="1021"/>
      <c r="AU61" s="1021"/>
      <c r="AV61" s="1021"/>
      <c r="AW61" s="1021"/>
      <c r="AX61" s="1021"/>
      <c r="AY61" s="1021"/>
      <c r="AZ61" s="1024"/>
      <c r="BA61" s="1024"/>
      <c r="BB61" s="1024"/>
      <c r="BC61" s="1024"/>
      <c r="BD61" s="1024"/>
      <c r="BE61" s="1044"/>
      <c r="BF61" s="1044"/>
      <c r="BG61" s="1044"/>
      <c r="BH61" s="1044"/>
      <c r="BI61" s="1045"/>
      <c r="BJ61" s="241"/>
      <c r="BK61" s="241"/>
      <c r="BL61" s="241"/>
      <c r="BM61" s="241"/>
      <c r="BN61" s="241"/>
      <c r="BO61" s="254"/>
      <c r="BP61" s="254"/>
      <c r="BQ61" s="251">
        <v>55</v>
      </c>
      <c r="BR61" s="252"/>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5"/>
    </row>
    <row r="62" spans="1:131" s="236" customFormat="1" ht="26.25" customHeight="1" x14ac:dyDescent="0.2">
      <c r="A62" s="250">
        <v>35</v>
      </c>
      <c r="B62" s="1039"/>
      <c r="C62" s="1040"/>
      <c r="D62" s="1040"/>
      <c r="E62" s="1040"/>
      <c r="F62" s="1040"/>
      <c r="G62" s="1040"/>
      <c r="H62" s="1040"/>
      <c r="I62" s="1040"/>
      <c r="J62" s="1040"/>
      <c r="K62" s="1040"/>
      <c r="L62" s="1040"/>
      <c r="M62" s="1040"/>
      <c r="N62" s="1040"/>
      <c r="O62" s="1040"/>
      <c r="P62" s="1041"/>
      <c r="Q62" s="1042"/>
      <c r="R62" s="1021"/>
      <c r="S62" s="1021"/>
      <c r="T62" s="1021"/>
      <c r="U62" s="1021"/>
      <c r="V62" s="1021"/>
      <c r="W62" s="1021"/>
      <c r="X62" s="1021"/>
      <c r="Y62" s="1021"/>
      <c r="Z62" s="1021"/>
      <c r="AA62" s="1021"/>
      <c r="AB62" s="1021"/>
      <c r="AC62" s="1021"/>
      <c r="AD62" s="1021"/>
      <c r="AE62" s="1043"/>
      <c r="AF62" s="1020"/>
      <c r="AG62" s="1021"/>
      <c r="AH62" s="1021"/>
      <c r="AI62" s="1021"/>
      <c r="AJ62" s="1022"/>
      <c r="AK62" s="1023"/>
      <c r="AL62" s="1021"/>
      <c r="AM62" s="1021"/>
      <c r="AN62" s="1021"/>
      <c r="AO62" s="1021"/>
      <c r="AP62" s="1021"/>
      <c r="AQ62" s="1021"/>
      <c r="AR62" s="1021"/>
      <c r="AS62" s="1021"/>
      <c r="AT62" s="1021"/>
      <c r="AU62" s="1021"/>
      <c r="AV62" s="1021"/>
      <c r="AW62" s="1021"/>
      <c r="AX62" s="1021"/>
      <c r="AY62" s="1021"/>
      <c r="AZ62" s="1024"/>
      <c r="BA62" s="1024"/>
      <c r="BB62" s="1024"/>
      <c r="BC62" s="1024"/>
      <c r="BD62" s="1024"/>
      <c r="BE62" s="1034"/>
      <c r="BF62" s="1034"/>
      <c r="BG62" s="1034"/>
      <c r="BH62" s="1034"/>
      <c r="BI62" s="1035"/>
      <c r="BJ62" s="1036" t="s">
        <v>391</v>
      </c>
      <c r="BK62" s="1037"/>
      <c r="BL62" s="1037"/>
      <c r="BM62" s="1037"/>
      <c r="BN62" s="1038"/>
      <c r="BO62" s="254"/>
      <c r="BP62" s="254"/>
      <c r="BQ62" s="251">
        <v>56</v>
      </c>
      <c r="BR62" s="252"/>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5"/>
    </row>
    <row r="63" spans="1:131" s="236" customFormat="1" ht="26.25" customHeight="1" thickBot="1" x14ac:dyDescent="0.25">
      <c r="A63" s="253" t="s">
        <v>363</v>
      </c>
      <c r="B63" s="945" t="s">
        <v>392</v>
      </c>
      <c r="C63" s="946"/>
      <c r="D63" s="946"/>
      <c r="E63" s="946"/>
      <c r="F63" s="946"/>
      <c r="G63" s="946"/>
      <c r="H63" s="946"/>
      <c r="I63" s="946"/>
      <c r="J63" s="946"/>
      <c r="K63" s="946"/>
      <c r="L63" s="946"/>
      <c r="M63" s="946"/>
      <c r="N63" s="946"/>
      <c r="O63" s="946"/>
      <c r="P63" s="947"/>
      <c r="Q63" s="963"/>
      <c r="R63" s="964"/>
      <c r="S63" s="964"/>
      <c r="T63" s="964"/>
      <c r="U63" s="964"/>
      <c r="V63" s="964"/>
      <c r="W63" s="964"/>
      <c r="X63" s="964"/>
      <c r="Y63" s="964"/>
      <c r="Z63" s="964"/>
      <c r="AA63" s="964"/>
      <c r="AB63" s="964"/>
      <c r="AC63" s="964"/>
      <c r="AD63" s="964"/>
      <c r="AE63" s="1030"/>
      <c r="AF63" s="1031">
        <v>1255938</v>
      </c>
      <c r="AG63" s="960"/>
      <c r="AH63" s="960"/>
      <c r="AI63" s="960"/>
      <c r="AJ63" s="1032"/>
      <c r="AK63" s="1033"/>
      <c r="AL63" s="964"/>
      <c r="AM63" s="964"/>
      <c r="AN63" s="964"/>
      <c r="AO63" s="964"/>
      <c r="AP63" s="1025">
        <v>2500657</v>
      </c>
      <c r="AQ63" s="952"/>
      <c r="AR63" s="952"/>
      <c r="AS63" s="952"/>
      <c r="AT63" s="1026"/>
      <c r="AU63" s="960">
        <v>1152436</v>
      </c>
      <c r="AV63" s="960"/>
      <c r="AW63" s="960"/>
      <c r="AX63" s="960"/>
      <c r="AY63" s="960"/>
      <c r="AZ63" s="1027"/>
      <c r="BA63" s="1027"/>
      <c r="BB63" s="1027"/>
      <c r="BC63" s="1027"/>
      <c r="BD63" s="1027"/>
      <c r="BE63" s="961"/>
      <c r="BF63" s="961"/>
      <c r="BG63" s="961"/>
      <c r="BH63" s="961"/>
      <c r="BI63" s="962"/>
      <c r="BJ63" s="1028" t="s">
        <v>119</v>
      </c>
      <c r="BK63" s="952"/>
      <c r="BL63" s="952"/>
      <c r="BM63" s="952"/>
      <c r="BN63" s="1029"/>
      <c r="BO63" s="254"/>
      <c r="BP63" s="254"/>
      <c r="BQ63" s="251">
        <v>57</v>
      </c>
      <c r="BR63" s="252"/>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5"/>
    </row>
    <row r="65" spans="1:131" s="236" customFormat="1" ht="26.25" customHeight="1" thickBot="1" x14ac:dyDescent="0.25">
      <c r="A65" s="241" t="s">
        <v>393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5"/>
    </row>
    <row r="66" spans="1:131" s="236" customFormat="1" ht="26.25" customHeight="1" x14ac:dyDescent="0.2">
      <c r="A66" s="996" t="s">
        <v>394</v>
      </c>
      <c r="B66" s="997"/>
      <c r="C66" s="997"/>
      <c r="D66" s="997"/>
      <c r="E66" s="997"/>
      <c r="F66" s="997"/>
      <c r="G66" s="997"/>
      <c r="H66" s="997"/>
      <c r="I66" s="997"/>
      <c r="J66" s="997"/>
      <c r="K66" s="997"/>
      <c r="L66" s="997"/>
      <c r="M66" s="997"/>
      <c r="N66" s="997"/>
      <c r="O66" s="997"/>
      <c r="P66" s="998"/>
      <c r="Q66" s="1002" t="s">
        <v>368</v>
      </c>
      <c r="R66" s="1003"/>
      <c r="S66" s="1003"/>
      <c r="T66" s="1003"/>
      <c r="U66" s="1004"/>
      <c r="V66" s="1002" t="s">
        <v>369</v>
      </c>
      <c r="W66" s="1003"/>
      <c r="X66" s="1003"/>
      <c r="Y66" s="1003"/>
      <c r="Z66" s="1004"/>
      <c r="AA66" s="1002" t="s">
        <v>395</v>
      </c>
      <c r="AB66" s="1003"/>
      <c r="AC66" s="1003"/>
      <c r="AD66" s="1003"/>
      <c r="AE66" s="1004"/>
      <c r="AF66" s="1008" t="s">
        <v>396</v>
      </c>
      <c r="AG66" s="1009"/>
      <c r="AH66" s="1009"/>
      <c r="AI66" s="1009"/>
      <c r="AJ66" s="1010"/>
      <c r="AK66" s="1002" t="s">
        <v>372</v>
      </c>
      <c r="AL66" s="997"/>
      <c r="AM66" s="997"/>
      <c r="AN66" s="997"/>
      <c r="AO66" s="998"/>
      <c r="AP66" s="1002" t="s">
        <v>397</v>
      </c>
      <c r="AQ66" s="1003"/>
      <c r="AR66" s="1003"/>
      <c r="AS66" s="1003"/>
      <c r="AT66" s="1004"/>
      <c r="AU66" s="1002" t="s">
        <v>398</v>
      </c>
      <c r="AV66" s="1003"/>
      <c r="AW66" s="1003"/>
      <c r="AX66" s="1003"/>
      <c r="AY66" s="1004"/>
      <c r="AZ66" s="1002" t="s">
        <v>350</v>
      </c>
      <c r="BA66" s="1003"/>
      <c r="BB66" s="1003"/>
      <c r="BC66" s="1003"/>
      <c r="BD66" s="1018"/>
      <c r="BE66" s="254"/>
      <c r="BF66" s="254"/>
      <c r="BG66" s="254"/>
      <c r="BH66" s="254"/>
      <c r="BI66" s="254"/>
      <c r="BJ66" s="254"/>
      <c r="BK66" s="254"/>
      <c r="BL66" s="254"/>
      <c r="BM66" s="254"/>
      <c r="BN66" s="254"/>
      <c r="BO66" s="254"/>
      <c r="BP66" s="254"/>
      <c r="BQ66" s="251">
        <v>60</v>
      </c>
      <c r="BR66" s="256"/>
      <c r="BS66" s="954"/>
      <c r="BT66" s="955"/>
      <c r="BU66" s="955"/>
      <c r="BV66" s="955"/>
      <c r="BW66" s="955"/>
      <c r="BX66" s="955"/>
      <c r="BY66" s="955"/>
      <c r="BZ66" s="955"/>
      <c r="CA66" s="955"/>
      <c r="CB66" s="955"/>
      <c r="CC66" s="955"/>
      <c r="CD66" s="955"/>
      <c r="CE66" s="955"/>
      <c r="CF66" s="955"/>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2"/>
      <c r="DW66" s="943"/>
      <c r="DX66" s="943"/>
      <c r="DY66" s="943"/>
      <c r="DZ66" s="944"/>
      <c r="EA66" s="235"/>
    </row>
    <row r="67" spans="1:131" s="236" customFormat="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54"/>
      <c r="BF67" s="254"/>
      <c r="BG67" s="254"/>
      <c r="BH67" s="254"/>
      <c r="BI67" s="254"/>
      <c r="BJ67" s="254"/>
      <c r="BK67" s="254"/>
      <c r="BL67" s="254"/>
      <c r="BM67" s="254"/>
      <c r="BN67" s="254"/>
      <c r="BO67" s="254"/>
      <c r="BP67" s="254"/>
      <c r="BQ67" s="251">
        <v>61</v>
      </c>
      <c r="BR67" s="256"/>
      <c r="BS67" s="954"/>
      <c r="BT67" s="955"/>
      <c r="BU67" s="955"/>
      <c r="BV67" s="955"/>
      <c r="BW67" s="955"/>
      <c r="BX67" s="955"/>
      <c r="BY67" s="955"/>
      <c r="BZ67" s="955"/>
      <c r="CA67" s="955"/>
      <c r="CB67" s="955"/>
      <c r="CC67" s="955"/>
      <c r="CD67" s="955"/>
      <c r="CE67" s="955"/>
      <c r="CF67" s="955"/>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2"/>
      <c r="DW67" s="943"/>
      <c r="DX67" s="943"/>
      <c r="DY67" s="943"/>
      <c r="DZ67" s="944"/>
      <c r="EA67" s="235"/>
    </row>
    <row r="68" spans="1:131" s="236" customFormat="1" ht="26.25" customHeight="1" thickTop="1" x14ac:dyDescent="0.2">
      <c r="A68" s="247">
        <v>1</v>
      </c>
      <c r="B68" s="986"/>
      <c r="C68" s="987"/>
      <c r="D68" s="987"/>
      <c r="E68" s="987"/>
      <c r="F68" s="987"/>
      <c r="G68" s="987"/>
      <c r="H68" s="987"/>
      <c r="I68" s="987"/>
      <c r="J68" s="987"/>
      <c r="K68" s="987"/>
      <c r="L68" s="987"/>
      <c r="M68" s="987"/>
      <c r="N68" s="987"/>
      <c r="O68" s="987"/>
      <c r="P68" s="988"/>
      <c r="Q68" s="989"/>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3"/>
      <c r="AY68" s="983"/>
      <c r="AZ68" s="984"/>
      <c r="BA68" s="984"/>
      <c r="BB68" s="984"/>
      <c r="BC68" s="984"/>
      <c r="BD68" s="985"/>
      <c r="BE68" s="254"/>
      <c r="BF68" s="254"/>
      <c r="BG68" s="254"/>
      <c r="BH68" s="254"/>
      <c r="BI68" s="254"/>
      <c r="BJ68" s="254"/>
      <c r="BK68" s="254"/>
      <c r="BL68" s="254"/>
      <c r="BM68" s="254"/>
      <c r="BN68" s="254"/>
      <c r="BO68" s="254"/>
      <c r="BP68" s="254"/>
      <c r="BQ68" s="251">
        <v>62</v>
      </c>
      <c r="BR68" s="256"/>
      <c r="BS68" s="954"/>
      <c r="BT68" s="955"/>
      <c r="BU68" s="955"/>
      <c r="BV68" s="955"/>
      <c r="BW68" s="955"/>
      <c r="BX68" s="955"/>
      <c r="BY68" s="955"/>
      <c r="BZ68" s="955"/>
      <c r="CA68" s="955"/>
      <c r="CB68" s="955"/>
      <c r="CC68" s="955"/>
      <c r="CD68" s="955"/>
      <c r="CE68" s="955"/>
      <c r="CF68" s="955"/>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2"/>
      <c r="DW68" s="943"/>
      <c r="DX68" s="943"/>
      <c r="DY68" s="943"/>
      <c r="DZ68" s="944"/>
      <c r="EA68" s="235"/>
    </row>
    <row r="69" spans="1:131" s="236" customFormat="1" ht="26.25" customHeight="1" x14ac:dyDescent="0.2">
      <c r="A69" s="250">
        <v>2</v>
      </c>
      <c r="B69" s="975"/>
      <c r="C69" s="976"/>
      <c r="D69" s="976"/>
      <c r="E69" s="976"/>
      <c r="F69" s="976"/>
      <c r="G69" s="976"/>
      <c r="H69" s="976"/>
      <c r="I69" s="976"/>
      <c r="J69" s="976"/>
      <c r="K69" s="976"/>
      <c r="L69" s="976"/>
      <c r="M69" s="976"/>
      <c r="N69" s="976"/>
      <c r="O69" s="976"/>
      <c r="P69" s="977"/>
      <c r="Q69" s="978"/>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3"/>
      <c r="BA69" s="973"/>
      <c r="BB69" s="973"/>
      <c r="BC69" s="973"/>
      <c r="BD69" s="974"/>
      <c r="BE69" s="254"/>
      <c r="BF69" s="254"/>
      <c r="BG69" s="254"/>
      <c r="BH69" s="254"/>
      <c r="BI69" s="254"/>
      <c r="BJ69" s="254"/>
      <c r="BK69" s="254"/>
      <c r="BL69" s="254"/>
      <c r="BM69" s="254"/>
      <c r="BN69" s="254"/>
      <c r="BO69" s="254"/>
      <c r="BP69" s="254"/>
      <c r="BQ69" s="251">
        <v>63</v>
      </c>
      <c r="BR69" s="256"/>
      <c r="BS69" s="954"/>
      <c r="BT69" s="955"/>
      <c r="BU69" s="955"/>
      <c r="BV69" s="955"/>
      <c r="BW69" s="955"/>
      <c r="BX69" s="955"/>
      <c r="BY69" s="955"/>
      <c r="BZ69" s="955"/>
      <c r="CA69" s="955"/>
      <c r="CB69" s="955"/>
      <c r="CC69" s="955"/>
      <c r="CD69" s="955"/>
      <c r="CE69" s="955"/>
      <c r="CF69" s="955"/>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2"/>
      <c r="DW69" s="943"/>
      <c r="DX69" s="943"/>
      <c r="DY69" s="943"/>
      <c r="DZ69" s="944"/>
      <c r="EA69" s="235"/>
    </row>
    <row r="70" spans="1:131" s="236" customFormat="1" ht="26.25" customHeight="1" x14ac:dyDescent="0.2">
      <c r="A70" s="250">
        <v>3</v>
      </c>
      <c r="B70" s="975"/>
      <c r="C70" s="976"/>
      <c r="D70" s="976"/>
      <c r="E70" s="976"/>
      <c r="F70" s="976"/>
      <c r="G70" s="976"/>
      <c r="H70" s="976"/>
      <c r="I70" s="976"/>
      <c r="J70" s="976"/>
      <c r="K70" s="976"/>
      <c r="L70" s="976"/>
      <c r="M70" s="976"/>
      <c r="N70" s="976"/>
      <c r="O70" s="976"/>
      <c r="P70" s="977"/>
      <c r="Q70" s="978"/>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3"/>
      <c r="BA70" s="973"/>
      <c r="BB70" s="973"/>
      <c r="BC70" s="973"/>
      <c r="BD70" s="974"/>
      <c r="BE70" s="254"/>
      <c r="BF70" s="254"/>
      <c r="BG70" s="254"/>
      <c r="BH70" s="254"/>
      <c r="BI70" s="254"/>
      <c r="BJ70" s="254"/>
      <c r="BK70" s="254"/>
      <c r="BL70" s="254"/>
      <c r="BM70" s="254"/>
      <c r="BN70" s="254"/>
      <c r="BO70" s="254"/>
      <c r="BP70" s="254"/>
      <c r="BQ70" s="251">
        <v>64</v>
      </c>
      <c r="BR70" s="256"/>
      <c r="BS70" s="954"/>
      <c r="BT70" s="955"/>
      <c r="BU70" s="955"/>
      <c r="BV70" s="955"/>
      <c r="BW70" s="955"/>
      <c r="BX70" s="955"/>
      <c r="BY70" s="955"/>
      <c r="BZ70" s="955"/>
      <c r="CA70" s="955"/>
      <c r="CB70" s="955"/>
      <c r="CC70" s="955"/>
      <c r="CD70" s="955"/>
      <c r="CE70" s="955"/>
      <c r="CF70" s="955"/>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2"/>
      <c r="DW70" s="943"/>
      <c r="DX70" s="943"/>
      <c r="DY70" s="943"/>
      <c r="DZ70" s="944"/>
      <c r="EA70" s="235"/>
    </row>
    <row r="71" spans="1:131" s="236" customFormat="1" ht="26.25" customHeight="1" x14ac:dyDescent="0.2">
      <c r="A71" s="250">
        <v>4</v>
      </c>
      <c r="B71" s="975"/>
      <c r="C71" s="976"/>
      <c r="D71" s="976"/>
      <c r="E71" s="976"/>
      <c r="F71" s="976"/>
      <c r="G71" s="976"/>
      <c r="H71" s="976"/>
      <c r="I71" s="976"/>
      <c r="J71" s="976"/>
      <c r="K71" s="976"/>
      <c r="L71" s="976"/>
      <c r="M71" s="976"/>
      <c r="N71" s="976"/>
      <c r="O71" s="976"/>
      <c r="P71" s="977"/>
      <c r="Q71" s="978"/>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2"/>
      <c r="AY71" s="972"/>
      <c r="AZ71" s="973"/>
      <c r="BA71" s="973"/>
      <c r="BB71" s="973"/>
      <c r="BC71" s="973"/>
      <c r="BD71" s="974"/>
      <c r="BE71" s="254"/>
      <c r="BF71" s="254"/>
      <c r="BG71" s="254"/>
      <c r="BH71" s="254"/>
      <c r="BI71" s="254"/>
      <c r="BJ71" s="254"/>
      <c r="BK71" s="254"/>
      <c r="BL71" s="254"/>
      <c r="BM71" s="254"/>
      <c r="BN71" s="254"/>
      <c r="BO71" s="254"/>
      <c r="BP71" s="254"/>
      <c r="BQ71" s="251">
        <v>65</v>
      </c>
      <c r="BR71" s="256"/>
      <c r="BS71" s="954"/>
      <c r="BT71" s="955"/>
      <c r="BU71" s="955"/>
      <c r="BV71" s="955"/>
      <c r="BW71" s="955"/>
      <c r="BX71" s="955"/>
      <c r="BY71" s="955"/>
      <c r="BZ71" s="955"/>
      <c r="CA71" s="955"/>
      <c r="CB71" s="955"/>
      <c r="CC71" s="955"/>
      <c r="CD71" s="955"/>
      <c r="CE71" s="955"/>
      <c r="CF71" s="955"/>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2"/>
      <c r="DW71" s="943"/>
      <c r="DX71" s="943"/>
      <c r="DY71" s="943"/>
      <c r="DZ71" s="944"/>
      <c r="EA71" s="235"/>
    </row>
    <row r="72" spans="1:131" s="236" customFormat="1" ht="26.25" customHeight="1" x14ac:dyDescent="0.2">
      <c r="A72" s="250">
        <v>5</v>
      </c>
      <c r="B72" s="975"/>
      <c r="C72" s="976"/>
      <c r="D72" s="976"/>
      <c r="E72" s="976"/>
      <c r="F72" s="976"/>
      <c r="G72" s="976"/>
      <c r="H72" s="976"/>
      <c r="I72" s="976"/>
      <c r="J72" s="976"/>
      <c r="K72" s="976"/>
      <c r="L72" s="976"/>
      <c r="M72" s="976"/>
      <c r="N72" s="976"/>
      <c r="O72" s="976"/>
      <c r="P72" s="977"/>
      <c r="Q72" s="978"/>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3"/>
      <c r="BA72" s="973"/>
      <c r="BB72" s="973"/>
      <c r="BC72" s="973"/>
      <c r="BD72" s="974"/>
      <c r="BE72" s="254"/>
      <c r="BF72" s="254"/>
      <c r="BG72" s="254"/>
      <c r="BH72" s="254"/>
      <c r="BI72" s="254"/>
      <c r="BJ72" s="254"/>
      <c r="BK72" s="254"/>
      <c r="BL72" s="254"/>
      <c r="BM72" s="254"/>
      <c r="BN72" s="254"/>
      <c r="BO72" s="254"/>
      <c r="BP72" s="254"/>
      <c r="BQ72" s="251">
        <v>66</v>
      </c>
      <c r="BR72" s="256"/>
      <c r="BS72" s="954"/>
      <c r="BT72" s="955"/>
      <c r="BU72" s="955"/>
      <c r="BV72" s="955"/>
      <c r="BW72" s="955"/>
      <c r="BX72" s="955"/>
      <c r="BY72" s="955"/>
      <c r="BZ72" s="955"/>
      <c r="CA72" s="955"/>
      <c r="CB72" s="955"/>
      <c r="CC72" s="955"/>
      <c r="CD72" s="955"/>
      <c r="CE72" s="955"/>
      <c r="CF72" s="955"/>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2"/>
      <c r="DW72" s="943"/>
      <c r="DX72" s="943"/>
      <c r="DY72" s="943"/>
      <c r="DZ72" s="944"/>
      <c r="EA72" s="235"/>
    </row>
    <row r="73" spans="1:131" s="236" customFormat="1" ht="26.25" customHeight="1" x14ac:dyDescent="0.2">
      <c r="A73" s="250">
        <v>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54"/>
      <c r="BF73" s="254"/>
      <c r="BG73" s="254"/>
      <c r="BH73" s="254"/>
      <c r="BI73" s="254"/>
      <c r="BJ73" s="254"/>
      <c r="BK73" s="254"/>
      <c r="BL73" s="254"/>
      <c r="BM73" s="254"/>
      <c r="BN73" s="254"/>
      <c r="BO73" s="254"/>
      <c r="BP73" s="254"/>
      <c r="BQ73" s="251">
        <v>67</v>
      </c>
      <c r="BR73" s="256"/>
      <c r="BS73" s="954"/>
      <c r="BT73" s="955"/>
      <c r="BU73" s="955"/>
      <c r="BV73" s="955"/>
      <c r="BW73" s="955"/>
      <c r="BX73" s="955"/>
      <c r="BY73" s="955"/>
      <c r="BZ73" s="955"/>
      <c r="CA73" s="955"/>
      <c r="CB73" s="955"/>
      <c r="CC73" s="955"/>
      <c r="CD73" s="955"/>
      <c r="CE73" s="955"/>
      <c r="CF73" s="955"/>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2"/>
      <c r="DW73" s="943"/>
      <c r="DX73" s="943"/>
      <c r="DY73" s="943"/>
      <c r="DZ73" s="944"/>
      <c r="EA73" s="235"/>
    </row>
    <row r="74" spans="1:131" s="236" customFormat="1" ht="26.25" customHeight="1" x14ac:dyDescent="0.2">
      <c r="A74" s="250">
        <v>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54"/>
      <c r="BF74" s="254"/>
      <c r="BG74" s="254"/>
      <c r="BH74" s="254"/>
      <c r="BI74" s="254"/>
      <c r="BJ74" s="254"/>
      <c r="BK74" s="254"/>
      <c r="BL74" s="254"/>
      <c r="BM74" s="254"/>
      <c r="BN74" s="254"/>
      <c r="BO74" s="254"/>
      <c r="BP74" s="254"/>
      <c r="BQ74" s="251">
        <v>68</v>
      </c>
      <c r="BR74" s="256"/>
      <c r="BS74" s="954"/>
      <c r="BT74" s="955"/>
      <c r="BU74" s="955"/>
      <c r="BV74" s="955"/>
      <c r="BW74" s="955"/>
      <c r="BX74" s="955"/>
      <c r="BY74" s="955"/>
      <c r="BZ74" s="955"/>
      <c r="CA74" s="955"/>
      <c r="CB74" s="955"/>
      <c r="CC74" s="955"/>
      <c r="CD74" s="955"/>
      <c r="CE74" s="955"/>
      <c r="CF74" s="955"/>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2"/>
      <c r="DW74" s="943"/>
      <c r="DX74" s="943"/>
      <c r="DY74" s="943"/>
      <c r="DZ74" s="944"/>
      <c r="EA74" s="235"/>
    </row>
    <row r="75" spans="1:131" s="236" customFormat="1" ht="26.25" customHeight="1" x14ac:dyDescent="0.2">
      <c r="A75" s="250">
        <v>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54"/>
      <c r="BF75" s="254"/>
      <c r="BG75" s="254"/>
      <c r="BH75" s="254"/>
      <c r="BI75" s="254"/>
      <c r="BJ75" s="254"/>
      <c r="BK75" s="254"/>
      <c r="BL75" s="254"/>
      <c r="BM75" s="254"/>
      <c r="BN75" s="254"/>
      <c r="BO75" s="254"/>
      <c r="BP75" s="254"/>
      <c r="BQ75" s="251">
        <v>69</v>
      </c>
      <c r="BR75" s="256"/>
      <c r="BS75" s="954"/>
      <c r="BT75" s="955"/>
      <c r="BU75" s="955"/>
      <c r="BV75" s="955"/>
      <c r="BW75" s="955"/>
      <c r="BX75" s="955"/>
      <c r="BY75" s="955"/>
      <c r="BZ75" s="955"/>
      <c r="CA75" s="955"/>
      <c r="CB75" s="955"/>
      <c r="CC75" s="955"/>
      <c r="CD75" s="955"/>
      <c r="CE75" s="955"/>
      <c r="CF75" s="955"/>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2"/>
      <c r="DW75" s="943"/>
      <c r="DX75" s="943"/>
      <c r="DY75" s="943"/>
      <c r="DZ75" s="944"/>
      <c r="EA75" s="235"/>
    </row>
    <row r="76" spans="1:131" s="236" customFormat="1" ht="26.25" customHeight="1" x14ac:dyDescent="0.2">
      <c r="A76" s="250">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54"/>
      <c r="BF76" s="254"/>
      <c r="BG76" s="254"/>
      <c r="BH76" s="254"/>
      <c r="BI76" s="254"/>
      <c r="BJ76" s="254"/>
      <c r="BK76" s="254"/>
      <c r="BL76" s="254"/>
      <c r="BM76" s="254"/>
      <c r="BN76" s="254"/>
      <c r="BO76" s="254"/>
      <c r="BP76" s="254"/>
      <c r="BQ76" s="251">
        <v>70</v>
      </c>
      <c r="BR76" s="256"/>
      <c r="BS76" s="954"/>
      <c r="BT76" s="955"/>
      <c r="BU76" s="955"/>
      <c r="BV76" s="955"/>
      <c r="BW76" s="955"/>
      <c r="BX76" s="955"/>
      <c r="BY76" s="955"/>
      <c r="BZ76" s="955"/>
      <c r="CA76" s="955"/>
      <c r="CB76" s="955"/>
      <c r="CC76" s="955"/>
      <c r="CD76" s="955"/>
      <c r="CE76" s="955"/>
      <c r="CF76" s="955"/>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2"/>
      <c r="DW76" s="943"/>
      <c r="DX76" s="943"/>
      <c r="DY76" s="943"/>
      <c r="DZ76" s="944"/>
      <c r="EA76" s="235"/>
    </row>
    <row r="77" spans="1:131" s="236" customFormat="1" ht="26.25" customHeight="1" x14ac:dyDescent="0.2">
      <c r="A77" s="250">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54"/>
      <c r="BF77" s="254"/>
      <c r="BG77" s="254"/>
      <c r="BH77" s="254"/>
      <c r="BI77" s="254"/>
      <c r="BJ77" s="254"/>
      <c r="BK77" s="254"/>
      <c r="BL77" s="254"/>
      <c r="BM77" s="254"/>
      <c r="BN77" s="254"/>
      <c r="BO77" s="254"/>
      <c r="BP77" s="254"/>
      <c r="BQ77" s="251">
        <v>71</v>
      </c>
      <c r="BR77" s="256"/>
      <c r="BS77" s="954"/>
      <c r="BT77" s="955"/>
      <c r="BU77" s="955"/>
      <c r="BV77" s="955"/>
      <c r="BW77" s="955"/>
      <c r="BX77" s="955"/>
      <c r="BY77" s="955"/>
      <c r="BZ77" s="955"/>
      <c r="CA77" s="955"/>
      <c r="CB77" s="955"/>
      <c r="CC77" s="955"/>
      <c r="CD77" s="955"/>
      <c r="CE77" s="955"/>
      <c r="CF77" s="955"/>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2"/>
      <c r="DW77" s="943"/>
      <c r="DX77" s="943"/>
      <c r="DY77" s="943"/>
      <c r="DZ77" s="944"/>
      <c r="EA77" s="235"/>
    </row>
    <row r="78" spans="1:131" s="236" customFormat="1" ht="26.25" customHeight="1" x14ac:dyDescent="0.2">
      <c r="A78" s="250">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54"/>
      <c r="BF78" s="254"/>
      <c r="BG78" s="254"/>
      <c r="BH78" s="254"/>
      <c r="BI78" s="254"/>
      <c r="BJ78" s="257"/>
      <c r="BK78" s="257"/>
      <c r="BL78" s="257"/>
      <c r="BM78" s="257"/>
      <c r="BN78" s="257"/>
      <c r="BO78" s="254"/>
      <c r="BP78" s="254"/>
      <c r="BQ78" s="251">
        <v>72</v>
      </c>
      <c r="BR78" s="256"/>
      <c r="BS78" s="954"/>
      <c r="BT78" s="955"/>
      <c r="BU78" s="955"/>
      <c r="BV78" s="955"/>
      <c r="BW78" s="955"/>
      <c r="BX78" s="955"/>
      <c r="BY78" s="955"/>
      <c r="BZ78" s="955"/>
      <c r="CA78" s="955"/>
      <c r="CB78" s="955"/>
      <c r="CC78" s="955"/>
      <c r="CD78" s="955"/>
      <c r="CE78" s="955"/>
      <c r="CF78" s="955"/>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2"/>
      <c r="DW78" s="943"/>
      <c r="DX78" s="943"/>
      <c r="DY78" s="943"/>
      <c r="DZ78" s="944"/>
      <c r="EA78" s="235"/>
    </row>
    <row r="79" spans="1:131" s="236" customFormat="1" ht="26.25" customHeight="1" x14ac:dyDescent="0.2">
      <c r="A79" s="250">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54"/>
      <c r="BF79" s="254"/>
      <c r="BG79" s="254"/>
      <c r="BH79" s="254"/>
      <c r="BI79" s="254"/>
      <c r="BJ79" s="257"/>
      <c r="BK79" s="257"/>
      <c r="BL79" s="257"/>
      <c r="BM79" s="257"/>
      <c r="BN79" s="257"/>
      <c r="BO79" s="254"/>
      <c r="BP79" s="254"/>
      <c r="BQ79" s="251">
        <v>73</v>
      </c>
      <c r="BR79" s="256"/>
      <c r="BS79" s="954"/>
      <c r="BT79" s="955"/>
      <c r="BU79" s="955"/>
      <c r="BV79" s="955"/>
      <c r="BW79" s="955"/>
      <c r="BX79" s="955"/>
      <c r="BY79" s="955"/>
      <c r="BZ79" s="955"/>
      <c r="CA79" s="955"/>
      <c r="CB79" s="955"/>
      <c r="CC79" s="955"/>
      <c r="CD79" s="955"/>
      <c r="CE79" s="955"/>
      <c r="CF79" s="955"/>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2"/>
      <c r="DW79" s="943"/>
      <c r="DX79" s="943"/>
      <c r="DY79" s="943"/>
      <c r="DZ79" s="944"/>
      <c r="EA79" s="235"/>
    </row>
    <row r="80" spans="1:131" s="236" customFormat="1" ht="26.25" customHeight="1" x14ac:dyDescent="0.2">
      <c r="A80" s="250">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54"/>
      <c r="BF80" s="254"/>
      <c r="BG80" s="254"/>
      <c r="BH80" s="254"/>
      <c r="BI80" s="254"/>
      <c r="BJ80" s="254"/>
      <c r="BK80" s="254"/>
      <c r="BL80" s="254"/>
      <c r="BM80" s="254"/>
      <c r="BN80" s="254"/>
      <c r="BO80" s="254"/>
      <c r="BP80" s="254"/>
      <c r="BQ80" s="251">
        <v>74</v>
      </c>
      <c r="BR80" s="256"/>
      <c r="BS80" s="954"/>
      <c r="BT80" s="955"/>
      <c r="BU80" s="955"/>
      <c r="BV80" s="955"/>
      <c r="BW80" s="955"/>
      <c r="BX80" s="955"/>
      <c r="BY80" s="955"/>
      <c r="BZ80" s="955"/>
      <c r="CA80" s="955"/>
      <c r="CB80" s="955"/>
      <c r="CC80" s="955"/>
      <c r="CD80" s="955"/>
      <c r="CE80" s="955"/>
      <c r="CF80" s="955"/>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2"/>
      <c r="DW80" s="943"/>
      <c r="DX80" s="943"/>
      <c r="DY80" s="943"/>
      <c r="DZ80" s="944"/>
      <c r="EA80" s="235"/>
    </row>
    <row r="81" spans="1:131" s="236" customFormat="1" ht="26.25" customHeight="1" x14ac:dyDescent="0.2">
      <c r="A81" s="250">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54"/>
      <c r="BF81" s="254"/>
      <c r="BG81" s="254"/>
      <c r="BH81" s="254"/>
      <c r="BI81" s="254"/>
      <c r="BJ81" s="254"/>
      <c r="BK81" s="254"/>
      <c r="BL81" s="254"/>
      <c r="BM81" s="254"/>
      <c r="BN81" s="254"/>
      <c r="BO81" s="254"/>
      <c r="BP81" s="254"/>
      <c r="BQ81" s="251">
        <v>75</v>
      </c>
      <c r="BR81" s="256"/>
      <c r="BS81" s="954"/>
      <c r="BT81" s="955"/>
      <c r="BU81" s="955"/>
      <c r="BV81" s="955"/>
      <c r="BW81" s="955"/>
      <c r="BX81" s="955"/>
      <c r="BY81" s="955"/>
      <c r="BZ81" s="955"/>
      <c r="CA81" s="955"/>
      <c r="CB81" s="955"/>
      <c r="CC81" s="955"/>
      <c r="CD81" s="955"/>
      <c r="CE81" s="955"/>
      <c r="CF81" s="955"/>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2"/>
      <c r="DW81" s="943"/>
      <c r="DX81" s="943"/>
      <c r="DY81" s="943"/>
      <c r="DZ81" s="944"/>
      <c r="EA81" s="235"/>
    </row>
    <row r="82" spans="1:131" s="236" customFormat="1" ht="26.25" customHeight="1" x14ac:dyDescent="0.2">
      <c r="A82" s="250">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54"/>
      <c r="BF82" s="254"/>
      <c r="BG82" s="254"/>
      <c r="BH82" s="254"/>
      <c r="BI82" s="254"/>
      <c r="BJ82" s="254"/>
      <c r="BK82" s="254"/>
      <c r="BL82" s="254"/>
      <c r="BM82" s="254"/>
      <c r="BN82" s="254"/>
      <c r="BO82" s="254"/>
      <c r="BP82" s="254"/>
      <c r="BQ82" s="251">
        <v>76</v>
      </c>
      <c r="BR82" s="256"/>
      <c r="BS82" s="954"/>
      <c r="BT82" s="955"/>
      <c r="BU82" s="955"/>
      <c r="BV82" s="955"/>
      <c r="BW82" s="955"/>
      <c r="BX82" s="955"/>
      <c r="BY82" s="955"/>
      <c r="BZ82" s="955"/>
      <c r="CA82" s="955"/>
      <c r="CB82" s="955"/>
      <c r="CC82" s="955"/>
      <c r="CD82" s="955"/>
      <c r="CE82" s="955"/>
      <c r="CF82" s="955"/>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2"/>
      <c r="DW82" s="943"/>
      <c r="DX82" s="943"/>
      <c r="DY82" s="943"/>
      <c r="DZ82" s="944"/>
      <c r="EA82" s="235"/>
    </row>
    <row r="83" spans="1:131" s="236" customFormat="1" ht="26.25" customHeight="1" x14ac:dyDescent="0.2">
      <c r="A83" s="250">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54"/>
      <c r="BF83" s="254"/>
      <c r="BG83" s="254"/>
      <c r="BH83" s="254"/>
      <c r="BI83" s="254"/>
      <c r="BJ83" s="254"/>
      <c r="BK83" s="254"/>
      <c r="BL83" s="254"/>
      <c r="BM83" s="254"/>
      <c r="BN83" s="254"/>
      <c r="BO83" s="254"/>
      <c r="BP83" s="254"/>
      <c r="BQ83" s="251">
        <v>77</v>
      </c>
      <c r="BR83" s="256"/>
      <c r="BS83" s="954"/>
      <c r="BT83" s="955"/>
      <c r="BU83" s="955"/>
      <c r="BV83" s="955"/>
      <c r="BW83" s="955"/>
      <c r="BX83" s="955"/>
      <c r="BY83" s="955"/>
      <c r="BZ83" s="955"/>
      <c r="CA83" s="955"/>
      <c r="CB83" s="955"/>
      <c r="CC83" s="955"/>
      <c r="CD83" s="955"/>
      <c r="CE83" s="955"/>
      <c r="CF83" s="955"/>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2"/>
      <c r="DW83" s="943"/>
      <c r="DX83" s="943"/>
      <c r="DY83" s="943"/>
      <c r="DZ83" s="944"/>
      <c r="EA83" s="235"/>
    </row>
    <row r="84" spans="1:131" s="236" customFormat="1" ht="26.25" customHeight="1" x14ac:dyDescent="0.2">
      <c r="A84" s="250">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54"/>
      <c r="BF84" s="254"/>
      <c r="BG84" s="254"/>
      <c r="BH84" s="254"/>
      <c r="BI84" s="254"/>
      <c r="BJ84" s="254"/>
      <c r="BK84" s="254"/>
      <c r="BL84" s="254"/>
      <c r="BM84" s="254"/>
      <c r="BN84" s="254"/>
      <c r="BO84" s="254"/>
      <c r="BP84" s="254"/>
      <c r="BQ84" s="251">
        <v>78</v>
      </c>
      <c r="BR84" s="256"/>
      <c r="BS84" s="954"/>
      <c r="BT84" s="955"/>
      <c r="BU84" s="955"/>
      <c r="BV84" s="955"/>
      <c r="BW84" s="955"/>
      <c r="BX84" s="955"/>
      <c r="BY84" s="955"/>
      <c r="BZ84" s="955"/>
      <c r="CA84" s="955"/>
      <c r="CB84" s="955"/>
      <c r="CC84" s="955"/>
      <c r="CD84" s="955"/>
      <c r="CE84" s="955"/>
      <c r="CF84" s="955"/>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2"/>
      <c r="DW84" s="943"/>
      <c r="DX84" s="943"/>
      <c r="DY84" s="943"/>
      <c r="DZ84" s="944"/>
      <c r="EA84" s="235"/>
    </row>
    <row r="85" spans="1:131" s="236" customFormat="1" ht="26.25" customHeight="1" x14ac:dyDescent="0.2">
      <c r="A85" s="250">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54"/>
      <c r="BF85" s="254"/>
      <c r="BG85" s="254"/>
      <c r="BH85" s="254"/>
      <c r="BI85" s="254"/>
      <c r="BJ85" s="254"/>
      <c r="BK85" s="254"/>
      <c r="BL85" s="254"/>
      <c r="BM85" s="254"/>
      <c r="BN85" s="254"/>
      <c r="BO85" s="254"/>
      <c r="BP85" s="254"/>
      <c r="BQ85" s="251">
        <v>79</v>
      </c>
      <c r="BR85" s="256"/>
      <c r="BS85" s="954"/>
      <c r="BT85" s="955"/>
      <c r="BU85" s="955"/>
      <c r="BV85" s="955"/>
      <c r="BW85" s="955"/>
      <c r="BX85" s="955"/>
      <c r="BY85" s="955"/>
      <c r="BZ85" s="955"/>
      <c r="CA85" s="955"/>
      <c r="CB85" s="955"/>
      <c r="CC85" s="955"/>
      <c r="CD85" s="955"/>
      <c r="CE85" s="955"/>
      <c r="CF85" s="955"/>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2"/>
      <c r="DW85" s="943"/>
      <c r="DX85" s="943"/>
      <c r="DY85" s="943"/>
      <c r="DZ85" s="944"/>
      <c r="EA85" s="235"/>
    </row>
    <row r="86" spans="1:131" s="236" customFormat="1" ht="26.25" customHeight="1" x14ac:dyDescent="0.2">
      <c r="A86" s="250">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54"/>
      <c r="BF86" s="254"/>
      <c r="BG86" s="254"/>
      <c r="BH86" s="254"/>
      <c r="BI86" s="254"/>
      <c r="BJ86" s="254"/>
      <c r="BK86" s="254"/>
      <c r="BL86" s="254"/>
      <c r="BM86" s="254"/>
      <c r="BN86" s="254"/>
      <c r="BO86" s="254"/>
      <c r="BP86" s="254"/>
      <c r="BQ86" s="251">
        <v>80</v>
      </c>
      <c r="BR86" s="256"/>
      <c r="BS86" s="954"/>
      <c r="BT86" s="955"/>
      <c r="BU86" s="955"/>
      <c r="BV86" s="955"/>
      <c r="BW86" s="955"/>
      <c r="BX86" s="955"/>
      <c r="BY86" s="955"/>
      <c r="BZ86" s="955"/>
      <c r="CA86" s="955"/>
      <c r="CB86" s="955"/>
      <c r="CC86" s="955"/>
      <c r="CD86" s="955"/>
      <c r="CE86" s="955"/>
      <c r="CF86" s="955"/>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2"/>
      <c r="DW86" s="943"/>
      <c r="DX86" s="943"/>
      <c r="DY86" s="943"/>
      <c r="DZ86" s="944"/>
      <c r="EA86" s="235"/>
    </row>
    <row r="87" spans="1:131" s="236" customFormat="1" ht="26.25" customHeight="1" x14ac:dyDescent="0.2">
      <c r="A87" s="258">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54"/>
      <c r="BF87" s="254"/>
      <c r="BG87" s="254"/>
      <c r="BH87" s="254"/>
      <c r="BI87" s="254"/>
      <c r="BJ87" s="254"/>
      <c r="BK87" s="254"/>
      <c r="BL87" s="254"/>
      <c r="BM87" s="254"/>
      <c r="BN87" s="254"/>
      <c r="BO87" s="254"/>
      <c r="BP87" s="254"/>
      <c r="BQ87" s="251">
        <v>81</v>
      </c>
      <c r="BR87" s="256"/>
      <c r="BS87" s="954"/>
      <c r="BT87" s="955"/>
      <c r="BU87" s="955"/>
      <c r="BV87" s="955"/>
      <c r="BW87" s="955"/>
      <c r="BX87" s="955"/>
      <c r="BY87" s="955"/>
      <c r="BZ87" s="955"/>
      <c r="CA87" s="955"/>
      <c r="CB87" s="955"/>
      <c r="CC87" s="955"/>
      <c r="CD87" s="955"/>
      <c r="CE87" s="955"/>
      <c r="CF87" s="955"/>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2"/>
      <c r="DW87" s="943"/>
      <c r="DX87" s="943"/>
      <c r="DY87" s="943"/>
      <c r="DZ87" s="944"/>
      <c r="EA87" s="235"/>
    </row>
    <row r="88" spans="1:131" s="236" customFormat="1" ht="26.25" customHeight="1" thickBot="1" x14ac:dyDescent="0.25">
      <c r="A88" s="253" t="s">
        <v>363</v>
      </c>
      <c r="B88" s="945" t="s">
        <v>399</v>
      </c>
      <c r="C88" s="946"/>
      <c r="D88" s="946"/>
      <c r="E88" s="946"/>
      <c r="F88" s="946"/>
      <c r="G88" s="946"/>
      <c r="H88" s="946"/>
      <c r="I88" s="946"/>
      <c r="J88" s="946"/>
      <c r="K88" s="946"/>
      <c r="L88" s="946"/>
      <c r="M88" s="946"/>
      <c r="N88" s="946"/>
      <c r="O88" s="946"/>
      <c r="P88" s="947"/>
      <c r="Q88" s="963"/>
      <c r="R88" s="964"/>
      <c r="S88" s="964"/>
      <c r="T88" s="964"/>
      <c r="U88" s="964"/>
      <c r="V88" s="964"/>
      <c r="W88" s="964"/>
      <c r="X88" s="964"/>
      <c r="Y88" s="964"/>
      <c r="Z88" s="964"/>
      <c r="AA88" s="964"/>
      <c r="AB88" s="964"/>
      <c r="AC88" s="964"/>
      <c r="AD88" s="964"/>
      <c r="AE88" s="964"/>
      <c r="AF88" s="960"/>
      <c r="AG88" s="960"/>
      <c r="AH88" s="960"/>
      <c r="AI88" s="960"/>
      <c r="AJ88" s="960"/>
      <c r="AK88" s="964"/>
      <c r="AL88" s="964"/>
      <c r="AM88" s="964"/>
      <c r="AN88" s="964"/>
      <c r="AO88" s="964"/>
      <c r="AP88" s="960"/>
      <c r="AQ88" s="960"/>
      <c r="AR88" s="960"/>
      <c r="AS88" s="960"/>
      <c r="AT88" s="960"/>
      <c r="AU88" s="960"/>
      <c r="AV88" s="960"/>
      <c r="AW88" s="960"/>
      <c r="AX88" s="960"/>
      <c r="AY88" s="960"/>
      <c r="AZ88" s="961"/>
      <c r="BA88" s="961"/>
      <c r="BB88" s="961"/>
      <c r="BC88" s="961"/>
      <c r="BD88" s="962"/>
      <c r="BE88" s="254"/>
      <c r="BF88" s="254"/>
      <c r="BG88" s="254"/>
      <c r="BH88" s="254"/>
      <c r="BI88" s="254"/>
      <c r="BJ88" s="254"/>
      <c r="BK88" s="254"/>
      <c r="BL88" s="254"/>
      <c r="BM88" s="254"/>
      <c r="BN88" s="254"/>
      <c r="BO88" s="254"/>
      <c r="BP88" s="254"/>
      <c r="BQ88" s="251">
        <v>82</v>
      </c>
      <c r="BR88" s="256"/>
      <c r="BS88" s="954"/>
      <c r="BT88" s="955"/>
      <c r="BU88" s="955"/>
      <c r="BV88" s="955"/>
      <c r="BW88" s="955"/>
      <c r="BX88" s="955"/>
      <c r="BY88" s="955"/>
      <c r="BZ88" s="955"/>
      <c r="CA88" s="955"/>
      <c r="CB88" s="955"/>
      <c r="CC88" s="955"/>
      <c r="CD88" s="955"/>
      <c r="CE88" s="955"/>
      <c r="CF88" s="955"/>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2"/>
      <c r="DW88" s="943"/>
      <c r="DX88" s="943"/>
      <c r="DY88" s="943"/>
      <c r="DZ88" s="944"/>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4"/>
      <c r="BT89" s="955"/>
      <c r="BU89" s="955"/>
      <c r="BV89" s="955"/>
      <c r="BW89" s="955"/>
      <c r="BX89" s="955"/>
      <c r="BY89" s="955"/>
      <c r="BZ89" s="955"/>
      <c r="CA89" s="955"/>
      <c r="CB89" s="955"/>
      <c r="CC89" s="955"/>
      <c r="CD89" s="955"/>
      <c r="CE89" s="955"/>
      <c r="CF89" s="955"/>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2"/>
      <c r="DW89" s="943"/>
      <c r="DX89" s="943"/>
      <c r="DY89" s="943"/>
      <c r="DZ89" s="944"/>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4"/>
      <c r="BT90" s="955"/>
      <c r="BU90" s="955"/>
      <c r="BV90" s="955"/>
      <c r="BW90" s="955"/>
      <c r="BX90" s="955"/>
      <c r="BY90" s="955"/>
      <c r="BZ90" s="955"/>
      <c r="CA90" s="955"/>
      <c r="CB90" s="955"/>
      <c r="CC90" s="955"/>
      <c r="CD90" s="955"/>
      <c r="CE90" s="955"/>
      <c r="CF90" s="955"/>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2"/>
      <c r="DW90" s="943"/>
      <c r="DX90" s="943"/>
      <c r="DY90" s="943"/>
      <c r="DZ90" s="944"/>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4"/>
      <c r="BT91" s="955"/>
      <c r="BU91" s="955"/>
      <c r="BV91" s="955"/>
      <c r="BW91" s="955"/>
      <c r="BX91" s="955"/>
      <c r="BY91" s="955"/>
      <c r="BZ91" s="955"/>
      <c r="CA91" s="955"/>
      <c r="CB91" s="955"/>
      <c r="CC91" s="955"/>
      <c r="CD91" s="955"/>
      <c r="CE91" s="955"/>
      <c r="CF91" s="955"/>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2"/>
      <c r="DW91" s="943"/>
      <c r="DX91" s="943"/>
      <c r="DY91" s="943"/>
      <c r="DZ91" s="944"/>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4"/>
      <c r="BT92" s="955"/>
      <c r="BU92" s="955"/>
      <c r="BV92" s="955"/>
      <c r="BW92" s="955"/>
      <c r="BX92" s="955"/>
      <c r="BY92" s="955"/>
      <c r="BZ92" s="955"/>
      <c r="CA92" s="955"/>
      <c r="CB92" s="955"/>
      <c r="CC92" s="955"/>
      <c r="CD92" s="955"/>
      <c r="CE92" s="955"/>
      <c r="CF92" s="955"/>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2"/>
      <c r="DW92" s="943"/>
      <c r="DX92" s="943"/>
      <c r="DY92" s="943"/>
      <c r="DZ92" s="944"/>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4"/>
      <c r="BT93" s="955"/>
      <c r="BU93" s="955"/>
      <c r="BV93" s="955"/>
      <c r="BW93" s="955"/>
      <c r="BX93" s="955"/>
      <c r="BY93" s="955"/>
      <c r="BZ93" s="955"/>
      <c r="CA93" s="955"/>
      <c r="CB93" s="955"/>
      <c r="CC93" s="955"/>
      <c r="CD93" s="955"/>
      <c r="CE93" s="955"/>
      <c r="CF93" s="955"/>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2"/>
      <c r="DW93" s="943"/>
      <c r="DX93" s="943"/>
      <c r="DY93" s="943"/>
      <c r="DZ93" s="944"/>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4"/>
      <c r="BT94" s="955"/>
      <c r="BU94" s="955"/>
      <c r="BV94" s="955"/>
      <c r="BW94" s="955"/>
      <c r="BX94" s="955"/>
      <c r="BY94" s="955"/>
      <c r="BZ94" s="955"/>
      <c r="CA94" s="955"/>
      <c r="CB94" s="955"/>
      <c r="CC94" s="955"/>
      <c r="CD94" s="955"/>
      <c r="CE94" s="955"/>
      <c r="CF94" s="955"/>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2"/>
      <c r="DW94" s="943"/>
      <c r="DX94" s="943"/>
      <c r="DY94" s="943"/>
      <c r="DZ94" s="944"/>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4"/>
      <c r="BT95" s="955"/>
      <c r="BU95" s="955"/>
      <c r="BV95" s="955"/>
      <c r="BW95" s="955"/>
      <c r="BX95" s="955"/>
      <c r="BY95" s="955"/>
      <c r="BZ95" s="955"/>
      <c r="CA95" s="955"/>
      <c r="CB95" s="955"/>
      <c r="CC95" s="955"/>
      <c r="CD95" s="955"/>
      <c r="CE95" s="955"/>
      <c r="CF95" s="955"/>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2"/>
      <c r="DW95" s="943"/>
      <c r="DX95" s="943"/>
      <c r="DY95" s="943"/>
      <c r="DZ95" s="944"/>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4"/>
      <c r="BT96" s="955"/>
      <c r="BU96" s="955"/>
      <c r="BV96" s="955"/>
      <c r="BW96" s="955"/>
      <c r="BX96" s="955"/>
      <c r="BY96" s="955"/>
      <c r="BZ96" s="955"/>
      <c r="CA96" s="955"/>
      <c r="CB96" s="955"/>
      <c r="CC96" s="955"/>
      <c r="CD96" s="955"/>
      <c r="CE96" s="955"/>
      <c r="CF96" s="955"/>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2"/>
      <c r="DW96" s="943"/>
      <c r="DX96" s="943"/>
      <c r="DY96" s="943"/>
      <c r="DZ96" s="944"/>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4"/>
      <c r="BT97" s="955"/>
      <c r="BU97" s="955"/>
      <c r="BV97" s="955"/>
      <c r="BW97" s="955"/>
      <c r="BX97" s="955"/>
      <c r="BY97" s="955"/>
      <c r="BZ97" s="955"/>
      <c r="CA97" s="955"/>
      <c r="CB97" s="955"/>
      <c r="CC97" s="955"/>
      <c r="CD97" s="955"/>
      <c r="CE97" s="955"/>
      <c r="CF97" s="955"/>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2"/>
      <c r="DW97" s="943"/>
      <c r="DX97" s="943"/>
      <c r="DY97" s="943"/>
      <c r="DZ97" s="944"/>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4"/>
      <c r="BT98" s="955"/>
      <c r="BU98" s="955"/>
      <c r="BV98" s="955"/>
      <c r="BW98" s="955"/>
      <c r="BX98" s="955"/>
      <c r="BY98" s="955"/>
      <c r="BZ98" s="955"/>
      <c r="CA98" s="955"/>
      <c r="CB98" s="955"/>
      <c r="CC98" s="955"/>
      <c r="CD98" s="955"/>
      <c r="CE98" s="955"/>
      <c r="CF98" s="955"/>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2"/>
      <c r="DW98" s="943"/>
      <c r="DX98" s="943"/>
      <c r="DY98" s="943"/>
      <c r="DZ98" s="944"/>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4"/>
      <c r="BT99" s="955"/>
      <c r="BU99" s="955"/>
      <c r="BV99" s="955"/>
      <c r="BW99" s="955"/>
      <c r="BX99" s="955"/>
      <c r="BY99" s="955"/>
      <c r="BZ99" s="955"/>
      <c r="CA99" s="955"/>
      <c r="CB99" s="955"/>
      <c r="CC99" s="955"/>
      <c r="CD99" s="955"/>
      <c r="CE99" s="955"/>
      <c r="CF99" s="955"/>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2"/>
      <c r="DW99" s="943"/>
      <c r="DX99" s="943"/>
      <c r="DY99" s="943"/>
      <c r="DZ99" s="944"/>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4"/>
      <c r="BT100" s="955"/>
      <c r="BU100" s="955"/>
      <c r="BV100" s="955"/>
      <c r="BW100" s="955"/>
      <c r="BX100" s="955"/>
      <c r="BY100" s="955"/>
      <c r="BZ100" s="955"/>
      <c r="CA100" s="955"/>
      <c r="CB100" s="955"/>
      <c r="CC100" s="955"/>
      <c r="CD100" s="955"/>
      <c r="CE100" s="955"/>
      <c r="CF100" s="955"/>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2"/>
      <c r="DW100" s="943"/>
      <c r="DX100" s="943"/>
      <c r="DY100" s="943"/>
      <c r="DZ100" s="944"/>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4"/>
      <c r="BT101" s="955"/>
      <c r="BU101" s="955"/>
      <c r="BV101" s="955"/>
      <c r="BW101" s="955"/>
      <c r="BX101" s="955"/>
      <c r="BY101" s="955"/>
      <c r="BZ101" s="955"/>
      <c r="CA101" s="955"/>
      <c r="CB101" s="955"/>
      <c r="CC101" s="955"/>
      <c r="CD101" s="955"/>
      <c r="CE101" s="955"/>
      <c r="CF101" s="955"/>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2"/>
      <c r="DW101" s="943"/>
      <c r="DX101" s="943"/>
      <c r="DY101" s="943"/>
      <c r="DZ101" s="944"/>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363</v>
      </c>
      <c r="BR102" s="945" t="s">
        <v>400</v>
      </c>
      <c r="BS102" s="946"/>
      <c r="BT102" s="946"/>
      <c r="BU102" s="946"/>
      <c r="BV102" s="946"/>
      <c r="BW102" s="946"/>
      <c r="BX102" s="946"/>
      <c r="BY102" s="946"/>
      <c r="BZ102" s="946"/>
      <c r="CA102" s="946"/>
      <c r="CB102" s="946"/>
      <c r="CC102" s="946"/>
      <c r="CD102" s="946"/>
      <c r="CE102" s="946"/>
      <c r="CF102" s="946"/>
      <c r="CG102" s="947"/>
      <c r="CH102" s="948"/>
      <c r="CI102" s="949"/>
      <c r="CJ102" s="949"/>
      <c r="CK102" s="949"/>
      <c r="CL102" s="950"/>
      <c r="CM102" s="948"/>
      <c r="CN102" s="949"/>
      <c r="CO102" s="949"/>
      <c r="CP102" s="949"/>
      <c r="CQ102" s="950"/>
      <c r="CR102" s="951">
        <v>428506.32</v>
      </c>
      <c r="CS102" s="952"/>
      <c r="CT102" s="952"/>
      <c r="CU102" s="952"/>
      <c r="CV102" s="953"/>
      <c r="CW102" s="951">
        <v>113036.86600000001</v>
      </c>
      <c r="CX102" s="952"/>
      <c r="CY102" s="952"/>
      <c r="CZ102" s="952"/>
      <c r="DA102" s="953"/>
      <c r="DB102" s="951">
        <v>625082.67700000003</v>
      </c>
      <c r="DC102" s="952"/>
      <c r="DD102" s="952"/>
      <c r="DE102" s="952"/>
      <c r="DF102" s="953"/>
      <c r="DG102" s="951" t="s">
        <v>486</v>
      </c>
      <c r="DH102" s="952"/>
      <c r="DI102" s="952"/>
      <c r="DJ102" s="952"/>
      <c r="DK102" s="953"/>
      <c r="DL102" s="951">
        <v>23483.780999999999</v>
      </c>
      <c r="DM102" s="952"/>
      <c r="DN102" s="952"/>
      <c r="DO102" s="952"/>
      <c r="DP102" s="953"/>
      <c r="DQ102" s="951">
        <v>5035.652</v>
      </c>
      <c r="DR102" s="952"/>
      <c r="DS102" s="952"/>
      <c r="DT102" s="952"/>
      <c r="DU102" s="953"/>
      <c r="DV102" s="934" t="s">
        <v>486</v>
      </c>
      <c r="DW102" s="935"/>
      <c r="DX102" s="935"/>
      <c r="DY102" s="935"/>
      <c r="DZ102" s="936"/>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7" t="s">
        <v>401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8" t="s">
        <v>402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9" t="s">
        <v>405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35" customFormat="1" ht="26.25" customHeight="1" x14ac:dyDescent="0.2">
      <c r="A109" s="894" t="s">
        <v>407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408</v>
      </c>
      <c r="AB109" s="895"/>
      <c r="AC109" s="895"/>
      <c r="AD109" s="895"/>
      <c r="AE109" s="896"/>
      <c r="AF109" s="897" t="s">
        <v>309</v>
      </c>
      <c r="AG109" s="895"/>
      <c r="AH109" s="895"/>
      <c r="AI109" s="895"/>
      <c r="AJ109" s="896"/>
      <c r="AK109" s="897" t="s">
        <v>308</v>
      </c>
      <c r="AL109" s="895"/>
      <c r="AM109" s="895"/>
      <c r="AN109" s="895"/>
      <c r="AO109" s="896"/>
      <c r="AP109" s="897" t="s">
        <v>409</v>
      </c>
      <c r="AQ109" s="895"/>
      <c r="AR109" s="895"/>
      <c r="AS109" s="895"/>
      <c r="AT109" s="926"/>
      <c r="AU109" s="894" t="s">
        <v>407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408</v>
      </c>
      <c r="BR109" s="895"/>
      <c r="BS109" s="895"/>
      <c r="BT109" s="895"/>
      <c r="BU109" s="896"/>
      <c r="BV109" s="897" t="s">
        <v>309</v>
      </c>
      <c r="BW109" s="895"/>
      <c r="BX109" s="895"/>
      <c r="BY109" s="895"/>
      <c r="BZ109" s="896"/>
      <c r="CA109" s="897" t="s">
        <v>308</v>
      </c>
      <c r="CB109" s="895"/>
      <c r="CC109" s="895"/>
      <c r="CD109" s="895"/>
      <c r="CE109" s="896"/>
      <c r="CF109" s="933" t="s">
        <v>409</v>
      </c>
      <c r="CG109" s="933"/>
      <c r="CH109" s="933"/>
      <c r="CI109" s="933"/>
      <c r="CJ109" s="933"/>
      <c r="CK109" s="897" t="s">
        <v>410</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408</v>
      </c>
      <c r="DH109" s="895"/>
      <c r="DI109" s="895"/>
      <c r="DJ109" s="895"/>
      <c r="DK109" s="896"/>
      <c r="DL109" s="897" t="s">
        <v>309</v>
      </c>
      <c r="DM109" s="895"/>
      <c r="DN109" s="895"/>
      <c r="DO109" s="895"/>
      <c r="DP109" s="896"/>
      <c r="DQ109" s="897" t="s">
        <v>308</v>
      </c>
      <c r="DR109" s="895"/>
      <c r="DS109" s="895"/>
      <c r="DT109" s="895"/>
      <c r="DU109" s="896"/>
      <c r="DV109" s="897" t="s">
        <v>409</v>
      </c>
      <c r="DW109" s="895"/>
      <c r="DX109" s="895"/>
      <c r="DY109" s="895"/>
      <c r="DZ109" s="926"/>
    </row>
    <row r="110" spans="1:131" s="235" customFormat="1" ht="26.25" customHeight="1" x14ac:dyDescent="0.2">
      <c r="A110" s="795" t="s">
        <v>411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7">
        <v>123878958</v>
      </c>
      <c r="AB110" s="888"/>
      <c r="AC110" s="888"/>
      <c r="AD110" s="888"/>
      <c r="AE110" s="889"/>
      <c r="AF110" s="890">
        <v>111531116</v>
      </c>
      <c r="AG110" s="888"/>
      <c r="AH110" s="888"/>
      <c r="AI110" s="888"/>
      <c r="AJ110" s="889"/>
      <c r="AK110" s="890">
        <v>100839889</v>
      </c>
      <c r="AL110" s="888"/>
      <c r="AM110" s="888"/>
      <c r="AN110" s="888"/>
      <c r="AO110" s="889"/>
      <c r="AP110" s="891">
        <v>2.7</v>
      </c>
      <c r="AQ110" s="892"/>
      <c r="AR110" s="892"/>
      <c r="AS110" s="892"/>
      <c r="AT110" s="893"/>
      <c r="AU110" s="927" t="s">
        <v>71</v>
      </c>
      <c r="AV110" s="928"/>
      <c r="AW110" s="928"/>
      <c r="AX110" s="928"/>
      <c r="AY110" s="928"/>
      <c r="AZ110" s="850" t="s">
        <v>412</v>
      </c>
      <c r="BA110" s="796"/>
      <c r="BB110" s="796"/>
      <c r="BC110" s="796"/>
      <c r="BD110" s="796"/>
      <c r="BE110" s="796"/>
      <c r="BF110" s="796"/>
      <c r="BG110" s="796"/>
      <c r="BH110" s="796"/>
      <c r="BI110" s="796"/>
      <c r="BJ110" s="796"/>
      <c r="BK110" s="796"/>
      <c r="BL110" s="796"/>
      <c r="BM110" s="796"/>
      <c r="BN110" s="796"/>
      <c r="BO110" s="796"/>
      <c r="BP110" s="797"/>
      <c r="BQ110" s="851">
        <v>5849226077</v>
      </c>
      <c r="BR110" s="833"/>
      <c r="BS110" s="833"/>
      <c r="BT110" s="833"/>
      <c r="BU110" s="833"/>
      <c r="BV110" s="833">
        <v>5667530983</v>
      </c>
      <c r="BW110" s="833"/>
      <c r="BX110" s="833"/>
      <c r="BY110" s="833"/>
      <c r="BZ110" s="833"/>
      <c r="CA110" s="833">
        <v>5414242328</v>
      </c>
      <c r="CB110" s="833"/>
      <c r="CC110" s="833"/>
      <c r="CD110" s="833"/>
      <c r="CE110" s="833"/>
      <c r="CF110" s="860">
        <v>146.69999999999999</v>
      </c>
      <c r="CG110" s="861"/>
      <c r="CH110" s="861"/>
      <c r="CI110" s="861"/>
      <c r="CJ110" s="861"/>
      <c r="CK110" s="923" t="s">
        <v>413</v>
      </c>
      <c r="CL110" s="807"/>
      <c r="CM110" s="884" t="s">
        <v>414</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851">
        <v>5509504</v>
      </c>
      <c r="DH110" s="833"/>
      <c r="DI110" s="833"/>
      <c r="DJ110" s="833"/>
      <c r="DK110" s="833"/>
      <c r="DL110" s="833">
        <v>4589548</v>
      </c>
      <c r="DM110" s="833"/>
      <c r="DN110" s="833"/>
      <c r="DO110" s="833"/>
      <c r="DP110" s="833"/>
      <c r="DQ110" s="833">
        <v>3659641</v>
      </c>
      <c r="DR110" s="833"/>
      <c r="DS110" s="833"/>
      <c r="DT110" s="833"/>
      <c r="DU110" s="833"/>
      <c r="DV110" s="834">
        <v>0.1</v>
      </c>
      <c r="DW110" s="834"/>
      <c r="DX110" s="834"/>
      <c r="DY110" s="834"/>
      <c r="DZ110" s="835"/>
    </row>
    <row r="111" spans="1:131" s="235" customFormat="1" ht="26.25" customHeight="1" x14ac:dyDescent="0.2">
      <c r="A111" s="762" t="s">
        <v>415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15"/>
      <c r="AA111" s="916" t="s">
        <v>119</v>
      </c>
      <c r="AB111" s="917"/>
      <c r="AC111" s="917"/>
      <c r="AD111" s="917"/>
      <c r="AE111" s="918"/>
      <c r="AF111" s="919" t="s">
        <v>119</v>
      </c>
      <c r="AG111" s="917"/>
      <c r="AH111" s="917"/>
      <c r="AI111" s="917"/>
      <c r="AJ111" s="918"/>
      <c r="AK111" s="919" t="s">
        <v>365</v>
      </c>
      <c r="AL111" s="917"/>
      <c r="AM111" s="917"/>
      <c r="AN111" s="917"/>
      <c r="AO111" s="918"/>
      <c r="AP111" s="920" t="s">
        <v>119</v>
      </c>
      <c r="AQ111" s="921"/>
      <c r="AR111" s="921"/>
      <c r="AS111" s="921"/>
      <c r="AT111" s="922"/>
      <c r="AU111" s="929"/>
      <c r="AV111" s="930"/>
      <c r="AW111" s="930"/>
      <c r="AX111" s="930"/>
      <c r="AY111" s="930"/>
      <c r="AZ111" s="803" t="s">
        <v>416</v>
      </c>
      <c r="BA111" s="738"/>
      <c r="BB111" s="738"/>
      <c r="BC111" s="738"/>
      <c r="BD111" s="738"/>
      <c r="BE111" s="738"/>
      <c r="BF111" s="738"/>
      <c r="BG111" s="738"/>
      <c r="BH111" s="738"/>
      <c r="BI111" s="738"/>
      <c r="BJ111" s="738"/>
      <c r="BK111" s="738"/>
      <c r="BL111" s="738"/>
      <c r="BM111" s="738"/>
      <c r="BN111" s="738"/>
      <c r="BO111" s="738"/>
      <c r="BP111" s="739"/>
      <c r="BQ111" s="804">
        <v>53825896</v>
      </c>
      <c r="BR111" s="805"/>
      <c r="BS111" s="805"/>
      <c r="BT111" s="805"/>
      <c r="BU111" s="805"/>
      <c r="BV111" s="805">
        <v>46831490</v>
      </c>
      <c r="BW111" s="805"/>
      <c r="BX111" s="805"/>
      <c r="BY111" s="805"/>
      <c r="BZ111" s="805"/>
      <c r="CA111" s="805">
        <v>39996475</v>
      </c>
      <c r="CB111" s="805"/>
      <c r="CC111" s="805"/>
      <c r="CD111" s="805"/>
      <c r="CE111" s="805"/>
      <c r="CF111" s="869">
        <v>1.1000000000000001</v>
      </c>
      <c r="CG111" s="870"/>
      <c r="CH111" s="870"/>
      <c r="CI111" s="870"/>
      <c r="CJ111" s="870"/>
      <c r="CK111" s="924"/>
      <c r="CL111" s="809"/>
      <c r="CM111" s="812" t="s">
        <v>417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119</v>
      </c>
      <c r="DH111" s="805"/>
      <c r="DI111" s="805"/>
      <c r="DJ111" s="805"/>
      <c r="DK111" s="805"/>
      <c r="DL111" s="805" t="s">
        <v>418</v>
      </c>
      <c r="DM111" s="805"/>
      <c r="DN111" s="805"/>
      <c r="DO111" s="805"/>
      <c r="DP111" s="805"/>
      <c r="DQ111" s="805" t="s">
        <v>365</v>
      </c>
      <c r="DR111" s="805"/>
      <c r="DS111" s="805"/>
      <c r="DT111" s="805"/>
      <c r="DU111" s="805"/>
      <c r="DV111" s="782" t="s">
        <v>119</v>
      </c>
      <c r="DW111" s="782"/>
      <c r="DX111" s="782"/>
      <c r="DY111" s="782"/>
      <c r="DZ111" s="783"/>
    </row>
    <row r="112" spans="1:131" s="235" customFormat="1" ht="26.25" customHeight="1" x14ac:dyDescent="0.2">
      <c r="A112" s="909" t="s">
        <v>419</v>
      </c>
      <c r="B112" s="910"/>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293516922</v>
      </c>
      <c r="AB112" s="768"/>
      <c r="AC112" s="768"/>
      <c r="AD112" s="768"/>
      <c r="AE112" s="769"/>
      <c r="AF112" s="770">
        <v>302198032</v>
      </c>
      <c r="AG112" s="768"/>
      <c r="AH112" s="768"/>
      <c r="AI112" s="768"/>
      <c r="AJ112" s="769"/>
      <c r="AK112" s="770">
        <v>288859008</v>
      </c>
      <c r="AL112" s="768"/>
      <c r="AM112" s="768"/>
      <c r="AN112" s="768"/>
      <c r="AO112" s="769"/>
      <c r="AP112" s="815">
        <v>7.8</v>
      </c>
      <c r="AQ112" s="816"/>
      <c r="AR112" s="816"/>
      <c r="AS112" s="816"/>
      <c r="AT112" s="817"/>
      <c r="AU112" s="929"/>
      <c r="AV112" s="930"/>
      <c r="AW112" s="930"/>
      <c r="AX112" s="930"/>
      <c r="AY112" s="930"/>
      <c r="AZ112" s="803" t="s">
        <v>421</v>
      </c>
      <c r="BA112" s="738"/>
      <c r="BB112" s="738"/>
      <c r="BC112" s="738"/>
      <c r="BD112" s="738"/>
      <c r="BE112" s="738"/>
      <c r="BF112" s="738"/>
      <c r="BG112" s="738"/>
      <c r="BH112" s="738"/>
      <c r="BI112" s="738"/>
      <c r="BJ112" s="738"/>
      <c r="BK112" s="738"/>
      <c r="BL112" s="738"/>
      <c r="BM112" s="738"/>
      <c r="BN112" s="738"/>
      <c r="BO112" s="738"/>
      <c r="BP112" s="739"/>
      <c r="BQ112" s="804">
        <v>1130382777</v>
      </c>
      <c r="BR112" s="805"/>
      <c r="BS112" s="805"/>
      <c r="BT112" s="805"/>
      <c r="BU112" s="805"/>
      <c r="BV112" s="805">
        <v>1128727872</v>
      </c>
      <c r="BW112" s="805"/>
      <c r="BX112" s="805"/>
      <c r="BY112" s="805"/>
      <c r="BZ112" s="805"/>
      <c r="CA112" s="805">
        <v>1152436133</v>
      </c>
      <c r="CB112" s="805"/>
      <c r="CC112" s="805"/>
      <c r="CD112" s="805"/>
      <c r="CE112" s="805"/>
      <c r="CF112" s="869">
        <v>31.2</v>
      </c>
      <c r="CG112" s="870"/>
      <c r="CH112" s="870"/>
      <c r="CI112" s="870"/>
      <c r="CJ112" s="870"/>
      <c r="CK112" s="924"/>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361</v>
      </c>
      <c r="DH112" s="805"/>
      <c r="DI112" s="805"/>
      <c r="DJ112" s="805"/>
      <c r="DK112" s="805"/>
      <c r="DL112" s="805" t="s">
        <v>361</v>
      </c>
      <c r="DM112" s="805"/>
      <c r="DN112" s="805"/>
      <c r="DO112" s="805"/>
      <c r="DP112" s="805"/>
      <c r="DQ112" s="805" t="s">
        <v>361</v>
      </c>
      <c r="DR112" s="805"/>
      <c r="DS112" s="805"/>
      <c r="DT112" s="805"/>
      <c r="DU112" s="805"/>
      <c r="DV112" s="782" t="s">
        <v>119</v>
      </c>
      <c r="DW112" s="782"/>
      <c r="DX112" s="782"/>
      <c r="DY112" s="782"/>
      <c r="DZ112" s="783"/>
    </row>
    <row r="113" spans="1:130" s="235" customFormat="1" ht="26.25" customHeight="1" x14ac:dyDescent="0.2">
      <c r="A113" s="911"/>
      <c r="B113" s="912"/>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67">
        <v>114333230</v>
      </c>
      <c r="AB113" s="768"/>
      <c r="AC113" s="768"/>
      <c r="AD113" s="768"/>
      <c r="AE113" s="769"/>
      <c r="AF113" s="770">
        <v>115592507</v>
      </c>
      <c r="AG113" s="768"/>
      <c r="AH113" s="768"/>
      <c r="AI113" s="768"/>
      <c r="AJ113" s="769"/>
      <c r="AK113" s="770">
        <v>110502524</v>
      </c>
      <c r="AL113" s="768"/>
      <c r="AM113" s="768"/>
      <c r="AN113" s="768"/>
      <c r="AO113" s="769"/>
      <c r="AP113" s="815">
        <v>3</v>
      </c>
      <c r="AQ113" s="816"/>
      <c r="AR113" s="816"/>
      <c r="AS113" s="816"/>
      <c r="AT113" s="817"/>
      <c r="AU113" s="929"/>
      <c r="AV113" s="930"/>
      <c r="AW113" s="930"/>
      <c r="AX113" s="930"/>
      <c r="AY113" s="930"/>
      <c r="AZ113" s="803" t="s">
        <v>424</v>
      </c>
      <c r="BA113" s="738"/>
      <c r="BB113" s="738"/>
      <c r="BC113" s="738"/>
      <c r="BD113" s="738"/>
      <c r="BE113" s="738"/>
      <c r="BF113" s="738"/>
      <c r="BG113" s="738"/>
      <c r="BH113" s="738"/>
      <c r="BI113" s="738"/>
      <c r="BJ113" s="738"/>
      <c r="BK113" s="738"/>
      <c r="BL113" s="738"/>
      <c r="BM113" s="738"/>
      <c r="BN113" s="738"/>
      <c r="BO113" s="738"/>
      <c r="BP113" s="739"/>
      <c r="BQ113" s="804" t="s">
        <v>119</v>
      </c>
      <c r="BR113" s="805"/>
      <c r="BS113" s="805"/>
      <c r="BT113" s="805"/>
      <c r="BU113" s="805"/>
      <c r="BV113" s="805" t="s">
        <v>361</v>
      </c>
      <c r="BW113" s="805"/>
      <c r="BX113" s="805"/>
      <c r="BY113" s="805"/>
      <c r="BZ113" s="805"/>
      <c r="CA113" s="805" t="s">
        <v>365</v>
      </c>
      <c r="CB113" s="805"/>
      <c r="CC113" s="805"/>
      <c r="CD113" s="805"/>
      <c r="CE113" s="805"/>
      <c r="CF113" s="869" t="s">
        <v>119</v>
      </c>
      <c r="CG113" s="870"/>
      <c r="CH113" s="870"/>
      <c r="CI113" s="870"/>
      <c r="CJ113" s="870"/>
      <c r="CK113" s="924"/>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804" t="s">
        <v>365</v>
      </c>
      <c r="DH113" s="805"/>
      <c r="DI113" s="805"/>
      <c r="DJ113" s="805"/>
      <c r="DK113" s="805"/>
      <c r="DL113" s="805" t="s">
        <v>361</v>
      </c>
      <c r="DM113" s="805"/>
      <c r="DN113" s="805"/>
      <c r="DO113" s="805"/>
      <c r="DP113" s="805"/>
      <c r="DQ113" s="805" t="s">
        <v>365</v>
      </c>
      <c r="DR113" s="805"/>
      <c r="DS113" s="805"/>
      <c r="DT113" s="805"/>
      <c r="DU113" s="805"/>
      <c r="DV113" s="782" t="s">
        <v>365</v>
      </c>
      <c r="DW113" s="782"/>
      <c r="DX113" s="782"/>
      <c r="DY113" s="782"/>
      <c r="DZ113" s="783"/>
    </row>
    <row r="114" spans="1:130" s="235" customFormat="1" ht="26.25" customHeight="1" x14ac:dyDescent="0.2">
      <c r="A114" s="911"/>
      <c r="B114" s="912"/>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418</v>
      </c>
      <c r="AB114" s="768"/>
      <c r="AC114" s="768"/>
      <c r="AD114" s="768"/>
      <c r="AE114" s="769"/>
      <c r="AF114" s="770" t="s">
        <v>365</v>
      </c>
      <c r="AG114" s="768"/>
      <c r="AH114" s="768"/>
      <c r="AI114" s="768"/>
      <c r="AJ114" s="769"/>
      <c r="AK114" s="770" t="s">
        <v>119</v>
      </c>
      <c r="AL114" s="768"/>
      <c r="AM114" s="768"/>
      <c r="AN114" s="768"/>
      <c r="AO114" s="769"/>
      <c r="AP114" s="815" t="s">
        <v>361</v>
      </c>
      <c r="AQ114" s="816"/>
      <c r="AR114" s="816"/>
      <c r="AS114" s="816"/>
      <c r="AT114" s="817"/>
      <c r="AU114" s="929"/>
      <c r="AV114" s="930"/>
      <c r="AW114" s="930"/>
      <c r="AX114" s="930"/>
      <c r="AY114" s="930"/>
      <c r="AZ114" s="803" t="s">
        <v>427</v>
      </c>
      <c r="BA114" s="738"/>
      <c r="BB114" s="738"/>
      <c r="BC114" s="738"/>
      <c r="BD114" s="738"/>
      <c r="BE114" s="738"/>
      <c r="BF114" s="738"/>
      <c r="BG114" s="738"/>
      <c r="BH114" s="738"/>
      <c r="BI114" s="738"/>
      <c r="BJ114" s="738"/>
      <c r="BK114" s="738"/>
      <c r="BL114" s="738"/>
      <c r="BM114" s="738"/>
      <c r="BN114" s="738"/>
      <c r="BO114" s="738"/>
      <c r="BP114" s="739"/>
      <c r="BQ114" s="804">
        <v>963710433</v>
      </c>
      <c r="BR114" s="805"/>
      <c r="BS114" s="805"/>
      <c r="BT114" s="805"/>
      <c r="BU114" s="805"/>
      <c r="BV114" s="805">
        <v>923555835</v>
      </c>
      <c r="BW114" s="805"/>
      <c r="BX114" s="805"/>
      <c r="BY114" s="805"/>
      <c r="BZ114" s="805"/>
      <c r="CA114" s="805">
        <v>949384878</v>
      </c>
      <c r="CB114" s="805"/>
      <c r="CC114" s="805"/>
      <c r="CD114" s="805"/>
      <c r="CE114" s="805"/>
      <c r="CF114" s="869">
        <v>25.7</v>
      </c>
      <c r="CG114" s="870"/>
      <c r="CH114" s="870"/>
      <c r="CI114" s="870"/>
      <c r="CJ114" s="870"/>
      <c r="CK114" s="924"/>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804" t="s">
        <v>361</v>
      </c>
      <c r="DH114" s="805"/>
      <c r="DI114" s="805"/>
      <c r="DJ114" s="805"/>
      <c r="DK114" s="805"/>
      <c r="DL114" s="805" t="s">
        <v>119</v>
      </c>
      <c r="DM114" s="805"/>
      <c r="DN114" s="805"/>
      <c r="DO114" s="805"/>
      <c r="DP114" s="805"/>
      <c r="DQ114" s="805" t="s">
        <v>365</v>
      </c>
      <c r="DR114" s="805"/>
      <c r="DS114" s="805"/>
      <c r="DT114" s="805"/>
      <c r="DU114" s="805"/>
      <c r="DV114" s="782" t="s">
        <v>365</v>
      </c>
      <c r="DW114" s="782"/>
      <c r="DX114" s="782"/>
      <c r="DY114" s="782"/>
      <c r="DZ114" s="783"/>
    </row>
    <row r="115" spans="1:130" s="235" customFormat="1" ht="26.25" customHeight="1" x14ac:dyDescent="0.2">
      <c r="A115" s="911"/>
      <c r="B115" s="912"/>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67">
        <v>5109184</v>
      </c>
      <c r="AB115" s="768"/>
      <c r="AC115" s="768"/>
      <c r="AD115" s="768"/>
      <c r="AE115" s="769"/>
      <c r="AF115" s="770">
        <v>2492235</v>
      </c>
      <c r="AG115" s="768"/>
      <c r="AH115" s="768"/>
      <c r="AI115" s="768"/>
      <c r="AJ115" s="769"/>
      <c r="AK115" s="770">
        <v>2471874</v>
      </c>
      <c r="AL115" s="768"/>
      <c r="AM115" s="768"/>
      <c r="AN115" s="768"/>
      <c r="AO115" s="769"/>
      <c r="AP115" s="815">
        <v>0.1</v>
      </c>
      <c r="AQ115" s="816"/>
      <c r="AR115" s="816"/>
      <c r="AS115" s="816"/>
      <c r="AT115" s="817"/>
      <c r="AU115" s="929"/>
      <c r="AV115" s="930"/>
      <c r="AW115" s="930"/>
      <c r="AX115" s="930"/>
      <c r="AY115" s="930"/>
      <c r="AZ115" s="803" t="s">
        <v>430</v>
      </c>
      <c r="BA115" s="738"/>
      <c r="BB115" s="738"/>
      <c r="BC115" s="738"/>
      <c r="BD115" s="738"/>
      <c r="BE115" s="738"/>
      <c r="BF115" s="738"/>
      <c r="BG115" s="738"/>
      <c r="BH115" s="738"/>
      <c r="BI115" s="738"/>
      <c r="BJ115" s="738"/>
      <c r="BK115" s="738"/>
      <c r="BL115" s="738"/>
      <c r="BM115" s="738"/>
      <c r="BN115" s="738"/>
      <c r="BO115" s="738"/>
      <c r="BP115" s="739"/>
      <c r="BQ115" s="804">
        <v>29319691</v>
      </c>
      <c r="BR115" s="805"/>
      <c r="BS115" s="805"/>
      <c r="BT115" s="805"/>
      <c r="BU115" s="805"/>
      <c r="BV115" s="805">
        <v>28201462</v>
      </c>
      <c r="BW115" s="805"/>
      <c r="BX115" s="805"/>
      <c r="BY115" s="805"/>
      <c r="BZ115" s="805"/>
      <c r="CA115" s="805">
        <v>26773139</v>
      </c>
      <c r="CB115" s="805"/>
      <c r="CC115" s="805"/>
      <c r="CD115" s="805"/>
      <c r="CE115" s="805"/>
      <c r="CF115" s="869">
        <v>0.7</v>
      </c>
      <c r="CG115" s="870"/>
      <c r="CH115" s="870"/>
      <c r="CI115" s="870"/>
      <c r="CJ115" s="870"/>
      <c r="CK115" s="924"/>
      <c r="CL115" s="809"/>
      <c r="CM115" s="803" t="s">
        <v>431</v>
      </c>
      <c r="CN115" s="908"/>
      <c r="CO115" s="908"/>
      <c r="CP115" s="908"/>
      <c r="CQ115" s="908"/>
      <c r="CR115" s="908"/>
      <c r="CS115" s="908"/>
      <c r="CT115" s="908"/>
      <c r="CU115" s="908"/>
      <c r="CV115" s="908"/>
      <c r="CW115" s="908"/>
      <c r="CX115" s="908"/>
      <c r="CY115" s="908"/>
      <c r="CZ115" s="908"/>
      <c r="DA115" s="908"/>
      <c r="DB115" s="908"/>
      <c r="DC115" s="908"/>
      <c r="DD115" s="908"/>
      <c r="DE115" s="908"/>
      <c r="DF115" s="739"/>
      <c r="DG115" s="804" t="s">
        <v>119</v>
      </c>
      <c r="DH115" s="805"/>
      <c r="DI115" s="805"/>
      <c r="DJ115" s="805"/>
      <c r="DK115" s="805"/>
      <c r="DL115" s="805" t="s">
        <v>361</v>
      </c>
      <c r="DM115" s="805"/>
      <c r="DN115" s="805"/>
      <c r="DO115" s="805"/>
      <c r="DP115" s="805"/>
      <c r="DQ115" s="805" t="s">
        <v>361</v>
      </c>
      <c r="DR115" s="805"/>
      <c r="DS115" s="805"/>
      <c r="DT115" s="805"/>
      <c r="DU115" s="805"/>
      <c r="DV115" s="782" t="s">
        <v>361</v>
      </c>
      <c r="DW115" s="782"/>
      <c r="DX115" s="782"/>
      <c r="DY115" s="782"/>
      <c r="DZ115" s="783"/>
    </row>
    <row r="116" spans="1:130" s="235" customFormat="1" ht="26.25" customHeight="1" x14ac:dyDescent="0.2">
      <c r="A116" s="913"/>
      <c r="B116" s="914"/>
      <c r="C116" s="874" t="s">
        <v>432</v>
      </c>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5"/>
      <c r="AA116" s="767" t="s">
        <v>365</v>
      </c>
      <c r="AB116" s="768"/>
      <c r="AC116" s="768"/>
      <c r="AD116" s="768"/>
      <c r="AE116" s="769"/>
      <c r="AF116" s="770" t="s">
        <v>365</v>
      </c>
      <c r="AG116" s="768"/>
      <c r="AH116" s="768"/>
      <c r="AI116" s="768"/>
      <c r="AJ116" s="769"/>
      <c r="AK116" s="770" t="s">
        <v>119</v>
      </c>
      <c r="AL116" s="768"/>
      <c r="AM116" s="768"/>
      <c r="AN116" s="768"/>
      <c r="AO116" s="769"/>
      <c r="AP116" s="815" t="s">
        <v>361</v>
      </c>
      <c r="AQ116" s="816"/>
      <c r="AR116" s="816"/>
      <c r="AS116" s="816"/>
      <c r="AT116" s="817"/>
      <c r="AU116" s="929"/>
      <c r="AV116" s="930"/>
      <c r="AW116" s="930"/>
      <c r="AX116" s="930"/>
      <c r="AY116" s="930"/>
      <c r="AZ116" s="857" t="s">
        <v>433</v>
      </c>
      <c r="BA116" s="858"/>
      <c r="BB116" s="858"/>
      <c r="BC116" s="858"/>
      <c r="BD116" s="858"/>
      <c r="BE116" s="858"/>
      <c r="BF116" s="858"/>
      <c r="BG116" s="858"/>
      <c r="BH116" s="858"/>
      <c r="BI116" s="858"/>
      <c r="BJ116" s="858"/>
      <c r="BK116" s="858"/>
      <c r="BL116" s="858"/>
      <c r="BM116" s="858"/>
      <c r="BN116" s="858"/>
      <c r="BO116" s="858"/>
      <c r="BP116" s="859"/>
      <c r="BQ116" s="804" t="s">
        <v>119</v>
      </c>
      <c r="BR116" s="805"/>
      <c r="BS116" s="805"/>
      <c r="BT116" s="805"/>
      <c r="BU116" s="805"/>
      <c r="BV116" s="805" t="s">
        <v>361</v>
      </c>
      <c r="BW116" s="805"/>
      <c r="BX116" s="805"/>
      <c r="BY116" s="805"/>
      <c r="BZ116" s="805"/>
      <c r="CA116" s="805" t="s">
        <v>365</v>
      </c>
      <c r="CB116" s="805"/>
      <c r="CC116" s="805"/>
      <c r="CD116" s="805"/>
      <c r="CE116" s="805"/>
      <c r="CF116" s="869" t="s">
        <v>119</v>
      </c>
      <c r="CG116" s="870"/>
      <c r="CH116" s="870"/>
      <c r="CI116" s="870"/>
      <c r="CJ116" s="870"/>
      <c r="CK116" s="924"/>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804" t="s">
        <v>119</v>
      </c>
      <c r="DH116" s="805"/>
      <c r="DI116" s="805"/>
      <c r="DJ116" s="805"/>
      <c r="DK116" s="805"/>
      <c r="DL116" s="805" t="s">
        <v>119</v>
      </c>
      <c r="DM116" s="805"/>
      <c r="DN116" s="805"/>
      <c r="DO116" s="805"/>
      <c r="DP116" s="805"/>
      <c r="DQ116" s="805" t="s">
        <v>418</v>
      </c>
      <c r="DR116" s="805"/>
      <c r="DS116" s="805"/>
      <c r="DT116" s="805"/>
      <c r="DU116" s="805"/>
      <c r="DV116" s="782" t="s">
        <v>361</v>
      </c>
      <c r="DW116" s="782"/>
      <c r="DX116" s="782"/>
      <c r="DY116" s="782"/>
      <c r="DZ116" s="783"/>
    </row>
    <row r="117" spans="1:130" s="235" customFormat="1" ht="26.25" customHeight="1" x14ac:dyDescent="0.2">
      <c r="A117" s="894" t="s">
        <v>155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71" t="s">
        <v>435</v>
      </c>
      <c r="Z117" s="896"/>
      <c r="AA117" s="901">
        <v>536838294</v>
      </c>
      <c r="AB117" s="902"/>
      <c r="AC117" s="902"/>
      <c r="AD117" s="902"/>
      <c r="AE117" s="903"/>
      <c r="AF117" s="904">
        <v>531813890</v>
      </c>
      <c r="AG117" s="902"/>
      <c r="AH117" s="902"/>
      <c r="AI117" s="902"/>
      <c r="AJ117" s="903"/>
      <c r="AK117" s="904">
        <v>502673295</v>
      </c>
      <c r="AL117" s="902"/>
      <c r="AM117" s="902"/>
      <c r="AN117" s="902"/>
      <c r="AO117" s="903"/>
      <c r="AP117" s="905"/>
      <c r="AQ117" s="906"/>
      <c r="AR117" s="906"/>
      <c r="AS117" s="906"/>
      <c r="AT117" s="907"/>
      <c r="AU117" s="929"/>
      <c r="AV117" s="930"/>
      <c r="AW117" s="930"/>
      <c r="AX117" s="930"/>
      <c r="AY117" s="930"/>
      <c r="AZ117" s="803" t="s">
        <v>436</v>
      </c>
      <c r="BA117" s="738"/>
      <c r="BB117" s="738"/>
      <c r="BC117" s="738"/>
      <c r="BD117" s="738"/>
      <c r="BE117" s="738"/>
      <c r="BF117" s="738"/>
      <c r="BG117" s="738"/>
      <c r="BH117" s="738"/>
      <c r="BI117" s="738"/>
      <c r="BJ117" s="738"/>
      <c r="BK117" s="738"/>
      <c r="BL117" s="738"/>
      <c r="BM117" s="738"/>
      <c r="BN117" s="738"/>
      <c r="BO117" s="738"/>
      <c r="BP117" s="739"/>
      <c r="BQ117" s="804" t="s">
        <v>361</v>
      </c>
      <c r="BR117" s="805"/>
      <c r="BS117" s="805"/>
      <c r="BT117" s="805"/>
      <c r="BU117" s="805"/>
      <c r="BV117" s="805" t="s">
        <v>418</v>
      </c>
      <c r="BW117" s="805"/>
      <c r="BX117" s="805"/>
      <c r="BY117" s="805"/>
      <c r="BZ117" s="805"/>
      <c r="CA117" s="805" t="s">
        <v>119</v>
      </c>
      <c r="CB117" s="805"/>
      <c r="CC117" s="805"/>
      <c r="CD117" s="805"/>
      <c r="CE117" s="805"/>
      <c r="CF117" s="869" t="s">
        <v>418</v>
      </c>
      <c r="CG117" s="870"/>
      <c r="CH117" s="870"/>
      <c r="CI117" s="870"/>
      <c r="CJ117" s="870"/>
      <c r="CK117" s="924"/>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804" t="s">
        <v>365</v>
      </c>
      <c r="DH117" s="805"/>
      <c r="DI117" s="805"/>
      <c r="DJ117" s="805"/>
      <c r="DK117" s="805"/>
      <c r="DL117" s="805" t="s">
        <v>119</v>
      </c>
      <c r="DM117" s="805"/>
      <c r="DN117" s="805"/>
      <c r="DO117" s="805"/>
      <c r="DP117" s="805"/>
      <c r="DQ117" s="805" t="s">
        <v>119</v>
      </c>
      <c r="DR117" s="805"/>
      <c r="DS117" s="805"/>
      <c r="DT117" s="805"/>
      <c r="DU117" s="805"/>
      <c r="DV117" s="782" t="s">
        <v>119</v>
      </c>
      <c r="DW117" s="782"/>
      <c r="DX117" s="782"/>
      <c r="DY117" s="782"/>
      <c r="DZ117" s="783"/>
    </row>
    <row r="118" spans="1:130" s="235" customFormat="1" ht="26.25" customHeight="1" x14ac:dyDescent="0.2">
      <c r="A118" s="894" t="s">
        <v>410</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408</v>
      </c>
      <c r="AB118" s="895"/>
      <c r="AC118" s="895"/>
      <c r="AD118" s="895"/>
      <c r="AE118" s="896"/>
      <c r="AF118" s="897" t="s">
        <v>309</v>
      </c>
      <c r="AG118" s="895"/>
      <c r="AH118" s="895"/>
      <c r="AI118" s="895"/>
      <c r="AJ118" s="896"/>
      <c r="AK118" s="897" t="s">
        <v>308</v>
      </c>
      <c r="AL118" s="895"/>
      <c r="AM118" s="895"/>
      <c r="AN118" s="895"/>
      <c r="AO118" s="896"/>
      <c r="AP118" s="898" t="s">
        <v>409</v>
      </c>
      <c r="AQ118" s="899"/>
      <c r="AR118" s="899"/>
      <c r="AS118" s="899"/>
      <c r="AT118" s="900"/>
      <c r="AU118" s="929"/>
      <c r="AV118" s="930"/>
      <c r="AW118" s="930"/>
      <c r="AX118" s="930"/>
      <c r="AY118" s="930"/>
      <c r="AZ118" s="873" t="s">
        <v>438</v>
      </c>
      <c r="BA118" s="874"/>
      <c r="BB118" s="874"/>
      <c r="BC118" s="874"/>
      <c r="BD118" s="874"/>
      <c r="BE118" s="874"/>
      <c r="BF118" s="874"/>
      <c r="BG118" s="874"/>
      <c r="BH118" s="874"/>
      <c r="BI118" s="874"/>
      <c r="BJ118" s="874"/>
      <c r="BK118" s="874"/>
      <c r="BL118" s="874"/>
      <c r="BM118" s="874"/>
      <c r="BN118" s="874"/>
      <c r="BO118" s="874"/>
      <c r="BP118" s="875"/>
      <c r="BQ118" s="856" t="s">
        <v>361</v>
      </c>
      <c r="BR118" s="836"/>
      <c r="BS118" s="836"/>
      <c r="BT118" s="836"/>
      <c r="BU118" s="836"/>
      <c r="BV118" s="836" t="s">
        <v>418</v>
      </c>
      <c r="BW118" s="836"/>
      <c r="BX118" s="836"/>
      <c r="BY118" s="836"/>
      <c r="BZ118" s="836"/>
      <c r="CA118" s="836" t="s">
        <v>119</v>
      </c>
      <c r="CB118" s="836"/>
      <c r="CC118" s="836"/>
      <c r="CD118" s="836"/>
      <c r="CE118" s="836"/>
      <c r="CF118" s="869" t="s">
        <v>361</v>
      </c>
      <c r="CG118" s="870"/>
      <c r="CH118" s="870"/>
      <c r="CI118" s="870"/>
      <c r="CJ118" s="870"/>
      <c r="CK118" s="924"/>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804">
        <v>47787</v>
      </c>
      <c r="DH118" s="805"/>
      <c r="DI118" s="805"/>
      <c r="DJ118" s="805"/>
      <c r="DK118" s="805"/>
      <c r="DL118" s="805">
        <v>26645</v>
      </c>
      <c r="DM118" s="805"/>
      <c r="DN118" s="805"/>
      <c r="DO118" s="805"/>
      <c r="DP118" s="805"/>
      <c r="DQ118" s="805">
        <v>25885</v>
      </c>
      <c r="DR118" s="805"/>
      <c r="DS118" s="805"/>
      <c r="DT118" s="805"/>
      <c r="DU118" s="805"/>
      <c r="DV118" s="782">
        <v>0</v>
      </c>
      <c r="DW118" s="782"/>
      <c r="DX118" s="782"/>
      <c r="DY118" s="782"/>
      <c r="DZ118" s="783"/>
    </row>
    <row r="119" spans="1:130" s="235" customFormat="1" ht="26.25" customHeight="1" x14ac:dyDescent="0.2">
      <c r="A119" s="806" t="s">
        <v>413</v>
      </c>
      <c r="B119" s="807"/>
      <c r="C119" s="884" t="s">
        <v>414</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v>911375</v>
      </c>
      <c r="AB119" s="888"/>
      <c r="AC119" s="888"/>
      <c r="AD119" s="888"/>
      <c r="AE119" s="889"/>
      <c r="AF119" s="890">
        <v>919955</v>
      </c>
      <c r="AG119" s="888"/>
      <c r="AH119" s="888"/>
      <c r="AI119" s="888"/>
      <c r="AJ119" s="889"/>
      <c r="AK119" s="890">
        <v>931517</v>
      </c>
      <c r="AL119" s="888"/>
      <c r="AM119" s="888"/>
      <c r="AN119" s="888"/>
      <c r="AO119" s="889"/>
      <c r="AP119" s="891">
        <v>0</v>
      </c>
      <c r="AQ119" s="892"/>
      <c r="AR119" s="892"/>
      <c r="AS119" s="892"/>
      <c r="AT119" s="893"/>
      <c r="AU119" s="931"/>
      <c r="AV119" s="932"/>
      <c r="AW119" s="932"/>
      <c r="AX119" s="932"/>
      <c r="AY119" s="932"/>
      <c r="AZ119" s="266" t="s">
        <v>155</v>
      </c>
      <c r="BA119" s="266"/>
      <c r="BB119" s="266"/>
      <c r="BC119" s="266"/>
      <c r="BD119" s="266"/>
      <c r="BE119" s="266"/>
      <c r="BF119" s="266"/>
      <c r="BG119" s="266"/>
      <c r="BH119" s="266"/>
      <c r="BI119" s="266"/>
      <c r="BJ119" s="266"/>
      <c r="BK119" s="266"/>
      <c r="BL119" s="266"/>
      <c r="BM119" s="266"/>
      <c r="BN119" s="266"/>
      <c r="BO119" s="871" t="s">
        <v>440</v>
      </c>
      <c r="BP119" s="872"/>
      <c r="BQ119" s="856">
        <v>8026464874</v>
      </c>
      <c r="BR119" s="836"/>
      <c r="BS119" s="836"/>
      <c r="BT119" s="836"/>
      <c r="BU119" s="836"/>
      <c r="BV119" s="836">
        <v>7794847642</v>
      </c>
      <c r="BW119" s="836"/>
      <c r="BX119" s="836"/>
      <c r="BY119" s="836"/>
      <c r="BZ119" s="836"/>
      <c r="CA119" s="836">
        <v>7582832953</v>
      </c>
      <c r="CB119" s="836"/>
      <c r="CC119" s="836"/>
      <c r="CD119" s="836"/>
      <c r="CE119" s="836"/>
      <c r="CF119" s="734"/>
      <c r="CG119" s="735"/>
      <c r="CH119" s="735"/>
      <c r="CI119" s="735"/>
      <c r="CJ119" s="825"/>
      <c r="CK119" s="925"/>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804">
        <v>48268605</v>
      </c>
      <c r="DH119" s="805"/>
      <c r="DI119" s="805"/>
      <c r="DJ119" s="805"/>
      <c r="DK119" s="805"/>
      <c r="DL119" s="805">
        <v>42215297</v>
      </c>
      <c r="DM119" s="805"/>
      <c r="DN119" s="805"/>
      <c r="DO119" s="805"/>
      <c r="DP119" s="805"/>
      <c r="DQ119" s="805">
        <v>36310949</v>
      </c>
      <c r="DR119" s="805"/>
      <c r="DS119" s="805"/>
      <c r="DT119" s="805"/>
      <c r="DU119" s="805"/>
      <c r="DV119" s="782">
        <v>1</v>
      </c>
      <c r="DW119" s="782"/>
      <c r="DX119" s="782"/>
      <c r="DY119" s="782"/>
      <c r="DZ119" s="783"/>
    </row>
    <row r="120" spans="1:130" s="235" customFormat="1" ht="26.25" customHeight="1" x14ac:dyDescent="0.2">
      <c r="A120" s="808"/>
      <c r="B120" s="809"/>
      <c r="C120" s="812" t="s">
        <v>417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119</v>
      </c>
      <c r="AB120" s="768"/>
      <c r="AC120" s="768"/>
      <c r="AD120" s="768"/>
      <c r="AE120" s="769"/>
      <c r="AF120" s="770" t="s">
        <v>119</v>
      </c>
      <c r="AG120" s="768"/>
      <c r="AH120" s="768"/>
      <c r="AI120" s="768"/>
      <c r="AJ120" s="769"/>
      <c r="AK120" s="770" t="s">
        <v>119</v>
      </c>
      <c r="AL120" s="768"/>
      <c r="AM120" s="768"/>
      <c r="AN120" s="768"/>
      <c r="AO120" s="769"/>
      <c r="AP120" s="815" t="s">
        <v>361</v>
      </c>
      <c r="AQ120" s="816"/>
      <c r="AR120" s="816"/>
      <c r="AS120" s="816"/>
      <c r="AT120" s="817"/>
      <c r="AU120" s="876" t="s">
        <v>442</v>
      </c>
      <c r="AV120" s="877"/>
      <c r="AW120" s="877"/>
      <c r="AX120" s="877"/>
      <c r="AY120" s="878"/>
      <c r="AZ120" s="850" t="s">
        <v>443</v>
      </c>
      <c r="BA120" s="796"/>
      <c r="BB120" s="796"/>
      <c r="BC120" s="796"/>
      <c r="BD120" s="796"/>
      <c r="BE120" s="796"/>
      <c r="BF120" s="796"/>
      <c r="BG120" s="796"/>
      <c r="BH120" s="796"/>
      <c r="BI120" s="796"/>
      <c r="BJ120" s="796"/>
      <c r="BK120" s="796"/>
      <c r="BL120" s="796"/>
      <c r="BM120" s="796"/>
      <c r="BN120" s="796"/>
      <c r="BO120" s="796"/>
      <c r="BP120" s="797"/>
      <c r="BQ120" s="851">
        <v>4027144422</v>
      </c>
      <c r="BR120" s="833"/>
      <c r="BS120" s="833"/>
      <c r="BT120" s="833"/>
      <c r="BU120" s="833"/>
      <c r="BV120" s="833">
        <v>3735114496</v>
      </c>
      <c r="BW120" s="833"/>
      <c r="BX120" s="833"/>
      <c r="BY120" s="833"/>
      <c r="BZ120" s="833"/>
      <c r="CA120" s="833">
        <v>3613469130</v>
      </c>
      <c r="CB120" s="833"/>
      <c r="CC120" s="833"/>
      <c r="CD120" s="833"/>
      <c r="CE120" s="833"/>
      <c r="CF120" s="860">
        <v>97.9</v>
      </c>
      <c r="CG120" s="861"/>
      <c r="CH120" s="861"/>
      <c r="CI120" s="861"/>
      <c r="CJ120" s="861"/>
      <c r="CK120" s="862" t="s">
        <v>444</v>
      </c>
      <c r="CL120" s="842"/>
      <c r="CM120" s="842"/>
      <c r="CN120" s="842"/>
      <c r="CO120" s="843"/>
      <c r="CP120" s="866" t="s">
        <v>445</v>
      </c>
      <c r="CQ120" s="867"/>
      <c r="CR120" s="867"/>
      <c r="CS120" s="867"/>
      <c r="CT120" s="867"/>
      <c r="CU120" s="867"/>
      <c r="CV120" s="867"/>
      <c r="CW120" s="867"/>
      <c r="CX120" s="867"/>
      <c r="CY120" s="867"/>
      <c r="CZ120" s="867"/>
      <c r="DA120" s="867"/>
      <c r="DB120" s="867"/>
      <c r="DC120" s="867"/>
      <c r="DD120" s="867"/>
      <c r="DE120" s="867"/>
      <c r="DF120" s="868"/>
      <c r="DG120" s="851">
        <v>853802524</v>
      </c>
      <c r="DH120" s="833"/>
      <c r="DI120" s="833"/>
      <c r="DJ120" s="833"/>
      <c r="DK120" s="833"/>
      <c r="DL120" s="833">
        <v>814496510</v>
      </c>
      <c r="DM120" s="833"/>
      <c r="DN120" s="833"/>
      <c r="DO120" s="833"/>
      <c r="DP120" s="833"/>
      <c r="DQ120" s="833">
        <v>834455695</v>
      </c>
      <c r="DR120" s="833"/>
      <c r="DS120" s="833"/>
      <c r="DT120" s="833"/>
      <c r="DU120" s="833"/>
      <c r="DV120" s="834">
        <v>22.6</v>
      </c>
      <c r="DW120" s="834"/>
      <c r="DX120" s="834"/>
      <c r="DY120" s="834"/>
      <c r="DZ120" s="835"/>
    </row>
    <row r="121" spans="1:130" s="235" customFormat="1" ht="26.25" customHeight="1" x14ac:dyDescent="0.2">
      <c r="A121" s="808"/>
      <c r="B121" s="809"/>
      <c r="C121" s="857" t="s">
        <v>446</v>
      </c>
      <c r="D121" s="858"/>
      <c r="E121" s="858"/>
      <c r="F121" s="858"/>
      <c r="G121" s="858"/>
      <c r="H121" s="858"/>
      <c r="I121" s="858"/>
      <c r="J121" s="858"/>
      <c r="K121" s="858"/>
      <c r="L121" s="858"/>
      <c r="M121" s="858"/>
      <c r="N121" s="858"/>
      <c r="O121" s="858"/>
      <c r="P121" s="858"/>
      <c r="Q121" s="858"/>
      <c r="R121" s="858"/>
      <c r="S121" s="858"/>
      <c r="T121" s="858"/>
      <c r="U121" s="858"/>
      <c r="V121" s="858"/>
      <c r="W121" s="858"/>
      <c r="X121" s="858"/>
      <c r="Y121" s="858"/>
      <c r="Z121" s="859"/>
      <c r="AA121" s="767" t="s">
        <v>119</v>
      </c>
      <c r="AB121" s="768"/>
      <c r="AC121" s="768"/>
      <c r="AD121" s="768"/>
      <c r="AE121" s="769"/>
      <c r="AF121" s="770" t="s">
        <v>119</v>
      </c>
      <c r="AG121" s="768"/>
      <c r="AH121" s="768"/>
      <c r="AI121" s="768"/>
      <c r="AJ121" s="769"/>
      <c r="AK121" s="770" t="s">
        <v>365</v>
      </c>
      <c r="AL121" s="768"/>
      <c r="AM121" s="768"/>
      <c r="AN121" s="768"/>
      <c r="AO121" s="769"/>
      <c r="AP121" s="815" t="s">
        <v>365</v>
      </c>
      <c r="AQ121" s="816"/>
      <c r="AR121" s="816"/>
      <c r="AS121" s="816"/>
      <c r="AT121" s="817"/>
      <c r="AU121" s="879"/>
      <c r="AV121" s="880"/>
      <c r="AW121" s="880"/>
      <c r="AX121" s="880"/>
      <c r="AY121" s="881"/>
      <c r="AZ121" s="803" t="s">
        <v>447</v>
      </c>
      <c r="BA121" s="738"/>
      <c r="BB121" s="738"/>
      <c r="BC121" s="738"/>
      <c r="BD121" s="738"/>
      <c r="BE121" s="738"/>
      <c r="BF121" s="738"/>
      <c r="BG121" s="738"/>
      <c r="BH121" s="738"/>
      <c r="BI121" s="738"/>
      <c r="BJ121" s="738"/>
      <c r="BK121" s="738"/>
      <c r="BL121" s="738"/>
      <c r="BM121" s="738"/>
      <c r="BN121" s="738"/>
      <c r="BO121" s="738"/>
      <c r="BP121" s="739"/>
      <c r="BQ121" s="804">
        <v>1220335940</v>
      </c>
      <c r="BR121" s="805"/>
      <c r="BS121" s="805"/>
      <c r="BT121" s="805"/>
      <c r="BU121" s="805"/>
      <c r="BV121" s="805">
        <v>1151269927</v>
      </c>
      <c r="BW121" s="805"/>
      <c r="BX121" s="805"/>
      <c r="BY121" s="805"/>
      <c r="BZ121" s="805"/>
      <c r="CA121" s="805">
        <v>1199542665</v>
      </c>
      <c r="CB121" s="805"/>
      <c r="CC121" s="805"/>
      <c r="CD121" s="805"/>
      <c r="CE121" s="805"/>
      <c r="CF121" s="869">
        <v>32.5</v>
      </c>
      <c r="CG121" s="870"/>
      <c r="CH121" s="870"/>
      <c r="CI121" s="870"/>
      <c r="CJ121" s="870"/>
      <c r="CK121" s="863"/>
      <c r="CL121" s="845"/>
      <c r="CM121" s="845"/>
      <c r="CN121" s="845"/>
      <c r="CO121" s="846"/>
      <c r="CP121" s="826" t="s">
        <v>379</v>
      </c>
      <c r="CQ121" s="827"/>
      <c r="CR121" s="827"/>
      <c r="CS121" s="827"/>
      <c r="CT121" s="827"/>
      <c r="CU121" s="827"/>
      <c r="CV121" s="827"/>
      <c r="CW121" s="827"/>
      <c r="CX121" s="827"/>
      <c r="CY121" s="827"/>
      <c r="CZ121" s="827"/>
      <c r="DA121" s="827"/>
      <c r="DB121" s="827"/>
      <c r="DC121" s="827"/>
      <c r="DD121" s="827"/>
      <c r="DE121" s="827"/>
      <c r="DF121" s="828"/>
      <c r="DG121" s="804">
        <v>189572967</v>
      </c>
      <c r="DH121" s="805"/>
      <c r="DI121" s="805"/>
      <c r="DJ121" s="805"/>
      <c r="DK121" s="805"/>
      <c r="DL121" s="805">
        <v>241150945</v>
      </c>
      <c r="DM121" s="805"/>
      <c r="DN121" s="805"/>
      <c r="DO121" s="805"/>
      <c r="DP121" s="805"/>
      <c r="DQ121" s="805">
        <v>257964687</v>
      </c>
      <c r="DR121" s="805"/>
      <c r="DS121" s="805"/>
      <c r="DT121" s="805"/>
      <c r="DU121" s="805"/>
      <c r="DV121" s="782">
        <v>7</v>
      </c>
      <c r="DW121" s="782"/>
      <c r="DX121" s="782"/>
      <c r="DY121" s="782"/>
      <c r="DZ121" s="783"/>
    </row>
    <row r="122" spans="1:130" s="235" customFormat="1" ht="26.25" customHeight="1" x14ac:dyDescent="0.2">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v>2593995</v>
      </c>
      <c r="AB122" s="768"/>
      <c r="AC122" s="768"/>
      <c r="AD122" s="768"/>
      <c r="AE122" s="769"/>
      <c r="AF122" s="770" t="s">
        <v>365</v>
      </c>
      <c r="AG122" s="768"/>
      <c r="AH122" s="768"/>
      <c r="AI122" s="768"/>
      <c r="AJ122" s="769"/>
      <c r="AK122" s="770" t="s">
        <v>365</v>
      </c>
      <c r="AL122" s="768"/>
      <c r="AM122" s="768"/>
      <c r="AN122" s="768"/>
      <c r="AO122" s="769"/>
      <c r="AP122" s="815" t="s">
        <v>365</v>
      </c>
      <c r="AQ122" s="816"/>
      <c r="AR122" s="816"/>
      <c r="AS122" s="816"/>
      <c r="AT122" s="817"/>
      <c r="AU122" s="879"/>
      <c r="AV122" s="880"/>
      <c r="AW122" s="880"/>
      <c r="AX122" s="880"/>
      <c r="AY122" s="881"/>
      <c r="AZ122" s="873" t="s">
        <v>448</v>
      </c>
      <c r="BA122" s="874"/>
      <c r="BB122" s="874"/>
      <c r="BC122" s="874"/>
      <c r="BD122" s="874"/>
      <c r="BE122" s="874"/>
      <c r="BF122" s="874"/>
      <c r="BG122" s="874"/>
      <c r="BH122" s="874"/>
      <c r="BI122" s="874"/>
      <c r="BJ122" s="874"/>
      <c r="BK122" s="874"/>
      <c r="BL122" s="874"/>
      <c r="BM122" s="874"/>
      <c r="BN122" s="874"/>
      <c r="BO122" s="874"/>
      <c r="BP122" s="875"/>
      <c r="BQ122" s="856">
        <v>2331222381</v>
      </c>
      <c r="BR122" s="836"/>
      <c r="BS122" s="836"/>
      <c r="BT122" s="836"/>
      <c r="BU122" s="836"/>
      <c r="BV122" s="836">
        <v>2103609475</v>
      </c>
      <c r="BW122" s="836"/>
      <c r="BX122" s="836"/>
      <c r="BY122" s="836"/>
      <c r="BZ122" s="836"/>
      <c r="CA122" s="836">
        <v>1898723249</v>
      </c>
      <c r="CB122" s="836"/>
      <c r="CC122" s="836"/>
      <c r="CD122" s="836"/>
      <c r="CE122" s="836"/>
      <c r="CF122" s="837">
        <v>51.5</v>
      </c>
      <c r="CG122" s="838"/>
      <c r="CH122" s="838"/>
      <c r="CI122" s="838"/>
      <c r="CJ122" s="838"/>
      <c r="CK122" s="863"/>
      <c r="CL122" s="845"/>
      <c r="CM122" s="845"/>
      <c r="CN122" s="845"/>
      <c r="CO122" s="846"/>
      <c r="CP122" s="826" t="s">
        <v>377</v>
      </c>
      <c r="CQ122" s="827"/>
      <c r="CR122" s="827"/>
      <c r="CS122" s="827"/>
      <c r="CT122" s="827"/>
      <c r="CU122" s="827"/>
      <c r="CV122" s="827"/>
      <c r="CW122" s="827"/>
      <c r="CX122" s="827"/>
      <c r="CY122" s="827"/>
      <c r="CZ122" s="827"/>
      <c r="DA122" s="827"/>
      <c r="DB122" s="827"/>
      <c r="DC122" s="827"/>
      <c r="DD122" s="827"/>
      <c r="DE122" s="827"/>
      <c r="DF122" s="828"/>
      <c r="DG122" s="804">
        <v>51443832</v>
      </c>
      <c r="DH122" s="805"/>
      <c r="DI122" s="805"/>
      <c r="DJ122" s="805"/>
      <c r="DK122" s="805"/>
      <c r="DL122" s="805">
        <v>38050263</v>
      </c>
      <c r="DM122" s="805"/>
      <c r="DN122" s="805"/>
      <c r="DO122" s="805"/>
      <c r="DP122" s="805"/>
      <c r="DQ122" s="805">
        <v>28891436</v>
      </c>
      <c r="DR122" s="805"/>
      <c r="DS122" s="805"/>
      <c r="DT122" s="805"/>
      <c r="DU122" s="805"/>
      <c r="DV122" s="782">
        <v>0.8</v>
      </c>
      <c r="DW122" s="782"/>
      <c r="DX122" s="782"/>
      <c r="DY122" s="782"/>
      <c r="DZ122" s="783"/>
    </row>
    <row r="123" spans="1:130" s="235" customFormat="1" ht="26.25" customHeight="1" x14ac:dyDescent="0.2">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365</v>
      </c>
      <c r="AB123" s="768"/>
      <c r="AC123" s="768"/>
      <c r="AD123" s="768"/>
      <c r="AE123" s="769"/>
      <c r="AF123" s="770" t="s">
        <v>418</v>
      </c>
      <c r="AG123" s="768"/>
      <c r="AH123" s="768"/>
      <c r="AI123" s="768"/>
      <c r="AJ123" s="769"/>
      <c r="AK123" s="770" t="s">
        <v>119</v>
      </c>
      <c r="AL123" s="768"/>
      <c r="AM123" s="768"/>
      <c r="AN123" s="768"/>
      <c r="AO123" s="769"/>
      <c r="AP123" s="815" t="s">
        <v>361</v>
      </c>
      <c r="AQ123" s="816"/>
      <c r="AR123" s="816"/>
      <c r="AS123" s="816"/>
      <c r="AT123" s="817"/>
      <c r="AU123" s="882"/>
      <c r="AV123" s="883"/>
      <c r="AW123" s="883"/>
      <c r="AX123" s="883"/>
      <c r="AY123" s="883"/>
      <c r="AZ123" s="266" t="s">
        <v>155</v>
      </c>
      <c r="BA123" s="266"/>
      <c r="BB123" s="266"/>
      <c r="BC123" s="266"/>
      <c r="BD123" s="266"/>
      <c r="BE123" s="266"/>
      <c r="BF123" s="266"/>
      <c r="BG123" s="266"/>
      <c r="BH123" s="266"/>
      <c r="BI123" s="266"/>
      <c r="BJ123" s="266"/>
      <c r="BK123" s="266"/>
      <c r="BL123" s="266"/>
      <c r="BM123" s="266"/>
      <c r="BN123" s="266"/>
      <c r="BO123" s="871" t="s">
        <v>449</v>
      </c>
      <c r="BP123" s="872"/>
      <c r="BQ123" s="823">
        <v>7578702743</v>
      </c>
      <c r="BR123" s="824"/>
      <c r="BS123" s="824"/>
      <c r="BT123" s="824"/>
      <c r="BU123" s="824"/>
      <c r="BV123" s="824">
        <v>6989993898</v>
      </c>
      <c r="BW123" s="824"/>
      <c r="BX123" s="824"/>
      <c r="BY123" s="824"/>
      <c r="BZ123" s="824"/>
      <c r="CA123" s="824">
        <v>6711735044</v>
      </c>
      <c r="CB123" s="824"/>
      <c r="CC123" s="824"/>
      <c r="CD123" s="824"/>
      <c r="CE123" s="824"/>
      <c r="CF123" s="734"/>
      <c r="CG123" s="735"/>
      <c r="CH123" s="735"/>
      <c r="CI123" s="735"/>
      <c r="CJ123" s="825"/>
      <c r="CK123" s="863"/>
      <c r="CL123" s="845"/>
      <c r="CM123" s="845"/>
      <c r="CN123" s="845"/>
      <c r="CO123" s="846"/>
      <c r="CP123" s="826" t="s">
        <v>450</v>
      </c>
      <c r="CQ123" s="827"/>
      <c r="CR123" s="827"/>
      <c r="CS123" s="827"/>
      <c r="CT123" s="827"/>
      <c r="CU123" s="827"/>
      <c r="CV123" s="827"/>
      <c r="CW123" s="827"/>
      <c r="CX123" s="827"/>
      <c r="CY123" s="827"/>
      <c r="CZ123" s="827"/>
      <c r="DA123" s="827"/>
      <c r="DB123" s="827"/>
      <c r="DC123" s="827"/>
      <c r="DD123" s="827"/>
      <c r="DE123" s="827"/>
      <c r="DF123" s="828"/>
      <c r="DG123" s="804">
        <v>22576501</v>
      </c>
      <c r="DH123" s="805"/>
      <c r="DI123" s="805"/>
      <c r="DJ123" s="805"/>
      <c r="DK123" s="805"/>
      <c r="DL123" s="805">
        <v>21042080</v>
      </c>
      <c r="DM123" s="805"/>
      <c r="DN123" s="805"/>
      <c r="DO123" s="805"/>
      <c r="DP123" s="805"/>
      <c r="DQ123" s="805">
        <v>15295211</v>
      </c>
      <c r="DR123" s="805"/>
      <c r="DS123" s="805"/>
      <c r="DT123" s="805"/>
      <c r="DU123" s="805"/>
      <c r="DV123" s="782">
        <v>0.4</v>
      </c>
      <c r="DW123" s="782"/>
      <c r="DX123" s="782"/>
      <c r="DY123" s="782"/>
      <c r="DZ123" s="783"/>
    </row>
    <row r="124" spans="1:130" s="235" customFormat="1" ht="26.25" customHeight="1" thickBot="1" x14ac:dyDescent="0.25">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361</v>
      </c>
      <c r="AB124" s="768"/>
      <c r="AC124" s="768"/>
      <c r="AD124" s="768"/>
      <c r="AE124" s="769"/>
      <c r="AF124" s="770" t="s">
        <v>365</v>
      </c>
      <c r="AG124" s="768"/>
      <c r="AH124" s="768"/>
      <c r="AI124" s="768"/>
      <c r="AJ124" s="769"/>
      <c r="AK124" s="770" t="s">
        <v>418</v>
      </c>
      <c r="AL124" s="768"/>
      <c r="AM124" s="768"/>
      <c r="AN124" s="768"/>
      <c r="AO124" s="769"/>
      <c r="AP124" s="815" t="s">
        <v>365</v>
      </c>
      <c r="AQ124" s="816"/>
      <c r="AR124" s="816"/>
      <c r="AS124" s="816"/>
      <c r="AT124" s="817"/>
      <c r="AU124" s="818" t="s">
        <v>451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12.5</v>
      </c>
      <c r="BR124" s="822"/>
      <c r="BS124" s="822"/>
      <c r="BT124" s="822"/>
      <c r="BU124" s="822"/>
      <c r="BV124" s="822">
        <v>22.7</v>
      </c>
      <c r="BW124" s="822"/>
      <c r="BX124" s="822"/>
      <c r="BY124" s="822"/>
      <c r="BZ124" s="822"/>
      <c r="CA124" s="822">
        <v>23.6</v>
      </c>
      <c r="CB124" s="822"/>
      <c r="CC124" s="822"/>
      <c r="CD124" s="822"/>
      <c r="CE124" s="822"/>
      <c r="CF124" s="712"/>
      <c r="CG124" s="713"/>
      <c r="CH124" s="713"/>
      <c r="CI124" s="713"/>
      <c r="CJ124" s="852"/>
      <c r="CK124" s="864"/>
      <c r="CL124" s="864"/>
      <c r="CM124" s="864"/>
      <c r="CN124" s="864"/>
      <c r="CO124" s="865"/>
      <c r="CP124" s="853" t="s">
        <v>452</v>
      </c>
      <c r="CQ124" s="854"/>
      <c r="CR124" s="854"/>
      <c r="CS124" s="854"/>
      <c r="CT124" s="854"/>
      <c r="CU124" s="854"/>
      <c r="CV124" s="854"/>
      <c r="CW124" s="854"/>
      <c r="CX124" s="854"/>
      <c r="CY124" s="854"/>
      <c r="CZ124" s="854"/>
      <c r="DA124" s="854"/>
      <c r="DB124" s="854"/>
      <c r="DC124" s="854"/>
      <c r="DD124" s="854"/>
      <c r="DE124" s="854"/>
      <c r="DF124" s="855"/>
      <c r="DG124" s="856">
        <v>12986953</v>
      </c>
      <c r="DH124" s="836"/>
      <c r="DI124" s="836"/>
      <c r="DJ124" s="836"/>
      <c r="DK124" s="836"/>
      <c r="DL124" s="836">
        <v>13988074</v>
      </c>
      <c r="DM124" s="836"/>
      <c r="DN124" s="836"/>
      <c r="DO124" s="836"/>
      <c r="DP124" s="836"/>
      <c r="DQ124" s="836">
        <v>15829104</v>
      </c>
      <c r="DR124" s="836"/>
      <c r="DS124" s="836"/>
      <c r="DT124" s="836"/>
      <c r="DU124" s="836"/>
      <c r="DV124" s="839">
        <v>0.4</v>
      </c>
      <c r="DW124" s="839"/>
      <c r="DX124" s="839"/>
      <c r="DY124" s="839"/>
      <c r="DZ124" s="840"/>
    </row>
    <row r="125" spans="1:130" s="235" customFormat="1" ht="26.25" customHeight="1" x14ac:dyDescent="0.2">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119</v>
      </c>
      <c r="AB125" s="768"/>
      <c r="AC125" s="768"/>
      <c r="AD125" s="768"/>
      <c r="AE125" s="769"/>
      <c r="AF125" s="770" t="s">
        <v>119</v>
      </c>
      <c r="AG125" s="768"/>
      <c r="AH125" s="768"/>
      <c r="AI125" s="768"/>
      <c r="AJ125" s="769"/>
      <c r="AK125" s="770" t="s">
        <v>119</v>
      </c>
      <c r="AL125" s="768"/>
      <c r="AM125" s="768"/>
      <c r="AN125" s="768"/>
      <c r="AO125" s="769"/>
      <c r="AP125" s="815" t="s">
        <v>119</v>
      </c>
      <c r="AQ125" s="816"/>
      <c r="AR125" s="816"/>
      <c r="AS125" s="816"/>
      <c r="AT125" s="817"/>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41" t="s">
        <v>453</v>
      </c>
      <c r="CL125" s="842"/>
      <c r="CM125" s="842"/>
      <c r="CN125" s="842"/>
      <c r="CO125" s="843"/>
      <c r="CP125" s="850" t="s">
        <v>454</v>
      </c>
      <c r="CQ125" s="796"/>
      <c r="CR125" s="796"/>
      <c r="CS125" s="796"/>
      <c r="CT125" s="796"/>
      <c r="CU125" s="796"/>
      <c r="CV125" s="796"/>
      <c r="CW125" s="796"/>
      <c r="CX125" s="796"/>
      <c r="CY125" s="796"/>
      <c r="CZ125" s="796"/>
      <c r="DA125" s="796"/>
      <c r="DB125" s="796"/>
      <c r="DC125" s="796"/>
      <c r="DD125" s="796"/>
      <c r="DE125" s="796"/>
      <c r="DF125" s="797"/>
      <c r="DG125" s="851" t="s">
        <v>119</v>
      </c>
      <c r="DH125" s="833"/>
      <c r="DI125" s="833"/>
      <c r="DJ125" s="833"/>
      <c r="DK125" s="833"/>
      <c r="DL125" s="833" t="s">
        <v>119</v>
      </c>
      <c r="DM125" s="833"/>
      <c r="DN125" s="833"/>
      <c r="DO125" s="833"/>
      <c r="DP125" s="833"/>
      <c r="DQ125" s="833" t="s">
        <v>119</v>
      </c>
      <c r="DR125" s="833"/>
      <c r="DS125" s="833"/>
      <c r="DT125" s="833"/>
      <c r="DU125" s="833"/>
      <c r="DV125" s="834" t="s">
        <v>119</v>
      </c>
      <c r="DW125" s="834"/>
      <c r="DX125" s="834"/>
      <c r="DY125" s="834"/>
      <c r="DZ125" s="835"/>
    </row>
    <row r="126" spans="1:130" s="235" customFormat="1" ht="26.25" customHeight="1" thickBot="1" x14ac:dyDescent="0.25">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1603814</v>
      </c>
      <c r="AB126" s="768"/>
      <c r="AC126" s="768"/>
      <c r="AD126" s="768"/>
      <c r="AE126" s="769"/>
      <c r="AF126" s="770">
        <v>1572280</v>
      </c>
      <c r="AG126" s="768"/>
      <c r="AH126" s="768"/>
      <c r="AI126" s="768"/>
      <c r="AJ126" s="769"/>
      <c r="AK126" s="770">
        <v>1540357</v>
      </c>
      <c r="AL126" s="768"/>
      <c r="AM126" s="768"/>
      <c r="AN126" s="768"/>
      <c r="AO126" s="769"/>
      <c r="AP126" s="815">
        <v>0</v>
      </c>
      <c r="AQ126" s="816"/>
      <c r="AR126" s="816"/>
      <c r="AS126" s="816"/>
      <c r="AT126" s="817"/>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4"/>
      <c r="CL126" s="845"/>
      <c r="CM126" s="845"/>
      <c r="CN126" s="845"/>
      <c r="CO126" s="846"/>
      <c r="CP126" s="803" t="s">
        <v>455</v>
      </c>
      <c r="CQ126" s="738"/>
      <c r="CR126" s="738"/>
      <c r="CS126" s="738"/>
      <c r="CT126" s="738"/>
      <c r="CU126" s="738"/>
      <c r="CV126" s="738"/>
      <c r="CW126" s="738"/>
      <c r="CX126" s="738"/>
      <c r="CY126" s="738"/>
      <c r="CZ126" s="738"/>
      <c r="DA126" s="738"/>
      <c r="DB126" s="738"/>
      <c r="DC126" s="738"/>
      <c r="DD126" s="738"/>
      <c r="DE126" s="738"/>
      <c r="DF126" s="739"/>
      <c r="DG126" s="804" t="s">
        <v>119</v>
      </c>
      <c r="DH126" s="805"/>
      <c r="DI126" s="805"/>
      <c r="DJ126" s="805"/>
      <c r="DK126" s="805"/>
      <c r="DL126" s="805" t="s">
        <v>119</v>
      </c>
      <c r="DM126" s="805"/>
      <c r="DN126" s="805"/>
      <c r="DO126" s="805"/>
      <c r="DP126" s="805"/>
      <c r="DQ126" s="805" t="s">
        <v>119</v>
      </c>
      <c r="DR126" s="805"/>
      <c r="DS126" s="805"/>
      <c r="DT126" s="805"/>
      <c r="DU126" s="805"/>
      <c r="DV126" s="782" t="s">
        <v>119</v>
      </c>
      <c r="DW126" s="782"/>
      <c r="DX126" s="782"/>
      <c r="DY126" s="782"/>
      <c r="DZ126" s="783"/>
    </row>
    <row r="127" spans="1:130" s="235" customFormat="1" ht="26.25" customHeight="1" x14ac:dyDescent="0.2">
      <c r="A127" s="810"/>
      <c r="B127" s="811"/>
      <c r="C127" s="829" t="s">
        <v>456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119</v>
      </c>
      <c r="AB127" s="768"/>
      <c r="AC127" s="768"/>
      <c r="AD127" s="768"/>
      <c r="AE127" s="769"/>
      <c r="AF127" s="770" t="s">
        <v>119</v>
      </c>
      <c r="AG127" s="768"/>
      <c r="AH127" s="768"/>
      <c r="AI127" s="768"/>
      <c r="AJ127" s="769"/>
      <c r="AK127" s="770" t="s">
        <v>119</v>
      </c>
      <c r="AL127" s="768"/>
      <c r="AM127" s="768"/>
      <c r="AN127" s="768"/>
      <c r="AO127" s="769"/>
      <c r="AP127" s="815" t="s">
        <v>119</v>
      </c>
      <c r="AQ127" s="816"/>
      <c r="AR127" s="816"/>
      <c r="AS127" s="816"/>
      <c r="AT127" s="817"/>
      <c r="AU127" s="271"/>
      <c r="AV127" s="271"/>
      <c r="AW127" s="271"/>
      <c r="AX127" s="832" t="s">
        <v>457</v>
      </c>
      <c r="AY127" s="800"/>
      <c r="AZ127" s="800"/>
      <c r="BA127" s="800"/>
      <c r="BB127" s="800"/>
      <c r="BC127" s="800"/>
      <c r="BD127" s="800"/>
      <c r="BE127" s="801"/>
      <c r="BF127" s="799" t="s">
        <v>458</v>
      </c>
      <c r="BG127" s="800"/>
      <c r="BH127" s="800"/>
      <c r="BI127" s="800"/>
      <c r="BJ127" s="800"/>
      <c r="BK127" s="800"/>
      <c r="BL127" s="801"/>
      <c r="BM127" s="799" t="s">
        <v>459</v>
      </c>
      <c r="BN127" s="800"/>
      <c r="BO127" s="800"/>
      <c r="BP127" s="800"/>
      <c r="BQ127" s="800"/>
      <c r="BR127" s="800"/>
      <c r="BS127" s="801"/>
      <c r="BT127" s="799" t="s">
        <v>460</v>
      </c>
      <c r="BU127" s="800"/>
      <c r="BV127" s="800"/>
      <c r="BW127" s="800"/>
      <c r="BX127" s="800"/>
      <c r="BY127" s="800"/>
      <c r="BZ127" s="802"/>
      <c r="CA127" s="271"/>
      <c r="CB127" s="271"/>
      <c r="CC127" s="271"/>
      <c r="CD127" s="272"/>
      <c r="CE127" s="272"/>
      <c r="CF127" s="272"/>
      <c r="CG127" s="269"/>
      <c r="CH127" s="269"/>
      <c r="CI127" s="269"/>
      <c r="CJ127" s="270"/>
      <c r="CK127" s="844"/>
      <c r="CL127" s="845"/>
      <c r="CM127" s="845"/>
      <c r="CN127" s="845"/>
      <c r="CO127" s="846"/>
      <c r="CP127" s="803" t="s">
        <v>461</v>
      </c>
      <c r="CQ127" s="738"/>
      <c r="CR127" s="738"/>
      <c r="CS127" s="738"/>
      <c r="CT127" s="738"/>
      <c r="CU127" s="738"/>
      <c r="CV127" s="738"/>
      <c r="CW127" s="738"/>
      <c r="CX127" s="738"/>
      <c r="CY127" s="738"/>
      <c r="CZ127" s="738"/>
      <c r="DA127" s="738"/>
      <c r="DB127" s="738"/>
      <c r="DC127" s="738"/>
      <c r="DD127" s="738"/>
      <c r="DE127" s="738"/>
      <c r="DF127" s="739"/>
      <c r="DG127" s="804">
        <v>517339</v>
      </c>
      <c r="DH127" s="805"/>
      <c r="DI127" s="805"/>
      <c r="DJ127" s="805"/>
      <c r="DK127" s="805"/>
      <c r="DL127" s="805">
        <v>1647976</v>
      </c>
      <c r="DM127" s="805"/>
      <c r="DN127" s="805"/>
      <c r="DO127" s="805"/>
      <c r="DP127" s="805"/>
      <c r="DQ127" s="805">
        <v>2687274</v>
      </c>
      <c r="DR127" s="805"/>
      <c r="DS127" s="805"/>
      <c r="DT127" s="805"/>
      <c r="DU127" s="805"/>
      <c r="DV127" s="782">
        <v>0.1</v>
      </c>
      <c r="DW127" s="782"/>
      <c r="DX127" s="782"/>
      <c r="DY127" s="782"/>
      <c r="DZ127" s="783"/>
    </row>
    <row r="128" spans="1:130" s="235" customFormat="1" ht="26.25" customHeight="1" thickBot="1" x14ac:dyDescent="0.25">
      <c r="A128" s="784" t="s">
        <v>462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463</v>
      </c>
      <c r="X128" s="786"/>
      <c r="Y128" s="786"/>
      <c r="Z128" s="787"/>
      <c r="AA128" s="788">
        <v>171748071</v>
      </c>
      <c r="AB128" s="789"/>
      <c r="AC128" s="789"/>
      <c r="AD128" s="789"/>
      <c r="AE128" s="790"/>
      <c r="AF128" s="791">
        <v>194187770</v>
      </c>
      <c r="AG128" s="789"/>
      <c r="AH128" s="789"/>
      <c r="AI128" s="789"/>
      <c r="AJ128" s="790"/>
      <c r="AK128" s="791">
        <v>179189484</v>
      </c>
      <c r="AL128" s="789"/>
      <c r="AM128" s="789"/>
      <c r="AN128" s="789"/>
      <c r="AO128" s="790"/>
      <c r="AP128" s="792"/>
      <c r="AQ128" s="793"/>
      <c r="AR128" s="793"/>
      <c r="AS128" s="793"/>
      <c r="AT128" s="794"/>
      <c r="AU128" s="271"/>
      <c r="AV128" s="271"/>
      <c r="AW128" s="271"/>
      <c r="AX128" s="795" t="s">
        <v>464</v>
      </c>
      <c r="AY128" s="796"/>
      <c r="AZ128" s="796"/>
      <c r="BA128" s="796"/>
      <c r="BB128" s="796"/>
      <c r="BC128" s="796"/>
      <c r="BD128" s="796"/>
      <c r="BE128" s="797"/>
      <c r="BF128" s="774" t="s">
        <v>361</v>
      </c>
      <c r="BG128" s="775"/>
      <c r="BH128" s="775"/>
      <c r="BI128" s="775"/>
      <c r="BJ128" s="775"/>
      <c r="BK128" s="775"/>
      <c r="BL128" s="798"/>
      <c r="BM128" s="774">
        <v>5.55</v>
      </c>
      <c r="BN128" s="775"/>
      <c r="BO128" s="775"/>
      <c r="BP128" s="775"/>
      <c r="BQ128" s="775"/>
      <c r="BR128" s="775"/>
      <c r="BS128" s="798"/>
      <c r="BT128" s="774">
        <v>8.59</v>
      </c>
      <c r="BU128" s="775"/>
      <c r="BV128" s="775"/>
      <c r="BW128" s="775"/>
      <c r="BX128" s="775"/>
      <c r="BY128" s="775"/>
      <c r="BZ128" s="776"/>
      <c r="CA128" s="272"/>
      <c r="CB128" s="272"/>
      <c r="CC128" s="272"/>
      <c r="CD128" s="272"/>
      <c r="CE128" s="272"/>
      <c r="CF128" s="272"/>
      <c r="CG128" s="269"/>
      <c r="CH128" s="269"/>
      <c r="CI128" s="269"/>
      <c r="CJ128" s="270"/>
      <c r="CK128" s="847"/>
      <c r="CL128" s="848"/>
      <c r="CM128" s="848"/>
      <c r="CN128" s="848"/>
      <c r="CO128" s="849"/>
      <c r="CP128" s="777" t="s">
        <v>465</v>
      </c>
      <c r="CQ128" s="716"/>
      <c r="CR128" s="716"/>
      <c r="CS128" s="716"/>
      <c r="CT128" s="716"/>
      <c r="CU128" s="716"/>
      <c r="CV128" s="716"/>
      <c r="CW128" s="716"/>
      <c r="CX128" s="716"/>
      <c r="CY128" s="716"/>
      <c r="CZ128" s="716"/>
      <c r="DA128" s="716"/>
      <c r="DB128" s="716"/>
      <c r="DC128" s="716"/>
      <c r="DD128" s="716"/>
      <c r="DE128" s="716"/>
      <c r="DF128" s="717"/>
      <c r="DG128" s="778">
        <v>28802352</v>
      </c>
      <c r="DH128" s="779"/>
      <c r="DI128" s="779"/>
      <c r="DJ128" s="779"/>
      <c r="DK128" s="779"/>
      <c r="DL128" s="779">
        <v>26553486</v>
      </c>
      <c r="DM128" s="779"/>
      <c r="DN128" s="779"/>
      <c r="DO128" s="779"/>
      <c r="DP128" s="779"/>
      <c r="DQ128" s="779">
        <v>24085865</v>
      </c>
      <c r="DR128" s="779"/>
      <c r="DS128" s="779"/>
      <c r="DT128" s="779"/>
      <c r="DU128" s="779"/>
      <c r="DV128" s="780">
        <v>0.7</v>
      </c>
      <c r="DW128" s="780"/>
      <c r="DX128" s="780"/>
      <c r="DY128" s="780"/>
      <c r="DZ128" s="781"/>
    </row>
    <row r="129" spans="1:131" s="235" customFormat="1" ht="26.25" customHeight="1" x14ac:dyDescent="0.2">
      <c r="A129" s="762" t="s">
        <v>101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466</v>
      </c>
      <c r="X129" s="765"/>
      <c r="Y129" s="765"/>
      <c r="Z129" s="766"/>
      <c r="AA129" s="767">
        <v>3883590947</v>
      </c>
      <c r="AB129" s="768"/>
      <c r="AC129" s="768"/>
      <c r="AD129" s="768"/>
      <c r="AE129" s="769"/>
      <c r="AF129" s="770">
        <v>3824151838</v>
      </c>
      <c r="AG129" s="768"/>
      <c r="AH129" s="768"/>
      <c r="AI129" s="768"/>
      <c r="AJ129" s="769"/>
      <c r="AK129" s="770">
        <v>3949869692</v>
      </c>
      <c r="AL129" s="768"/>
      <c r="AM129" s="768"/>
      <c r="AN129" s="768"/>
      <c r="AO129" s="769"/>
      <c r="AP129" s="771"/>
      <c r="AQ129" s="772"/>
      <c r="AR129" s="772"/>
      <c r="AS129" s="772"/>
      <c r="AT129" s="773"/>
      <c r="AU129" s="273"/>
      <c r="AV129" s="273"/>
      <c r="AW129" s="273"/>
      <c r="AX129" s="737" t="s">
        <v>467</v>
      </c>
      <c r="AY129" s="738"/>
      <c r="AZ129" s="738"/>
      <c r="BA129" s="738"/>
      <c r="BB129" s="738"/>
      <c r="BC129" s="738"/>
      <c r="BD129" s="738"/>
      <c r="BE129" s="739"/>
      <c r="BF129" s="757" t="s">
        <v>119</v>
      </c>
      <c r="BG129" s="758"/>
      <c r="BH129" s="758"/>
      <c r="BI129" s="758"/>
      <c r="BJ129" s="758"/>
      <c r="BK129" s="758"/>
      <c r="BL129" s="759"/>
      <c r="BM129" s="757">
        <v>10.55</v>
      </c>
      <c r="BN129" s="758"/>
      <c r="BO129" s="758"/>
      <c r="BP129" s="758"/>
      <c r="BQ129" s="758"/>
      <c r="BR129" s="758"/>
      <c r="BS129" s="759"/>
      <c r="BT129" s="757">
        <v>18.59</v>
      </c>
      <c r="BU129" s="760"/>
      <c r="BV129" s="760"/>
      <c r="BW129" s="760"/>
      <c r="BX129" s="760"/>
      <c r="BY129" s="760"/>
      <c r="BZ129" s="76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62" t="s">
        <v>468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469</v>
      </c>
      <c r="X130" s="765"/>
      <c r="Y130" s="765"/>
      <c r="Z130" s="766"/>
      <c r="AA130" s="767">
        <v>309821890</v>
      </c>
      <c r="AB130" s="768"/>
      <c r="AC130" s="768"/>
      <c r="AD130" s="768"/>
      <c r="AE130" s="769"/>
      <c r="AF130" s="770">
        <v>290322813</v>
      </c>
      <c r="AG130" s="768"/>
      <c r="AH130" s="768"/>
      <c r="AI130" s="768"/>
      <c r="AJ130" s="769"/>
      <c r="AK130" s="770">
        <v>259535107</v>
      </c>
      <c r="AL130" s="768"/>
      <c r="AM130" s="768"/>
      <c r="AN130" s="768"/>
      <c r="AO130" s="769"/>
      <c r="AP130" s="771"/>
      <c r="AQ130" s="772"/>
      <c r="AR130" s="772"/>
      <c r="AS130" s="772"/>
      <c r="AT130" s="773"/>
      <c r="AU130" s="273"/>
      <c r="AV130" s="273"/>
      <c r="AW130" s="273"/>
      <c r="AX130" s="737" t="s">
        <v>470</v>
      </c>
      <c r="AY130" s="738"/>
      <c r="AZ130" s="738"/>
      <c r="BA130" s="738"/>
      <c r="BB130" s="738"/>
      <c r="BC130" s="738"/>
      <c r="BD130" s="738"/>
      <c r="BE130" s="739"/>
      <c r="BF130" s="740">
        <v>1.5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471</v>
      </c>
      <c r="X131" s="748"/>
      <c r="Y131" s="748"/>
      <c r="Z131" s="749"/>
      <c r="AA131" s="750">
        <v>3573769057</v>
      </c>
      <c r="AB131" s="751"/>
      <c r="AC131" s="751"/>
      <c r="AD131" s="751"/>
      <c r="AE131" s="752"/>
      <c r="AF131" s="753">
        <v>3533829025</v>
      </c>
      <c r="AG131" s="751"/>
      <c r="AH131" s="751"/>
      <c r="AI131" s="751"/>
      <c r="AJ131" s="752"/>
      <c r="AK131" s="753">
        <v>3690334585</v>
      </c>
      <c r="AL131" s="751"/>
      <c r="AM131" s="751"/>
      <c r="AN131" s="751"/>
      <c r="AO131" s="752"/>
      <c r="AP131" s="754"/>
      <c r="AQ131" s="755"/>
      <c r="AR131" s="755"/>
      <c r="AS131" s="755"/>
      <c r="AT131" s="756"/>
      <c r="AU131" s="273"/>
      <c r="AV131" s="273"/>
      <c r="AW131" s="273"/>
      <c r="AX131" s="715" t="s">
        <v>472</v>
      </c>
      <c r="AY131" s="716"/>
      <c r="AZ131" s="716"/>
      <c r="BA131" s="716"/>
      <c r="BB131" s="716"/>
      <c r="BC131" s="716"/>
      <c r="BD131" s="716"/>
      <c r="BE131" s="717"/>
      <c r="BF131" s="718">
        <v>23.6</v>
      </c>
      <c r="BG131" s="719"/>
      <c r="BH131" s="719"/>
      <c r="BI131" s="719"/>
      <c r="BJ131" s="719"/>
      <c r="BK131" s="719"/>
      <c r="BL131" s="720"/>
      <c r="BM131" s="718">
        <v>400</v>
      </c>
      <c r="BN131" s="719"/>
      <c r="BO131" s="719"/>
      <c r="BP131" s="719"/>
      <c r="BQ131" s="719"/>
      <c r="BR131" s="719"/>
      <c r="BS131" s="720"/>
      <c r="BT131" s="721"/>
      <c r="BU131" s="722"/>
      <c r="BV131" s="722"/>
      <c r="BW131" s="722"/>
      <c r="BX131" s="722"/>
      <c r="BY131" s="722"/>
      <c r="BZ131" s="723"/>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4" t="s">
        <v>473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474</v>
      </c>
      <c r="W132" s="728"/>
      <c r="X132" s="728"/>
      <c r="Y132" s="728"/>
      <c r="Z132" s="729"/>
      <c r="AA132" s="730">
        <v>1.5464998729999999</v>
      </c>
      <c r="AB132" s="731"/>
      <c r="AC132" s="731"/>
      <c r="AD132" s="731"/>
      <c r="AE132" s="732"/>
      <c r="AF132" s="733">
        <v>1.3385850530000001</v>
      </c>
      <c r="AG132" s="731"/>
      <c r="AH132" s="731"/>
      <c r="AI132" s="731"/>
      <c r="AJ132" s="732"/>
      <c r="AK132" s="733">
        <v>1.732870079</v>
      </c>
      <c r="AL132" s="731"/>
      <c r="AM132" s="731"/>
      <c r="AN132" s="731"/>
      <c r="AO132" s="732"/>
      <c r="AP132" s="734"/>
      <c r="AQ132" s="735"/>
      <c r="AR132" s="735"/>
      <c r="AS132" s="735"/>
      <c r="AT132" s="736"/>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475</v>
      </c>
      <c r="W133" s="707"/>
      <c r="X133" s="707"/>
      <c r="Y133" s="707"/>
      <c r="Z133" s="708"/>
      <c r="AA133" s="709">
        <v>1.6</v>
      </c>
      <c r="AB133" s="710"/>
      <c r="AC133" s="710"/>
      <c r="AD133" s="710"/>
      <c r="AE133" s="711"/>
      <c r="AF133" s="709">
        <v>1.5</v>
      </c>
      <c r="AG133" s="710"/>
      <c r="AH133" s="710"/>
      <c r="AI133" s="710"/>
      <c r="AJ133" s="711"/>
      <c r="AK133" s="709">
        <v>1.5</v>
      </c>
      <c r="AL133" s="710"/>
      <c r="AM133" s="710"/>
      <c r="AN133" s="710"/>
      <c r="AO133" s="711"/>
      <c r="AP133" s="712"/>
      <c r="AQ133" s="713"/>
      <c r="AR133" s="713"/>
      <c r="AS133" s="713"/>
      <c r="AT133" s="71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Obj1tyi6MN9CLwXptOCg7vewToXEFcbM16OLZlQ4kkpNXvVRVi0Mx8QYOs4L815DIiZ1/AucOMiGmKu82ndAlA==" saltValue="1yl8oEPbie/0wle7ysju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DD38" sqref="DD38"/>
    </sheetView>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476</v>
      </c>
    </row>
  </sheetData>
  <sheetProtection algorithmName="SHA-512" hashValue="eFLR+Ok5AsX6ZauP+8OKjpSwNT6F7tcKWBz6VFfmWhtkQuT7OM4mkXs8aYFmsBwtiQNEsnbqOL/J9wdJbCsK1Q==" saltValue="BgLcuVNRlNLm1Ewf8XK6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D38" sqref="DD38"/>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477</v>
      </c>
    </row>
  </sheetData>
  <sheetProtection algorithmName="SHA-512" hashValue="UMSDExOburdPVoL7o5gxdLk7UMH93H77kVtYpgQrmF7tD9sYW9UECx5uFCfdCS+hwScaY4jTqw8gmtkYoNpEdw==" saltValue="XVXNjGtu8VSyZzZdnf3jv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DD38" sqref="DD38"/>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479</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9" t="s">
        <v>480</v>
      </c>
      <c r="AP7" s="294"/>
      <c r="AQ7" s="295" t="s">
        <v>481</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60"/>
      <c r="AP8" s="300" t="s">
        <v>482</v>
      </c>
      <c r="AQ8" s="301" t="s">
        <v>483</v>
      </c>
      <c r="AR8" s="302" t="s">
        <v>484</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3" t="s">
        <v>485</v>
      </c>
      <c r="AL9" s="1154"/>
      <c r="AM9" s="1154"/>
      <c r="AN9" s="1155"/>
      <c r="AO9" s="303">
        <v>1532059838</v>
      </c>
      <c r="AP9" s="303">
        <v>110739</v>
      </c>
      <c r="AQ9" s="304" t="s">
        <v>486</v>
      </c>
      <c r="AR9" s="305" t="s">
        <v>486</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3" t="s">
        <v>487</v>
      </c>
      <c r="AL10" s="1154"/>
      <c r="AM10" s="1154"/>
      <c r="AN10" s="1155"/>
      <c r="AO10" s="303">
        <v>1348854</v>
      </c>
      <c r="AP10" s="303">
        <v>97</v>
      </c>
      <c r="AQ10" s="304" t="s">
        <v>486</v>
      </c>
      <c r="AR10" s="305" t="s">
        <v>486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3" t="s">
        <v>488</v>
      </c>
      <c r="AL11" s="1154"/>
      <c r="AM11" s="1154"/>
      <c r="AN11" s="1155"/>
      <c r="AO11" s="303">
        <v>23805461</v>
      </c>
      <c r="AP11" s="303">
        <v>1721</v>
      </c>
      <c r="AQ11" s="304" t="s">
        <v>486</v>
      </c>
      <c r="AR11" s="305" t="s">
        <v>486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3" t="s">
        <v>489</v>
      </c>
      <c r="AL12" s="1154"/>
      <c r="AM12" s="1154"/>
      <c r="AN12" s="1155"/>
      <c r="AO12" s="303" t="s">
        <v>486</v>
      </c>
      <c r="AP12" s="303" t="s">
        <v>486</v>
      </c>
      <c r="AQ12" s="304" t="s">
        <v>486</v>
      </c>
      <c r="AR12" s="305" t="s">
        <v>486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3" t="s">
        <v>490</v>
      </c>
      <c r="AL13" s="1154"/>
      <c r="AM13" s="1154"/>
      <c r="AN13" s="1155"/>
      <c r="AO13" s="303">
        <v>1801770</v>
      </c>
      <c r="AP13" s="303">
        <v>130</v>
      </c>
      <c r="AQ13" s="304" t="s">
        <v>486</v>
      </c>
      <c r="AR13" s="305" t="s">
        <v>486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3" t="s">
        <v>491</v>
      </c>
      <c r="AL14" s="1154"/>
      <c r="AM14" s="1154"/>
      <c r="AN14" s="1155"/>
      <c r="AO14" s="303">
        <v>31204258</v>
      </c>
      <c r="AP14" s="303">
        <v>2255</v>
      </c>
      <c r="AQ14" s="304" t="s">
        <v>486</v>
      </c>
      <c r="AR14" s="305" t="s">
        <v>486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3" t="s">
        <v>492</v>
      </c>
      <c r="AL15" s="1154"/>
      <c r="AM15" s="1154"/>
      <c r="AN15" s="1155"/>
      <c r="AO15" s="303">
        <v>-89478597</v>
      </c>
      <c r="AP15" s="303">
        <v>-6468</v>
      </c>
      <c r="AQ15" s="304" t="s">
        <v>486</v>
      </c>
      <c r="AR15" s="305" t="s">
        <v>486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5" t="s">
        <v>155</v>
      </c>
      <c r="AL16" s="1146"/>
      <c r="AM16" s="1146"/>
      <c r="AN16" s="1147"/>
      <c r="AO16" s="303">
        <v>1500741584</v>
      </c>
      <c r="AP16" s="303">
        <v>108475</v>
      </c>
      <c r="AQ16" s="304" t="s">
        <v>486</v>
      </c>
      <c r="AR16" s="305" t="s">
        <v>486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493</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494</v>
      </c>
      <c r="AP20" s="314" t="s">
        <v>495</v>
      </c>
      <c r="AQ20" s="315" t="s">
        <v>496</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6" t="s">
        <v>497</v>
      </c>
      <c r="AL21" s="1157"/>
      <c r="AM21" s="1157"/>
      <c r="AN21" s="1158"/>
      <c r="AO21" s="318">
        <v>1116.0999999999999</v>
      </c>
      <c r="AP21" s="319" t="s">
        <v>486</v>
      </c>
      <c r="AQ21" s="320" t="s">
        <v>486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6" t="s">
        <v>498</v>
      </c>
      <c r="AL22" s="1157"/>
      <c r="AM22" s="1157"/>
      <c r="AN22" s="1158"/>
      <c r="AO22" s="323">
        <v>100.9</v>
      </c>
      <c r="AP22" s="324" t="s">
        <v>486</v>
      </c>
      <c r="AQ22" s="325" t="s">
        <v>486</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499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501</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9" t="s">
        <v>480</v>
      </c>
      <c r="AP30" s="294"/>
      <c r="AQ30" s="295" t="s">
        <v>481</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60"/>
      <c r="AP31" s="300" t="s">
        <v>482</v>
      </c>
      <c r="AQ31" s="301" t="s">
        <v>483</v>
      </c>
      <c r="AR31" s="302" t="s">
        <v>484</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2" t="s">
        <v>502</v>
      </c>
      <c r="AL32" s="1143"/>
      <c r="AM32" s="1143"/>
      <c r="AN32" s="1144"/>
      <c r="AO32" s="303">
        <v>100839889</v>
      </c>
      <c r="AP32" s="303">
        <v>7289</v>
      </c>
      <c r="AQ32" s="304" t="s">
        <v>486</v>
      </c>
      <c r="AR32" s="305" t="s">
        <v>486</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2" t="s">
        <v>503</v>
      </c>
      <c r="AL33" s="1143"/>
      <c r="AM33" s="1143"/>
      <c r="AN33" s="1144"/>
      <c r="AO33" s="303" t="s">
        <v>486</v>
      </c>
      <c r="AP33" s="303" t="s">
        <v>486</v>
      </c>
      <c r="AQ33" s="304" t="s">
        <v>486</v>
      </c>
      <c r="AR33" s="305" t="s">
        <v>486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2" t="s">
        <v>504</v>
      </c>
      <c r="AL34" s="1143"/>
      <c r="AM34" s="1143"/>
      <c r="AN34" s="1144"/>
      <c r="AO34" s="303">
        <v>288859008</v>
      </c>
      <c r="AP34" s="303">
        <v>20879</v>
      </c>
      <c r="AQ34" s="304" t="s">
        <v>486</v>
      </c>
      <c r="AR34" s="305" t="s">
        <v>486</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2" t="s">
        <v>505</v>
      </c>
      <c r="AL35" s="1143"/>
      <c r="AM35" s="1143"/>
      <c r="AN35" s="1144"/>
      <c r="AO35" s="303">
        <v>110502524</v>
      </c>
      <c r="AP35" s="303">
        <v>7987</v>
      </c>
      <c r="AQ35" s="304" t="s">
        <v>486</v>
      </c>
      <c r="AR35" s="305" t="s">
        <v>486</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2" t="s">
        <v>506</v>
      </c>
      <c r="AL36" s="1143"/>
      <c r="AM36" s="1143"/>
      <c r="AN36" s="1144"/>
      <c r="AO36" s="303" t="s">
        <v>486</v>
      </c>
      <c r="AP36" s="303" t="s">
        <v>486</v>
      </c>
      <c r="AQ36" s="304" t="s">
        <v>486</v>
      </c>
      <c r="AR36" s="305" t="s">
        <v>486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2" t="s">
        <v>507</v>
      </c>
      <c r="AL37" s="1143"/>
      <c r="AM37" s="1143"/>
      <c r="AN37" s="1144"/>
      <c r="AO37" s="303">
        <v>2471874</v>
      </c>
      <c r="AP37" s="303">
        <v>179</v>
      </c>
      <c r="AQ37" s="304" t="s">
        <v>486</v>
      </c>
      <c r="AR37" s="305" t="s">
        <v>486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9" t="s">
        <v>508</v>
      </c>
      <c r="AL38" s="1140"/>
      <c r="AM38" s="1140"/>
      <c r="AN38" s="1141"/>
      <c r="AO38" s="333" t="s">
        <v>486</v>
      </c>
      <c r="AP38" s="333" t="s">
        <v>486</v>
      </c>
      <c r="AQ38" s="334" t="s">
        <v>486</v>
      </c>
      <c r="AR38" s="325" t="s">
        <v>486</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9" t="s">
        <v>509</v>
      </c>
      <c r="AL39" s="1140"/>
      <c r="AM39" s="1140"/>
      <c r="AN39" s="1141"/>
      <c r="AO39" s="303">
        <v>-179189484</v>
      </c>
      <c r="AP39" s="303">
        <v>-12952</v>
      </c>
      <c r="AQ39" s="304" t="s">
        <v>486</v>
      </c>
      <c r="AR39" s="305" t="s">
        <v>486</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2" t="s">
        <v>510</v>
      </c>
      <c r="AL40" s="1143"/>
      <c r="AM40" s="1143"/>
      <c r="AN40" s="1144"/>
      <c r="AO40" s="303">
        <v>-259535107</v>
      </c>
      <c r="AP40" s="303">
        <v>-18759</v>
      </c>
      <c r="AQ40" s="304" t="s">
        <v>486</v>
      </c>
      <c r="AR40" s="305" t="s">
        <v>486</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5" t="s">
        <v>511</v>
      </c>
      <c r="AL41" s="1146"/>
      <c r="AM41" s="1146"/>
      <c r="AN41" s="1147"/>
      <c r="AO41" s="303">
        <v>63948704</v>
      </c>
      <c r="AP41" s="303">
        <v>4622</v>
      </c>
      <c r="AQ41" s="304" t="s">
        <v>486</v>
      </c>
      <c r="AR41" s="305" t="s">
        <v>486</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512</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513</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480</v>
      </c>
      <c r="AN49" s="1150" t="s">
        <v>514</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515</v>
      </c>
      <c r="AO50" s="346" t="s">
        <v>516</v>
      </c>
      <c r="AP50" s="347" t="s">
        <v>517</v>
      </c>
      <c r="AQ50" s="348" t="s">
        <v>518</v>
      </c>
      <c r="AR50" s="349" t="s">
        <v>519</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520</v>
      </c>
      <c r="AL51" s="342"/>
      <c r="AM51" s="350">
        <v>765851972</v>
      </c>
      <c r="AN51" s="351">
        <v>57088</v>
      </c>
      <c r="AO51" s="352">
        <v>0.7</v>
      </c>
      <c r="AP51" s="353" t="s">
        <v>486</v>
      </c>
      <c r="AQ51" s="354" t="s">
        <v>486</v>
      </c>
      <c r="AR51" s="355" t="s">
        <v>486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521</v>
      </c>
      <c r="AM52" s="358">
        <v>519703971</v>
      </c>
      <c r="AN52" s="359">
        <v>38740</v>
      </c>
      <c r="AO52" s="360">
        <v>5.7</v>
      </c>
      <c r="AP52" s="361" t="s">
        <v>486</v>
      </c>
      <c r="AQ52" s="362" t="s">
        <v>486</v>
      </c>
      <c r="AR52" s="363" t="s">
        <v>486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522</v>
      </c>
      <c r="AL53" s="342"/>
      <c r="AM53" s="350">
        <v>870327746</v>
      </c>
      <c r="AN53" s="351">
        <v>64326</v>
      </c>
      <c r="AO53" s="352">
        <v>12.7</v>
      </c>
      <c r="AP53" s="353" t="s">
        <v>486</v>
      </c>
      <c r="AQ53" s="354" t="s">
        <v>486</v>
      </c>
      <c r="AR53" s="355" t="s">
        <v>486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521</v>
      </c>
      <c r="AM54" s="358">
        <v>619258929</v>
      </c>
      <c r="AN54" s="359">
        <v>45769</v>
      </c>
      <c r="AO54" s="360">
        <v>18.100000000000001</v>
      </c>
      <c r="AP54" s="361" t="s">
        <v>486</v>
      </c>
      <c r="AQ54" s="362" t="s">
        <v>486</v>
      </c>
      <c r="AR54" s="363" t="s">
        <v>486</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523</v>
      </c>
      <c r="AL55" s="342"/>
      <c r="AM55" s="350">
        <v>815205802</v>
      </c>
      <c r="AN55" s="351">
        <v>59777</v>
      </c>
      <c r="AO55" s="352">
        <v>-7.1</v>
      </c>
      <c r="AP55" s="353" t="s">
        <v>486</v>
      </c>
      <c r="AQ55" s="354" t="s">
        <v>486</v>
      </c>
      <c r="AR55" s="355" t="s">
        <v>486</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521</v>
      </c>
      <c r="AM56" s="358">
        <v>590626867</v>
      </c>
      <c r="AN56" s="359">
        <v>43310</v>
      </c>
      <c r="AO56" s="360">
        <v>-5.4</v>
      </c>
      <c r="AP56" s="361" t="s">
        <v>486</v>
      </c>
      <c r="AQ56" s="362" t="s">
        <v>486</v>
      </c>
      <c r="AR56" s="363" t="s">
        <v>486</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524</v>
      </c>
      <c r="AL57" s="342"/>
      <c r="AM57" s="350">
        <v>1474499499</v>
      </c>
      <c r="AN57" s="351">
        <v>107309</v>
      </c>
      <c r="AO57" s="352">
        <v>79.5</v>
      </c>
      <c r="AP57" s="353" t="s">
        <v>486</v>
      </c>
      <c r="AQ57" s="354" t="s">
        <v>486</v>
      </c>
      <c r="AR57" s="355" t="s">
        <v>486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521</v>
      </c>
      <c r="AM58" s="358">
        <v>1261484873</v>
      </c>
      <c r="AN58" s="359">
        <v>91806</v>
      </c>
      <c r="AO58" s="360">
        <v>112</v>
      </c>
      <c r="AP58" s="361" t="s">
        <v>486</v>
      </c>
      <c r="AQ58" s="362" t="s">
        <v>486</v>
      </c>
      <c r="AR58" s="363" t="s">
        <v>486</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525</v>
      </c>
      <c r="AL59" s="342"/>
      <c r="AM59" s="350">
        <v>1114672725</v>
      </c>
      <c r="AN59" s="351">
        <v>80569</v>
      </c>
      <c r="AO59" s="352">
        <v>-24.9</v>
      </c>
      <c r="AP59" s="353" t="s">
        <v>486</v>
      </c>
      <c r="AQ59" s="354" t="s">
        <v>486</v>
      </c>
      <c r="AR59" s="355" t="s">
        <v>486</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521</v>
      </c>
      <c r="AM60" s="358">
        <v>909710261</v>
      </c>
      <c r="AN60" s="359">
        <v>65755</v>
      </c>
      <c r="AO60" s="360">
        <v>-28.4</v>
      </c>
      <c r="AP60" s="361" t="s">
        <v>486</v>
      </c>
      <c r="AQ60" s="362" t="s">
        <v>486</v>
      </c>
      <c r="AR60" s="363" t="s">
        <v>486</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526</v>
      </c>
      <c r="AL61" s="364"/>
      <c r="AM61" s="365">
        <v>1008111549</v>
      </c>
      <c r="AN61" s="366">
        <v>73814</v>
      </c>
      <c r="AO61" s="367">
        <v>12.2</v>
      </c>
      <c r="AP61" s="368" t="s">
        <v>486</v>
      </c>
      <c r="AQ61" s="369" t="s">
        <v>486</v>
      </c>
      <c r="AR61" s="355" t="s">
        <v>486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521</v>
      </c>
      <c r="AM62" s="358">
        <v>780156980</v>
      </c>
      <c r="AN62" s="359">
        <v>57076</v>
      </c>
      <c r="AO62" s="360">
        <v>20.399999999999999</v>
      </c>
      <c r="AP62" s="361" t="s">
        <v>486</v>
      </c>
      <c r="AQ62" s="362" t="s">
        <v>486</v>
      </c>
      <c r="AR62" s="363" t="s">
        <v>486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KEn8em6CyOhNHpfqtA66SwMEXM5tK26QMpjH/bEMIsfo63sEmm8phVdu6BeB7hap/u+SE/AQHUkSRXRaEjZJwQ==" saltValue="ro831DvGDDNugF0mxsj4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D38" sqref="DD38"/>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527</v>
      </c>
    </row>
    <row r="121" spans="125:125" ht="13.5" hidden="1" customHeight="1" x14ac:dyDescent="0.2">
      <c r="DU121" s="279"/>
    </row>
  </sheetData>
  <sheetProtection algorithmName="SHA-512" hashValue="wx2Rx71psGY4F7Gbo+msQQ4qNAQzPXqX7DD++oPOc5Wx9050fnPYH2Dg2gx9Lu0Ehlgma6y/y9wrHe6zmwa+9A==" saltValue="hnDKdZKvzuDlnEQ/6QkQ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DD38" sqref="DD38"/>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528</v>
      </c>
    </row>
  </sheetData>
  <sheetProtection algorithmName="SHA-512" hashValue="j6FQ5OJ/53U83h2NZiAv1ZqYXjPaRq2fz+J5fRbLJQd1X0oAKZX6vE0RPX2qSgjgJMUAYJLxkYhMqUlsMScdTQ==" saltValue="KpQaZhQzzTTV2PAkWnrg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DD38" sqref="DD38"/>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529</v>
      </c>
      <c r="G46" s="373" t="s">
        <v>530</v>
      </c>
      <c r="H46" s="373" t="s">
        <v>531</v>
      </c>
      <c r="I46" s="373" t="s">
        <v>532</v>
      </c>
      <c r="J46" s="374" t="s">
        <v>533</v>
      </c>
    </row>
    <row r="47" spans="2:10" ht="57.75" customHeight="1" x14ac:dyDescent="0.2">
      <c r="B47" s="7"/>
      <c r="C47" s="1161" t="s">
        <v>3</v>
      </c>
      <c r="D47" s="1161"/>
      <c r="E47" s="1162"/>
      <c r="F47" s="375">
        <v>17.149999999999999</v>
      </c>
      <c r="G47" s="376">
        <v>16.32</v>
      </c>
      <c r="H47" s="376">
        <v>18.45</v>
      </c>
      <c r="I47" s="376">
        <v>22.04</v>
      </c>
      <c r="J47" s="377">
        <v>23.66</v>
      </c>
    </row>
    <row r="48" spans="2:10" ht="57.75" customHeight="1" x14ac:dyDescent="0.2">
      <c r="B48" s="8"/>
      <c r="C48" s="1163" t="s">
        <v>4</v>
      </c>
      <c r="D48" s="1163"/>
      <c r="E48" s="1164"/>
      <c r="F48" s="378">
        <v>3.13</v>
      </c>
      <c r="G48" s="379">
        <v>8.34</v>
      </c>
      <c r="H48" s="379">
        <v>8.44</v>
      </c>
      <c r="I48" s="379">
        <v>8.91</v>
      </c>
      <c r="J48" s="380">
        <v>11.07</v>
      </c>
    </row>
    <row r="49" spans="2:10" ht="57.75" customHeight="1" thickBot="1" x14ac:dyDescent="0.25">
      <c r="B49" s="9"/>
      <c r="C49" s="1165" t="s">
        <v>5</v>
      </c>
      <c r="D49" s="1165"/>
      <c r="E49" s="1166"/>
      <c r="F49" s="381">
        <v>0.9</v>
      </c>
      <c r="G49" s="382">
        <v>5.44</v>
      </c>
      <c r="H49" s="382">
        <v>2.48</v>
      </c>
      <c r="I49" s="382">
        <v>3.64</v>
      </c>
      <c r="J49" s="383">
        <v>4.76</v>
      </c>
    </row>
    <row r="50" spans="2:10" ht="13.5" customHeight="1" x14ac:dyDescent="0.2"/>
  </sheetData>
  <sheetProtection algorithmName="SHA-512" hashValue="K7RFW0+lPawwAAGpTHSrqcOT6B/zhoVvsGO8cUnkRJxtccmGNSv11XRCxatjf6ZBDquuK+wUliBuIrNpcL+wLg==" saltValue="Ui0RDt4kWMHmQgQYz7pq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2021-03-03T00:52:57Z</cp:lastPrinted>
  <dcterms:created xsi:type="dcterms:W3CDTF">2021-02-02T04:16:02Z</dcterms:created>
  <dcterms:modified xsi:type="dcterms:W3CDTF">2021-10-28T08:59:15Z</dcterms:modified>
  <cp:category/>
</cp:coreProperties>
</file>