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1EB48A70-8477-4394-B5F8-133822066822}"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C39" i="10"/>
  <c r="BW38" i="10"/>
  <c r="BE38" i="10"/>
  <c r="U38" i="10"/>
  <c r="BE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U34" i="10" l="1"/>
  <c r="U35" i="10" l="1"/>
  <c r="U36" i="10" l="1"/>
  <c r="U37" i="10" l="1"/>
  <c r="AM34" i="10" l="1"/>
  <c r="AM35" i="10" l="1"/>
  <c r="AM36" i="10" s="1"/>
  <c r="AM37" i="10" s="1"/>
  <c r="AM38" i="10" s="1"/>
  <c r="AM39" i="10" s="1"/>
  <c r="BW34" i="10" l="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<sst xmlns="http://schemas.openxmlformats.org/spreadsheetml/2006/main" count="1462" uniqueCount="655">
  <si>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</si>
  <si>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</si>
  <si>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</si>
  <si>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</si>
  <si>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</si>
  <si>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</si>
  <si>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</si>
  <si>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</si>
  <si>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</si>
  <si>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</si>
  <si>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</si>
  <si>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</si>
  <si>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</si>
  <si>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</si>
  <si>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</si>
  <si>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</si>
  <si>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</si>
  <si>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</si>
  <si>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</si>
  <si>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</si>
  <si>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</si>
  <si>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</si>
  <si>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</si>
  <si>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</si>
  <si>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</si>
  <si>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</si>
  <si>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</si>
  <si>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</si>
  <si>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</si>
  <si>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</si>
  <si>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</si>
  <si>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</si>
  <si>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</si>
  <si>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</si>
  <si>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</si>
  <si>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</si>
  <si>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</si>
  <si>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</si>
  <si>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</si>
  <si>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</si>
  <si>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</si>
  <si>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</si>
  <si>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</si>
  <si>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</si>
  <si>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</si>
  <si>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</si>
  <si>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</si>
  <si>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</si>
  <si>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</si>
  <si>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</si>
  <si>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</si>
  <si>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</si>
  <si>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</si>
  <si>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</si>
  <si>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</si>
  <si>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</si>
  <si>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</si>
  <si>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</si>
  <si>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</si>
  <si>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</si>
  <si>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</si>
  <si>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</si>
  <si>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</si>
  <si>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</si>
  <si>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</si>
  <si>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</si>
  <si>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</si>
  <si>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</si>
  <si>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</si>
  <si>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</si>
  <si>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</si>
  <si>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</si>
  <si>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</si>
  <si>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</si>
  <si>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</si>
  <si>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</si>
  <si>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</si>
  <si>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</si>
  <si>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</si>
  <si>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</si>
  <si>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</si>
  <si>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</si>
  <si>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</si>
  <si>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</si>
  <si>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</si>
  <si>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</si>
  <si>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</si>
  <si>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</si>
  <si>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</si>
  <si>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</si>
  <si>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</si>
  <si>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</si>
  <si>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</si>
  <si>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</si>
  <si>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</si>
  <si>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</si>
  <si>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</si>
  <si>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</si>
  <si>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札幌市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</si>
  <si>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</si>
  <si>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</si>
  <si>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</si>
  <si>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</si>
  <si>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</si>
  <si>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</si>
  <si>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</si>
  <si>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</si>
  <si>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</si>
  <si>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</si>
  <si>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</si>
  <si>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</si>
  <si>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</si>
  <si>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</si>
  <si>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</si>
  <si>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</si>
  <si>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</si>
  <si>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</si>
  <si>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</si>
  <si>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</si>
  <si>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</si>
  <si>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</si>
  <si>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</si>
  <si>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</si>
  <si>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</si>
  <si>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</si>
  <si>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</si>
  <si>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</si>
  <si>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</si>
  <si>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</si>
  <si>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</si>
  <si>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</si>
  <si>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</si>
  <si>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</si>
  <si>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</si>
  <si>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</si>
  <si>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</si>
  <si>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</si>
  <si>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</si>
  <si>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</si>
  <si>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</si>
  <si>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</si>
  <si>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</si>
  <si>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</si>
  <si>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</si>
  <si>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</si>
  <si>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</si>
  <si>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</si>
  <si>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</si>
  <si>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</si>
  <si>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</si>
  <si>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</si>
  <si>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</si>
  <si>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</si>
  <si>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</si>
  <si>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</si>
  <si>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</si>
  <si>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</si>
  <si>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</si>
  <si>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</si>
  <si>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</si>
  <si>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</si>
  <si>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</si>
  <si>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</si>
  <si>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</si>
  <si>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</si>
  <si>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</si>
  <si>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</si>
  <si>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</si>
  <si>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</si>
  <si>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</si>
  <si>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</si>
  <si>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</si>
  <si>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</si>
  <si>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</si>
  <si>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</si>
  <si>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</si>
  <si>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</si>
  <si>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</si>
  <si>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</si>
  <si>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</si>
  <si>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</si>
  <si>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</si>
  <si>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</si>
  <si>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</si>
  <si>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</si>
  <si>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</si>
  <si>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</si>
  <si>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</si>
  <si>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</si>
  <si>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</si>
  <si>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</si>
  <si>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</si>
  <si>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</si>
  <si>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</si>
  <si>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</si>
  <si>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</si>
  <si>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</si>
  <si>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</si>
  <si>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</si>
  <si>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</si>
  <si>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</si>
  <si>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</si>
  <si>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</si>
  <si>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</si>
  <si>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</si>
  <si>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</si>
  <si>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</si>
  <si>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</si>
  <si>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</si>
  <si>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</si>
  <si>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</si>
  <si>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</si>
  <si>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北海道札幌市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</si>
  <si>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</si>
  <si>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</si>
  <si>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</si>
  <si>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</si>
  <si>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</si>
  <si>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</si>
  <si>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</si>
  <si>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</si>
  <si>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</si>
  <si>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</si>
  <si>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</si>
  <si>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</si>
  <si>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</si>
  <si>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</si>
  <si>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</si>
  <si>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</si>
  <si>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</si>
  <si>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</si>
  <si>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</si>
  <si>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</si>
  <si>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</si>
  <si>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</si>
  <si>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</si>
  <si>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</si>
  <si>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</si>
  <si>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</si>
  <si>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</si>
  <si>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</si>
  <si>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</si>
  <si>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</si>
  <si>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</si>
  <si>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</si>
  <si>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</si>
  <si>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</si>
  <si>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</si>
  <si>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</si>
  <si>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</si>
  <si>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</si>
  <si>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</si>
  <si>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</si>
  <si>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</si>
  <si>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</si>
  <si>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</si>
  <si>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</si>
  <si>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</si>
  <si>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</si>
  <si>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</si>
  <si>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</si>
  <si>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</si>
  <si>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</si>
  <si>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</si>
  <si>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</si>
  <si>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</si>
  <si>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</si>
  <si>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</si>
  <si>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</si>
  <si>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</si>
  <si>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</si>
  <si>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</si>
  <si>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</si>
  <si>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</si>
  <si>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</si>
  <si>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</si>
  <si>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</si>
  <si>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</si>
  <si>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</si>
  <si>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</si>
  <si>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</si>
  <si>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</si>
  <si>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</si>
  <si>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</si>
  <si>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</si>
  <si>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</si>
  <si>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</si>
  <si>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</si>
  <si>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</si>
  <si>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</si>
  <si>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</si>
  <si>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</si>
  <si>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</si>
  <si>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</si>
  <si>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</si>
  <si>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</si>
  <si>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</si>
  <si>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</si>
  <si>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</si>
  <si>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</si>
  <si>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</si>
  <si>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</si>
  <si>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</si>
  <si>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</si>
  <si>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</si>
  <si>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</si>
  <si>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</si>
  <si>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</si>
  <si>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</si>
  <si>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</si>
  <si>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</si>
  <si>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</si>
  <si>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</si>
  <si>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</si>
  <si>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</si>
  <si>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</si>
  <si>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</si>
  <si>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</si>
  <si>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</si>
  <si>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</si>
  <si>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</si>
  <si>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</si>
  <si>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</si>
  <si>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</si>
  <si>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</si>
  <si>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</si>
  <si>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</si>
  <si>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</si>
  <si>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</si>
  <si>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</si>
  <si>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</si>
  <si>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</si>
  <si>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</si>
  <si>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</si>
  <si>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</si>
  <si>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</si>
  <si>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</si>
  <si>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</si>
  <si>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</si>
  <si>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</si>
  <si>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</si>
  <si>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</si>
  <si>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</si>
  <si>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</si>
  <si>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</si>
  <si>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</si>
  <si>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</si>
  <si>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</si>
  <si>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</si>
  <si>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</si>
  <si>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</si>
  <si>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</si>
  <si>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</si>
  <si>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</si>
  <si>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</si>
  <si>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</si>
  <si>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</si>
  <si>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</si>
  <si>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</si>
  <si>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</si>
  <si>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</si>
  <si>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</si>
  <si>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</si>
  <si>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</si>
  <si>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</si>
  <si>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</si>
  <si>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北海道札幌市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</si>
  <si>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</si>
  <si>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</si>
  <si>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</si>
  <si>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</si>
  <si>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</si>
  <si>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</si>
  <si>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</si>
  <si>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</si>
  <si>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</si>
  <si>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</si>
  <si>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</si>
  <si>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</si>
  <si>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</si>
  <si>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</si>
  <si>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</si>
  <si>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</si>
  <si>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</si>
  <si>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</si>
  <si>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</si>
  <si>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</si>
  <si>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</si>
  <si>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t>
    <phoneticPr fontId="5"/>
  </si>
  <si>
    <t>母子父子寡婦福祉資金貸付会計</t>
    <phoneticPr fontId="5"/>
  </si>
  <si>
    <t>基金会計</t>
    <phoneticPr fontId="5"/>
  </si>
  <si>
    <t>公債会計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</si>
  <si>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</si>
  <si>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</si>
  <si>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</si>
  <si>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</si>
  <si>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</si>
  <si>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</si>
  <si>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</si>
  <si>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</si>
  <si>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</si>
  <si>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</si>
  <si>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</si>
  <si>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</si>
  <si>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</si>
  <si>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</si>
  <si>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駐車場会計</t>
    <phoneticPr fontId="5"/>
  </si>
  <si>
    <t>国民健康保険会計</t>
    <phoneticPr fontId="5"/>
  </si>
  <si>
    <t>後期高齢者医療会計</t>
    <phoneticPr fontId="5"/>
  </si>
  <si>
    <t>介護保険会計</t>
    <phoneticPr fontId="5"/>
  </si>
  <si>
    <t>病院事業会計</t>
    <phoneticPr fontId="5"/>
  </si>
  <si>
    <t>法適用企業</t>
    <phoneticPr fontId="5"/>
  </si>
  <si>
    <t>中央卸売市場事業会計</t>
    <phoneticPr fontId="5"/>
  </si>
  <si>
    <t>法適用企業</t>
    <phoneticPr fontId="5"/>
  </si>
  <si>
    <t>軌道事業会計</t>
    <phoneticPr fontId="5"/>
  </si>
  <si>
    <t>高速電車事業会計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</si>
  <si>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</si>
  <si>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</si>
  <si>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</si>
  <si>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</si>
  <si>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</si>
  <si>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</si>
  <si>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</si>
  <si>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</si>
  <si>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</si>
  <si>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</si>
  <si>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</si>
  <si>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</si>
  <si>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</si>
  <si>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</si>
  <si>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</si>
  <si>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</si>
  <si>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</si>
  <si>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</si>
  <si>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</si>
  <si>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</si>
  <si>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</si>
  <si>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</si>
  <si>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</si>
  <si>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</si>
  <si>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</si>
  <si>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</si>
  <si>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</si>
  <si>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</si>
  <si>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</si>
  <si>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</si>
  <si>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</si>
  <si>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</si>
  <si>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</si>
  <si>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</si>
  <si>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</si>
  <si>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</si>
  <si>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</si>
  <si>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</si>
  <si>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</si>
  <si>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</si>
  <si>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</si>
  <si>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</si>
  <si>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</si>
  <si>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</si>
  <si>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</si>
  <si>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</si>
  <si>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</si>
  <si>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</si>
  <si>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</si>
  <si>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</si>
  <si>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</si>
  <si>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</si>
  <si>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</si>
  <si>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</si>
  <si>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</si>
  <si>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</si>
  <si>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</si>
  <si>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</si>
  <si>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</si>
  <si>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</si>
  <si>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</si>
  <si>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</si>
  <si>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</si>
  <si>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</si>
  <si>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</si>
  <si>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</si>
  <si>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</si>
  <si>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</si>
  <si>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高速電車事業会計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</si>
  <si>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</si>
  <si>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</si>
  <si>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</si>
  <si>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中央卸売市場事業会計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</si>
  <si>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</si>
  <si>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</si>
  <si>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</si>
  <si>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</si>
  <si>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</si>
  <si>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</si>
  <si>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</si>
  <si>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</si>
  <si>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</si>
  <si>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</si>
  <si>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</si>
  <si>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</si>
  <si>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</si>
  <si>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</si>
  <si>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</si>
  <si>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</si>
  <si>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</si>
  <si>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</si>
  <si>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</si>
  <si>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</si>
  <si>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</si>
  <si>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</si>
  <si>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</si>
  <si>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</si>
  <si>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</si>
  <si>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</si>
  <si>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</si>
  <si>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</si>
  <si>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</si>
  <si>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</si>
  <si>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</si>
  <si>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</si>
  <si>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</si>
  <si>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</si>
  <si>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</si>
  <si>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</si>
  <si>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</si>
  <si>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</si>
  <si>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</si>
  <si>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</si>
  <si>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</si>
  <si>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</si>
  <si>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</si>
  <si>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</si>
  <si>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</si>
  <si>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</si>
  <si>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</si>
  <si>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</si>
  <si>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</si>
  <si>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</si>
  <si>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</si>
  <si>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</si>
  <si>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</si>
  <si>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</si>
  <si>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</si>
  <si>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</si>
  <si>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</si>
  <si>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</si>
  <si>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</si>
  <si>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</si>
  <si>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</si>
  <si>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</si>
  <si>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</si>
  <si>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</si>
  <si>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</si>
  <si>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</si>
  <si>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</si>
  <si>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</si>
  <si>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</si>
  <si>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</si>
  <si>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</si>
  <si>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</si>
  <si>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</si>
  <si>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</si>
  <si>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</si>
  <si>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</si>
  <si>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</si>
  <si>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</si>
  <si>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</si>
  <si>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</si>
  <si>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</si>
  <si>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</si>
  <si>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</si>
  <si>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</si>
  <si>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</si>
  <si>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</si>
  <si>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</si>
  <si>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0.14</t>
  </si>
  <si>
    <t>▲ 0.83</t>
  </si>
  <si>
    <t>▲ 0.51</t>
  </si>
  <si>
    <t>水道事業会計</t>
  </si>
  <si>
    <t>下水道事業会計</t>
  </si>
  <si>
    <t>一般会計</t>
  </si>
  <si>
    <t>国民健康保険会計</t>
  </si>
  <si>
    <t>介護保険会計</t>
  </si>
  <si>
    <t>高速電車事業会計</t>
  </si>
  <si>
    <t>後期高齢者医療会計</t>
  </si>
  <si>
    <t>中央卸売市場事業会計</t>
  </si>
  <si>
    <t>その他会計（赤字）</t>
  </si>
  <si>
    <t>▲ 0.09</t>
  </si>
  <si>
    <t>その他会計（黒字）</t>
  </si>
  <si>
    <t>（百万円）</t>
    <phoneticPr fontId="5"/>
  </si>
  <si>
    <t>H26末</t>
  </si>
  <si>
    <t>H27末</t>
  </si>
  <si>
    <t>H28末</t>
  </si>
  <si>
    <t>H29末</t>
  </si>
  <si>
    <t>H30末</t>
  </si>
  <si>
    <t>北海道市町村備荒資金組合</t>
    <rPh sb="0" eb="3">
      <t>ホッカイドウ</t>
    </rPh>
    <rPh sb="3" eb="6">
      <t>シチョウソン</t>
    </rPh>
    <rPh sb="6" eb="8">
      <t>ビコウ</t>
    </rPh>
    <rPh sb="8" eb="10">
      <t>シキン</t>
    </rPh>
    <rPh sb="10" eb="12">
      <t>クミアイ</t>
    </rPh>
    <phoneticPr fontId="2"/>
  </si>
  <si>
    <t>札幌広域圏組合</t>
    <rPh sb="0" eb="2">
      <t>サッポロ</t>
    </rPh>
    <rPh sb="2" eb="5">
      <t>コウイキケン</t>
    </rPh>
    <rPh sb="5" eb="7">
      <t>クミアイ</t>
    </rPh>
    <phoneticPr fontId="2"/>
  </si>
  <si>
    <t>北海道後期高齢者医療広域連合</t>
    <rPh sb="0" eb="3">
      <t>ホッカイドウ</t>
    </rPh>
    <rPh sb="3" eb="5">
      <t>コウキ</t>
    </rPh>
    <rPh sb="5" eb="8">
      <t>コウレイシャ</t>
    </rPh>
    <rPh sb="8" eb="10">
      <t>イリョウ</t>
    </rPh>
    <rPh sb="10" eb="12">
      <t>コウイキ</t>
    </rPh>
    <rPh sb="12" eb="14">
      <t>レンゴウ</t>
    </rPh>
    <phoneticPr fontId="2"/>
  </si>
  <si>
    <t>石狩西部広域水道企業団</t>
    <rPh sb="0" eb="2">
      <t>イシカリ</t>
    </rPh>
    <rPh sb="2" eb="4">
      <t>セイブ</t>
    </rPh>
    <rPh sb="4" eb="6">
      <t>コウイキ</t>
    </rPh>
    <rPh sb="6" eb="8">
      <t>スイドウ</t>
    </rPh>
    <rPh sb="8" eb="10">
      <t>キギョウ</t>
    </rPh>
    <rPh sb="10" eb="11">
      <t>ダン</t>
    </rPh>
    <phoneticPr fontId="2"/>
  </si>
  <si>
    <t>R1解散</t>
    <rPh sb="2" eb="4">
      <t>カイサン</t>
    </rPh>
    <phoneticPr fontId="2"/>
  </si>
  <si>
    <t>○</t>
  </si>
  <si>
    <t>(公財)札幌市中小企業共済センター</t>
    <rPh sb="1" eb="2">
      <t>コウ</t>
    </rPh>
    <rPh sb="2" eb="3">
      <t>ザイ</t>
    </rPh>
    <phoneticPr fontId="5"/>
  </si>
  <si>
    <t>(一財)札幌市住宅管理公社</t>
    <rPh sb="1" eb="2">
      <t>イチ</t>
    </rPh>
    <phoneticPr fontId="5"/>
  </si>
  <si>
    <t>(一財)さっぽろ水道サービス協会</t>
  </si>
  <si>
    <t>(公財)さっぽろ青少年女性活動協会</t>
    <rPh sb="1" eb="2">
      <t>コウ</t>
    </rPh>
    <rPh sb="2" eb="3">
      <t>ザイ</t>
    </rPh>
    <phoneticPr fontId="5"/>
  </si>
  <si>
    <t>(一財)札幌産業流通振興協会</t>
    <rPh sb="1" eb="2">
      <t>イチ</t>
    </rPh>
    <phoneticPr fontId="5"/>
  </si>
  <si>
    <t>(一財)札幌市下水道資源公社</t>
  </si>
  <si>
    <t>(一財)さっぽろ健康スポーツ財団</t>
    <rPh sb="1" eb="2">
      <t>イチ</t>
    </rPh>
    <phoneticPr fontId="5"/>
  </si>
  <si>
    <t>(公財)札幌市公園緑化協会</t>
    <rPh sb="1" eb="2">
      <t>コウ</t>
    </rPh>
    <rPh sb="2" eb="3">
      <t>ザイ</t>
    </rPh>
    <phoneticPr fontId="5"/>
  </si>
  <si>
    <t>(一財)札幌勤労者職業福祉センター</t>
    <rPh sb="1" eb="2">
      <t>イチ</t>
    </rPh>
    <rPh sb="2" eb="3">
      <t>ザイ</t>
    </rPh>
    <phoneticPr fontId="2"/>
  </si>
  <si>
    <t>(公財)札幌市芸術文化財団</t>
    <rPh sb="1" eb="2">
      <t>コウ</t>
    </rPh>
    <rPh sb="2" eb="3">
      <t>ザイ</t>
    </rPh>
    <phoneticPr fontId="5"/>
  </si>
  <si>
    <t>(一財)さっぽろ産業振興財団</t>
    <rPh sb="1" eb="2">
      <t>イチ</t>
    </rPh>
    <phoneticPr fontId="5"/>
  </si>
  <si>
    <t>(一財)札幌市交通事業振興公社</t>
  </si>
  <si>
    <t>(一財)札幌市環境事業公社</t>
  </si>
  <si>
    <t>(公財)札幌国際プラザ</t>
  </si>
  <si>
    <t>(公財)札幌市防災協会</t>
    <rPh sb="1" eb="2">
      <t>コウ</t>
    </rPh>
    <phoneticPr fontId="5"/>
  </si>
  <si>
    <t>(財)札幌市防災協会</t>
  </si>
  <si>
    <t>(一財)札幌市体育協会</t>
  </si>
  <si>
    <t>(公財)札幌市生涯学習振興財団</t>
    <rPh sb="1" eb="2">
      <t>コウ</t>
    </rPh>
    <rPh sb="2" eb="3">
      <t>ザイ</t>
    </rPh>
    <phoneticPr fontId="5"/>
  </si>
  <si>
    <t>(財)札幌市生涯学習振興財団</t>
  </si>
  <si>
    <t>(公財)パシフィック・ミュージック・フェスティバル組織委員会</t>
  </si>
  <si>
    <t>(一財)札幌市職員福利厚生会</t>
    <rPh sb="1" eb="2">
      <t>イチ</t>
    </rPh>
    <phoneticPr fontId="5"/>
  </si>
  <si>
    <t>(財)札幌市職員福利厚生会</t>
  </si>
  <si>
    <t>(一財)さっぽろシュリー</t>
    <rPh sb="1" eb="2">
      <t>イチ</t>
    </rPh>
    <phoneticPr fontId="5"/>
  </si>
  <si>
    <t>(財)さっぽろシュリー</t>
  </si>
  <si>
    <t>(株)札幌振興公社</t>
  </si>
  <si>
    <t>(株)札幌花き地方卸売市場</t>
  </si>
  <si>
    <t>(株)札幌ドーム</t>
  </si>
  <si>
    <t>(株)札幌エネルギー供給公社</t>
  </si>
  <si>
    <t>(株)札幌副都心開発公社</t>
  </si>
  <si>
    <t>(株)札幌丘珠空港ビル</t>
  </si>
  <si>
    <t>公立大学法人札幌市立大学</t>
  </si>
  <si>
    <t>札幌市森林組合</t>
  </si>
  <si>
    <t>(公財)北海道障がい者スポーツ協会</t>
    <rPh sb="1" eb="3">
      <t>コウザイ</t>
    </rPh>
    <rPh sb="4" eb="7">
      <t>ホッカイドウ</t>
    </rPh>
    <rPh sb="7" eb="8">
      <t>ショウ</t>
    </rPh>
    <rPh sb="10" eb="11">
      <t>シャ</t>
    </rPh>
    <rPh sb="15" eb="17">
      <t>キョウカイ</t>
    </rPh>
    <phoneticPr fontId="2"/>
  </si>
  <si>
    <t>(株)コンサドーレ</t>
  </si>
  <si>
    <t>(株)札幌総合情報センター</t>
  </si>
  <si>
    <t>札幌大通まちづくり株式会社</t>
    <rPh sb="2" eb="4">
      <t>オオドオ</t>
    </rPh>
    <rPh sb="9" eb="13">
      <t>カブシキガイシャ</t>
    </rPh>
    <phoneticPr fontId="2"/>
  </si>
  <si>
    <t>まちづくり推進基金</t>
    <rPh sb="5" eb="7">
      <t>スイシン</t>
    </rPh>
    <rPh sb="7" eb="9">
      <t>キキン</t>
    </rPh>
    <phoneticPr fontId="2"/>
  </si>
  <si>
    <t>オリンピック・パラリンピック基金</t>
    <rPh sb="14" eb="16">
      <t>キキン</t>
    </rPh>
    <phoneticPr fontId="2"/>
  </si>
  <si>
    <t>スポーツ振興基金</t>
    <rPh sb="4" eb="6">
      <t>シンコウ</t>
    </rPh>
    <rPh sb="6" eb="8">
      <t>キキン</t>
    </rPh>
    <phoneticPr fontId="2"/>
  </si>
  <si>
    <t>奨学基金</t>
    <rPh sb="0" eb="2">
      <t>ショウガク</t>
    </rPh>
    <rPh sb="2" eb="4">
      <t>キキン</t>
    </rPh>
    <phoneticPr fontId="2"/>
  </si>
  <si>
    <t>霊園基金</t>
    <rPh sb="0" eb="2">
      <t>レイエン</t>
    </rPh>
    <rPh sb="2" eb="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</si>
  <si>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</si>
  <si>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</si>
  <si>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</si>
  <si>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</si>
  <si>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</si>
  <si>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と比較して低い水準にある、令和元年度においては、一般会計等の建設債の債務残高の減及び企業債残高の減による公営企業債等繰入見込額の減により、将来負担比率が減少している。また、令和元年度単年度の実質公債費比率は、企業債元利償還金に充当された繰出金が減少したため、平成30年度単年度の比率と比べ、0.01ポイント減少している。また、昨年度の算定に用いられた平成28年度単年度の比率2.69％が令和元年度単年度の比率2.40％に置き換わったことから、平均値としての実質公債費比率についても減少している。
　今後も、本市の将来を見据えた真に必要な分野には積極的に投資を行う一方、世代間の負担の平準化を考慮しつつ、将来世代に過度な負担を残さない財政運営を継続していく。</t>
    <rPh sb="1" eb="3">
      <t>ショウライ</t>
    </rPh>
    <rPh sb="3" eb="5">
      <t>フタン</t>
    </rPh>
    <rPh sb="5" eb="7">
      <t>ヒリツ</t>
    </rPh>
    <rPh sb="7" eb="8">
      <t>オヨ</t>
    </rPh>
    <rPh sb="9" eb="11">
      <t>ジッシツ</t>
    </rPh>
    <rPh sb="11" eb="14">
      <t>コウサイヒ</t>
    </rPh>
    <rPh sb="14" eb="16">
      <t>ヒリツ</t>
    </rPh>
    <rPh sb="20" eb="22">
      <t>ルイジ</t>
    </rPh>
    <rPh sb="22" eb="24">
      <t>ダンタイ</t>
    </rPh>
    <rPh sb="25" eb="27">
      <t>ヒカク</t>
    </rPh>
    <rPh sb="29" eb="30">
      <t>ヒク</t>
    </rPh>
    <rPh sb="31" eb="33">
      <t>スイジュン</t>
    </rPh>
    <rPh sb="37" eb="39">
      <t>レイワ</t>
    </rPh>
    <rPh sb="39" eb="40">
      <t>モト</t>
    </rPh>
    <rPh sb="40" eb="42">
      <t>ネンド</t>
    </rPh>
    <rPh sb="48" eb="53">
      <t>イッパンカイケイトウ</t>
    </rPh>
    <rPh sb="54" eb="57">
      <t>ケンセツサイ</t>
    </rPh>
    <rPh sb="58" eb="60">
      <t>サイム</t>
    </rPh>
    <rPh sb="60" eb="62">
      <t>ザンダカ</t>
    </rPh>
    <rPh sb="93" eb="95">
      <t>ショウライ</t>
    </rPh>
    <rPh sb="95" eb="97">
      <t>フタン</t>
    </rPh>
    <rPh sb="97" eb="99">
      <t>ヒリツ</t>
    </rPh>
    <rPh sb="100" eb="102">
      <t>ゲンショウ</t>
    </rPh>
    <rPh sb="110" eb="112">
      <t>レイワ</t>
    </rPh>
    <rPh sb="112" eb="113">
      <t>モト</t>
    </rPh>
    <rPh sb="113" eb="115">
      <t>ネンド</t>
    </rPh>
    <rPh sb="115" eb="118">
      <t>タンネンド</t>
    </rPh>
    <rPh sb="119" eb="121">
      <t>ジッシツ</t>
    </rPh>
    <rPh sb="121" eb="124">
      <t>コウサイヒ</t>
    </rPh>
    <rPh sb="124" eb="126">
      <t>ヒリツ</t>
    </rPh>
    <rPh sb="128" eb="130">
      <t>キギョウ</t>
    </rPh>
    <rPh sb="130" eb="131">
      <t>サイ</t>
    </rPh>
    <rPh sb="131" eb="133">
      <t>ガンリ</t>
    </rPh>
    <rPh sb="133" eb="135">
      <t>ショウカン</t>
    </rPh>
    <rPh sb="135" eb="136">
      <t>キン</t>
    </rPh>
    <rPh sb="137" eb="139">
      <t>ジュウトウ</t>
    </rPh>
    <rPh sb="142" eb="143">
      <t>ク</t>
    </rPh>
    <rPh sb="143" eb="144">
      <t>ダ</t>
    </rPh>
    <rPh sb="144" eb="145">
      <t>キン</t>
    </rPh>
    <rPh sb="146" eb="148">
      <t>ゲンショウ</t>
    </rPh>
    <rPh sb="153" eb="155">
      <t>ヘイセイ</t>
    </rPh>
    <rPh sb="157" eb="159">
      <t>ネンド</t>
    </rPh>
    <rPh sb="159" eb="162">
      <t>タンネンド</t>
    </rPh>
    <rPh sb="163" eb="165">
      <t>ヒリツ</t>
    </rPh>
    <rPh sb="166" eb="167">
      <t>クラ</t>
    </rPh>
    <rPh sb="177" eb="179">
      <t>ゲンショウ</t>
    </rPh>
    <rPh sb="187" eb="190">
      <t>サクネンド</t>
    </rPh>
    <rPh sb="191" eb="193">
      <t>サンテイ</t>
    </rPh>
    <rPh sb="194" eb="195">
      <t>モチ</t>
    </rPh>
    <rPh sb="199" eb="201">
      <t>ヘイセイ</t>
    </rPh>
    <rPh sb="203" eb="205">
      <t>ネンド</t>
    </rPh>
    <rPh sb="205" eb="208">
      <t>タンネンド</t>
    </rPh>
    <rPh sb="209" eb="211">
      <t>ヒリツ</t>
    </rPh>
    <rPh sb="217" eb="219">
      <t>レイワ</t>
    </rPh>
    <rPh sb="219" eb="220">
      <t>モト</t>
    </rPh>
    <rPh sb="220" eb="222">
      <t>ネンド</t>
    </rPh>
    <rPh sb="222" eb="225">
      <t>タンネンド</t>
    </rPh>
    <rPh sb="226" eb="228">
      <t>ヒリツ</t>
    </rPh>
    <rPh sb="234" eb="235">
      <t>オ</t>
    </rPh>
    <rPh sb="236" eb="237">
      <t>カ</t>
    </rPh>
    <rPh sb="245" eb="248">
      <t>ヘイキンチ</t>
    </rPh>
    <rPh sb="252" eb="254">
      <t>ジッシツ</t>
    </rPh>
    <rPh sb="254" eb="257">
      <t>コウサイヒ</t>
    </rPh>
    <rPh sb="257" eb="259">
      <t>ヒリツ</t>
    </rPh>
    <rPh sb="264" eb="266">
      <t>ゲンショウ</t>
    </rPh>
    <rPh sb="273" eb="275">
      <t>コンゴ</t>
    </rPh>
    <rPh sb="277" eb="279">
      <t>ホンシ</t>
    </rPh>
    <rPh sb="280" eb="282">
      <t>ショウライ</t>
    </rPh>
    <rPh sb="283" eb="285">
      <t>ミス</t>
    </rPh>
    <rPh sb="287" eb="288">
      <t>シン</t>
    </rPh>
    <rPh sb="289" eb="291">
      <t>ヒツヨウ</t>
    </rPh>
    <rPh sb="292" eb="294">
      <t>ブンヤ</t>
    </rPh>
    <rPh sb="296" eb="299">
      <t>セッキョクテキ</t>
    </rPh>
    <rPh sb="300" eb="302">
      <t>トウシ</t>
    </rPh>
    <rPh sb="303" eb="304">
      <t>オコナ</t>
    </rPh>
    <rPh sb="305" eb="307">
      <t>イッポウ</t>
    </rPh>
    <rPh sb="308" eb="311">
      <t>セダイカン</t>
    </rPh>
    <rPh sb="312" eb="314">
      <t>フタン</t>
    </rPh>
    <rPh sb="315" eb="318">
      <t>ヘイジュンカ</t>
    </rPh>
    <rPh sb="319" eb="321">
      <t>コウリョ</t>
    </rPh>
    <rPh sb="325" eb="327">
      <t>ショウライ</t>
    </rPh>
    <rPh sb="327" eb="329">
      <t>セダイ</t>
    </rPh>
    <rPh sb="330" eb="332">
      <t>カド</t>
    </rPh>
    <rPh sb="333" eb="335">
      <t>フタン</t>
    </rPh>
    <rPh sb="336" eb="337">
      <t>ノコ</t>
    </rPh>
    <rPh sb="340" eb="342">
      <t>ザイセイ</t>
    </rPh>
    <rPh sb="342" eb="344">
      <t>ウンエイ</t>
    </rPh>
    <rPh sb="345" eb="347">
      <t>ケイゾク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</si>
  <si>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</si>
  <si>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</si>
  <si>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</si>
  <si>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一般会計等の建設債の債務残高の減及び企業債残高の減による公営企業債等繰入見込額の減等により、将来負担比率が減少している。また、有形固定資産減価償却率については、R01年度は大型施設（中央体育館）の改築があり、前年度に比べて0.9ポイントほど減少したが、依然として類似団体よりも高い水準にある。
　今後施設の老朽更新の本格化を迎えるため、長寿命化を図りながら老朽化対策に積極的に取り組んでいく。
　</t>
    <rPh sb="1" eb="3">
      <t>イッパン</t>
    </rPh>
    <rPh sb="3" eb="5">
      <t>カイケイ</t>
    </rPh>
    <rPh sb="5" eb="6">
      <t>トウ</t>
    </rPh>
    <rPh sb="7" eb="9">
      <t>ケンセツ</t>
    </rPh>
    <rPh sb="9" eb="10">
      <t>サイ</t>
    </rPh>
    <rPh sb="11" eb="13">
      <t>サイム</t>
    </rPh>
    <rPh sb="13" eb="15">
      <t>ザンダカ</t>
    </rPh>
    <rPh sb="16" eb="17">
      <t>ゲン</t>
    </rPh>
    <rPh sb="17" eb="18">
      <t>オヨ</t>
    </rPh>
    <rPh sb="19" eb="21">
      <t>キギョウ</t>
    </rPh>
    <rPh sb="22" eb="24">
      <t>ザンダカ</t>
    </rPh>
    <rPh sb="25" eb="26">
      <t>ゲン</t>
    </rPh>
    <rPh sb="29" eb="31">
      <t>コウエイ</t>
    </rPh>
    <rPh sb="31" eb="33">
      <t>キギョウ</t>
    </rPh>
    <rPh sb="33" eb="34">
      <t>サイ</t>
    </rPh>
    <rPh sb="34" eb="35">
      <t>トウ</t>
    </rPh>
    <rPh sb="35" eb="37">
      <t>クリイレ</t>
    </rPh>
    <rPh sb="37" eb="39">
      <t>ミコ</t>
    </rPh>
    <rPh sb="39" eb="40">
      <t>ガク</t>
    </rPh>
    <rPh sb="41" eb="42">
      <t>ゲン</t>
    </rPh>
    <rPh sb="42" eb="43">
      <t>トウ</t>
    </rPh>
    <rPh sb="84" eb="86">
      <t>ネンド</t>
    </rPh>
    <rPh sb="87" eb="89">
      <t>オオガタ</t>
    </rPh>
    <rPh sb="89" eb="91">
      <t>シセツ</t>
    </rPh>
    <rPh sb="92" eb="94">
      <t>チュウオウ</t>
    </rPh>
    <rPh sb="94" eb="97">
      <t>タイイクカン</t>
    </rPh>
    <rPh sb="99" eb="101">
      <t>カイチク</t>
    </rPh>
    <rPh sb="105" eb="108">
      <t>ゼンネンド</t>
    </rPh>
    <rPh sb="109" eb="110">
      <t>クラ</t>
    </rPh>
    <rPh sb="121" eb="123">
      <t>ゲンショウ</t>
    </rPh>
    <rPh sb="127" eb="129">
      <t>イゼン</t>
    </rPh>
    <rPh sb="149" eb="151">
      <t>コンゴ</t>
    </rPh>
    <rPh sb="151" eb="153">
      <t>シセツ</t>
    </rPh>
    <rPh sb="154" eb="156">
      <t>ロウキュウ</t>
    </rPh>
    <rPh sb="156" eb="158">
      <t>コウシン</t>
    </rPh>
    <rPh sb="159" eb="162">
      <t>ホンカクカ</t>
    </rPh>
    <rPh sb="163" eb="164">
      <t>ムカ</t>
    </rPh>
    <rPh sb="169" eb="170">
      <t>チョウ</t>
    </rPh>
    <rPh sb="170" eb="173">
      <t>ジュミョウカ</t>
    </rPh>
    <rPh sb="174" eb="175">
      <t>ハカ</t>
    </rPh>
    <rPh sb="179" eb="182">
      <t>ロウキュウカ</t>
    </rPh>
    <rPh sb="182" eb="184">
      <t>タイサク</t>
    </rPh>
    <rPh sb="185" eb="188">
      <t>セッキョクテキ</t>
    </rPh>
    <rPh sb="189" eb="190">
      <t>ト</t>
    </rPh>
    <rPh sb="191" eb="192">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</si>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</sst>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1" xfId="16" applyFont="1" applyFill="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8C209AC-D1C4-408C-A1A3-FE0CC4222CF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005C-4967-8749-D3FF1B18AE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48565</c:v>
                </c:pt>
                <c:pt idx="1">
                  <c:v>60370</c:v>
                </c:pt>
                <c:pt idx="2">
                  <c:v>55698</c:v>
                </c:pt>
                <c:pt idx="3">
                  <c:v>54946</c:v>
                </c:pt>
                <c:pt idx="4">
                  <c:v>47961</c:v>
                </c:pt>
              </c:numCache>
            </c:numRef>
          </c:val>
          <c:smooth val="0"/>
          <c:extLst>
            <c:ext xmlns:c16="http://schemas.microsoft.com/office/drawing/2014/chart" uri="{C3380CC4-5D6E-409C-BE32-E72D297353CC}">
              <c16:uniqueId val="{00000001-005C-4967-8749-D3FF1B18AEA7}"/>
            </c:ext>
          </c:extLst>
        </c:ser>
        <c:dLbls>
          <c:showLegendKey val="0"/>
          <c:showVal val="0"/>
          <c:showCatName val="0"/>
          <c:showSerName val="0"/>
          <c:showPercent val="0"/>
          <c:showBubbleSize val="0"/>
        </c:dLbls>
        <c:marker val="1"/>
        <c:smooth val="0"/>
        <c:axId val="1184185008"/>
        <c:axId val="1184185400"/>
      </c:lineChart>
      <c:catAx>
        <c:axId val="1184185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185400"/>
        <c:crosses val="autoZero"/>
        <c:auto val="1"/>
        <c:lblAlgn val="ctr"/>
        <c:lblOffset val="100"/>
        <c:tickLblSkip val="1"/>
        <c:tickMarkSkip val="1"/>
        <c:noMultiLvlLbl val="0"/>
      </c:catAx>
      <c:valAx>
        <c:axId val="11841854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18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0.89</c:v>
                </c:pt>
                <c:pt idx="1">
                  <c:v>1.35</c:v>
                </c:pt>
                <c:pt idx="2">
                  <c:v>1.49</c:v>
                </c:pt>
                <c:pt idx="3">
                  <c:v>0.96</c:v>
                </c:pt>
                <c:pt idx="4">
                  <c:v>1.46</c:v>
                </c:pt>
              </c:numCache>
            </c:numRef>
          </c:val>
          <c:extLst>
            <c:ext xmlns:c16="http://schemas.microsoft.com/office/drawing/2014/chart" uri="{C3380CC4-5D6E-409C-BE32-E72D297353CC}">
              <c16:uniqueId val="{00000000-FA5E-4951-ACF3-521AE9E0DA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3.85</c:v>
                </c:pt>
                <c:pt idx="1">
                  <c:v>2.97</c:v>
                </c:pt>
                <c:pt idx="2">
                  <c:v>3.22</c:v>
                </c:pt>
                <c:pt idx="3">
                  <c:v>3.91</c:v>
                </c:pt>
                <c:pt idx="4">
                  <c:v>4.34</c:v>
                </c:pt>
              </c:numCache>
            </c:numRef>
          </c:val>
          <c:extLst>
            <c:ext xmlns:c16="http://schemas.microsoft.com/office/drawing/2014/chart" uri="{C3380CC4-5D6E-409C-BE32-E72D297353CC}">
              <c16:uniqueId val="{00000001-FA5E-4951-ACF3-521AE9E0DAB0}"/>
            </c:ext>
          </c:extLst>
        </c:ser>
        <c:dLbls>
          <c:showLegendKey val="0"/>
          <c:showVal val="0"/>
          <c:showCatName val="0"/>
          <c:showSerName val="0"/>
          <c:showPercent val="0"/>
          <c:showBubbleSize val="0"/>
        </c:dLbls>
        <c:gapWidth val="250"/>
        <c:overlap val="100"/>
        <c:axId val="1184191672"/>
        <c:axId val="118418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-0.14000000000000001</c:v>
                </c:pt>
                <c:pt idx="1">
                  <c:v>-0.83</c:v>
                </c:pt>
                <c:pt idx="2">
                  <c:v>0.28999999999999998</c:v>
                </c:pt>
                <c:pt idx="3">
                  <c:v>-0.51</c:v>
                </c:pt>
                <c:pt idx="4">
                  <c:v>0.5</c:v>
                </c:pt>
              </c:numCache>
            </c:numRef>
          </c:val>
          <c:smooth val="0"/>
          <c:extLst>
            <c:ext xmlns:c16="http://schemas.microsoft.com/office/drawing/2014/chart" uri="{C3380CC4-5D6E-409C-BE32-E72D297353CC}">
              <c16:uniqueId val="{00000002-FA5E-4951-ACF3-521AE9E0DAB0}"/>
            </c:ext>
          </c:extLst>
        </c:ser>
        <c:dLbls>
          <c:showLegendKey val="0"/>
          <c:showVal val="0"/>
          <c:showCatName val="0"/>
          <c:showSerName val="0"/>
          <c:showPercent val="0"/>
          <c:showBubbleSize val="0"/>
        </c:dLbls>
        <c:marker val="1"/>
        <c:smooth val="0"/>
        <c:axId val="1184191672"/>
        <c:axId val="1184186576"/>
      </c:lineChart>
      <c:catAx>
        <c:axId val="118419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4186576"/>
        <c:crosses val="autoZero"/>
        <c:auto val="1"/>
        <c:lblAlgn val="ctr"/>
        <c:lblOffset val="100"/>
        <c:tickLblSkip val="1"/>
        <c:tickMarkSkip val="1"/>
        <c:noMultiLvlLbl val="0"/>
      </c:catAx>
      <c:valAx>
        <c:axId val="118418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191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0.41</c:v>
                </c:pt>
                <c:pt idx="2">
                  <c:v>#N/A</c:v>
                </c:pt>
                <c:pt idx="3">
                  <c:v>0.15</c:v>
                </c:pt>
                <c:pt idx="4">
                  <c:v>#N/A</c:v>
                </c:pt>
                <c:pt idx="5">
                  <c:v>0.33</c:v>
                </c:pt>
                <c:pt idx="6">
                  <c:v>#N/A</c:v>
                </c:pt>
                <c:pt idx="7">
                  <c:v>0.3</c:v>
                </c:pt>
                <c:pt idx="8">
                  <c:v>#N/A</c:v>
                </c:pt>
                <c:pt idx="9">
                  <c:v>0.34</c:v>
                </c:pt>
              </c:numCache>
            </c:numRef>
          </c:val>
          <c:extLst>
            <c:ext xmlns:c16="http://schemas.microsoft.com/office/drawing/2014/chart" uri="{C3380CC4-5D6E-409C-BE32-E72D297353CC}">
              <c16:uniqueId val="{00000000-B96E-49B6-A18A-A47D5FD217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0.09</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B96E-49B6-A18A-A47D5FD21761}"/>
            </c:ext>
          </c:extLst>
        </c:ser>
        <c:ser>
          <c:idx val="2"/>
          <c:order val="2"/>
          <c:tx>
            <c:strRef>
              <c:f>データシート!$A$29</c:f>
              <c:strCache>
                <c:ptCount val="1"/>
                <c:pt idx="0">
                  <c:v>中央卸売市場事業会計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0.23</c:v>
                </c:pt>
                <c:pt idx="2">
                  <c:v>#N/A</c:v>
                </c:pt>
                <c:pt idx="3">
                  <c:v>0.23</c:v>
                </c:pt>
                <c:pt idx="4">
                  <c:v>#N/A</c:v>
                </c:pt>
                <c:pt idx="5">
                  <c:v>0.21</c:v>
                </c:pt>
                <c:pt idx="6">
                  <c:v>#N/A</c:v>
                </c:pt>
                <c:pt idx="7">
                  <c:v>0.2</c:v>
                </c:pt>
                <c:pt idx="8">
                  <c:v>#N/A</c:v>
                </c:pt>
                <c:pt idx="9">
                  <c:v>0.19</c:v>
                </c:pt>
              </c:numCache>
            </c:numRef>
          </c:val>
          <c:extLst>
            <c:ext xmlns:c16="http://schemas.microsoft.com/office/drawing/2014/chart" uri="{C3380CC4-5D6E-409C-BE32-E72D297353CC}">
              <c16:uniqueId val="{00000002-B96E-49B6-A18A-A47D5FD21761}"/>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0.18</c:v>
                </c:pt>
                <c:pt idx="2">
                  <c:v>#N/A</c:v>
                </c:pt>
                <c:pt idx="3">
                  <c:v>0.19</c:v>
                </c:pt>
                <c:pt idx="4">
                  <c:v>#N/A</c:v>
                </c:pt>
                <c:pt idx="5">
                  <c:v>0.18</c:v>
                </c:pt>
                <c:pt idx="6">
                  <c:v>#N/A</c:v>
                </c:pt>
                <c:pt idx="7">
                  <c:v>0.19</c:v>
                </c:pt>
                <c:pt idx="8">
                  <c:v>#N/A</c:v>
                </c:pt>
                <c:pt idx="9">
                  <c:v>0.2</c:v>
                </c:pt>
              </c:numCache>
            </c:numRef>
          </c:val>
          <c:extLst>
            <c:ext xmlns:c16="http://schemas.microsoft.com/office/drawing/2014/chart" uri="{C3380CC4-5D6E-409C-BE32-E72D297353CC}">
              <c16:uniqueId val="{00000003-B96E-49B6-A18A-A47D5FD21761}"/>
            </c:ext>
          </c:extLst>
        </c:ser>
        <c:ser>
          <c:idx val="4"/>
          <c:order val="4"/>
          <c:tx>
            <c:strRef>
              <c:f>データシート!$A$31</c:f>
              <c:strCache>
                <c:ptCount val="1"/>
                <c:pt idx="0">
                  <c:v>高速電車事業会計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7.0000000000000007E-2</c:v>
                </c:pt>
                <c:pt idx="6">
                  <c:v>#N/A</c:v>
                </c:pt>
                <c:pt idx="7">
                  <c:v>0.15</c:v>
                </c:pt>
                <c:pt idx="8">
                  <c:v>#N/A</c:v>
                </c:pt>
                <c:pt idx="9">
                  <c:v>0.26</c:v>
                </c:pt>
              </c:numCache>
            </c:numRef>
          </c:val>
          <c:extLst>
            <c:ext xmlns:c16="http://schemas.microsoft.com/office/drawing/2014/chart" uri="{C3380CC4-5D6E-409C-BE32-E72D297353CC}">
              <c16:uniqueId val="{00000004-B96E-49B6-A18A-A47D5FD21761}"/>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0.74</c:v>
                </c:pt>
                <c:pt idx="4">
                  <c:v>#N/A</c:v>
                </c:pt>
                <c:pt idx="5">
                  <c:v>0.18</c:v>
                </c:pt>
                <c:pt idx="6">
                  <c:v>#N/A</c:v>
                </c:pt>
                <c:pt idx="7">
                  <c:v>0.67</c:v>
                </c:pt>
                <c:pt idx="8">
                  <c:v>#N/A</c:v>
                </c:pt>
                <c:pt idx="9">
                  <c:v>0.28999999999999998</c:v>
                </c:pt>
              </c:numCache>
            </c:numRef>
          </c:val>
          <c:extLst>
            <c:ext xmlns:c16="http://schemas.microsoft.com/office/drawing/2014/chart" uri="{C3380CC4-5D6E-409C-BE32-E72D297353CC}">
              <c16:uniqueId val="{00000005-B96E-49B6-A18A-A47D5FD21761}"/>
            </c:ext>
          </c:extLst>
        </c:ser>
        <c:ser>
          <c:idx val="6"/>
          <c:order val="6"/>
          <c:tx>
            <c:strRef>
              <c:f>データシート!$A$33</c:f>
              <c:strCache>
                <c:ptCount val="1"/>
                <c:pt idx="0">
                  <c:v>国民健康保険会計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0.28999999999999998</c:v>
                </c:pt>
                <c:pt idx="2">
                  <c:v>#N/A</c:v>
                </c:pt>
                <c:pt idx="3">
                  <c:v>0.18</c:v>
                </c:pt>
                <c:pt idx="4">
                  <c:v>#N/A</c:v>
                </c:pt>
                <c:pt idx="5">
                  <c:v>0.85</c:v>
                </c:pt>
                <c:pt idx="6">
                  <c:v>#N/A</c:v>
                </c:pt>
                <c:pt idx="7">
                  <c:v>0.16</c:v>
                </c:pt>
                <c:pt idx="8">
                  <c:v>#N/A</c:v>
                </c:pt>
                <c:pt idx="9">
                  <c:v>0.4</c:v>
                </c:pt>
              </c:numCache>
            </c:numRef>
          </c:val>
          <c:extLst>
            <c:ext xmlns:c16="http://schemas.microsoft.com/office/drawing/2014/chart" uri="{C3380CC4-5D6E-409C-BE32-E72D297353CC}">
              <c16:uniqueId val="{00000006-B96E-49B6-A18A-A47D5FD2176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0.86</c:v>
                </c:pt>
                <c:pt idx="2">
                  <c:v>#N/A</c:v>
                </c:pt>
                <c:pt idx="3">
                  <c:v>1.32</c:v>
                </c:pt>
                <c:pt idx="4">
                  <c:v>#N/A</c:v>
                </c:pt>
                <c:pt idx="5">
                  <c:v>1.42</c:v>
                </c:pt>
                <c:pt idx="6">
                  <c:v>#N/A</c:v>
                </c:pt>
                <c:pt idx="7">
                  <c:v>0.87</c:v>
                </c:pt>
                <c:pt idx="8">
                  <c:v>#N/A</c:v>
                </c:pt>
                <c:pt idx="9">
                  <c:v>1.32</c:v>
                </c:pt>
              </c:numCache>
            </c:numRef>
          </c:val>
          <c:extLst>
            <c:ext xmlns:c16="http://schemas.microsoft.com/office/drawing/2014/chart" uri="{C3380CC4-5D6E-409C-BE32-E72D297353CC}">
              <c16:uniqueId val="{00000007-B96E-49B6-A18A-A47D5FD2176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1.36</c:v>
                </c:pt>
                <c:pt idx="2">
                  <c:v>#N/A</c:v>
                </c:pt>
                <c:pt idx="3">
                  <c:v>1.54</c:v>
                </c:pt>
                <c:pt idx="4">
                  <c:v>#N/A</c:v>
                </c:pt>
                <c:pt idx="5">
                  <c:v>1.39</c:v>
                </c:pt>
                <c:pt idx="6">
                  <c:v>#N/A</c:v>
                </c:pt>
                <c:pt idx="7">
                  <c:v>1.39</c:v>
                </c:pt>
                <c:pt idx="8">
                  <c:v>#N/A</c:v>
                </c:pt>
                <c:pt idx="9">
                  <c:v>1.4</c:v>
                </c:pt>
              </c:numCache>
            </c:numRef>
          </c:val>
          <c:extLst>
            <c:ext xmlns:c16="http://schemas.microsoft.com/office/drawing/2014/chart" uri="{C3380CC4-5D6E-409C-BE32-E72D297353CC}">
              <c16:uniqueId val="{00000008-B96E-49B6-A18A-A47D5FD2176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3.12</c:v>
                </c:pt>
                <c:pt idx="2">
                  <c:v>#N/A</c:v>
                </c:pt>
                <c:pt idx="3">
                  <c:v>3.11</c:v>
                </c:pt>
                <c:pt idx="4">
                  <c:v>#N/A</c:v>
                </c:pt>
                <c:pt idx="5">
                  <c:v>2.87</c:v>
                </c:pt>
                <c:pt idx="6">
                  <c:v>#N/A</c:v>
                </c:pt>
                <c:pt idx="7">
                  <c:v>2.84</c:v>
                </c:pt>
                <c:pt idx="8">
                  <c:v>#N/A</c:v>
                </c:pt>
                <c:pt idx="9">
                  <c:v>2.97</c:v>
                </c:pt>
              </c:numCache>
            </c:numRef>
          </c:val>
          <c:extLst>
            <c:ext xmlns:c16="http://schemas.microsoft.com/office/drawing/2014/chart" uri="{C3380CC4-5D6E-409C-BE32-E72D297353CC}">
              <c16:uniqueId val="{00000009-B96E-49B6-A18A-A47D5FD21761}"/>
            </c:ext>
          </c:extLst>
        </c:ser>
        <c:dLbls>
          <c:showLegendKey val="0"/>
          <c:showVal val="0"/>
          <c:showCatName val="0"/>
          <c:showSerName val="0"/>
          <c:showPercent val="0"/>
          <c:showBubbleSize val="0"/>
        </c:dLbls>
        <c:gapWidth val="150"/>
        <c:overlap val="100"/>
        <c:axId val="1184190888"/>
        <c:axId val="1184189320"/>
      </c:barChart>
      <c:catAx>
        <c:axId val="1184190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189320"/>
        <c:crosses val="autoZero"/>
        <c:auto val="1"/>
        <c:lblAlgn val="ctr"/>
        <c:lblOffset val="100"/>
        <c:tickLblSkip val="1"/>
        <c:tickMarkSkip val="1"/>
        <c:noMultiLvlLbl val="0"/>
      </c:catAx>
      <c:valAx>
        <c:axId val="1184189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190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80167</c:v>
                </c:pt>
                <c:pt idx="5">
                  <c:v>80811</c:v>
                </c:pt>
                <c:pt idx="8">
                  <c:v>79939</c:v>
                </c:pt>
                <c:pt idx="11">
                  <c:v>79286</c:v>
                </c:pt>
                <c:pt idx="14">
                  <c:v>78312</c:v>
                </c:pt>
              </c:numCache>
            </c:numRef>
          </c:val>
          <c:extLst>
            <c:ext xmlns:c16="http://schemas.microsoft.com/office/drawing/2014/chart" uri="{C3380CC4-5D6E-409C-BE32-E72D297353CC}">
              <c16:uniqueId val="{00000000-0928-46F0-BEDB-EB3DC5EA60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28-46F0-BEDB-EB3DC5EA60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293</c:v>
                </c:pt>
                <c:pt idx="3">
                  <c:v>339</c:v>
                </c:pt>
                <c:pt idx="6">
                  <c:v>282</c:v>
                </c:pt>
                <c:pt idx="9">
                  <c:v>277</c:v>
                </c:pt>
                <c:pt idx="12">
                  <c:v>278</c:v>
                </c:pt>
              </c:numCache>
            </c:numRef>
          </c:val>
          <c:extLst>
            <c:ext xmlns:c16="http://schemas.microsoft.com/office/drawing/2014/chart" uri="{C3380CC4-5D6E-409C-BE32-E72D297353CC}">
              <c16:uniqueId val="{00000002-0928-46F0-BEDB-EB3DC5EA60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28-46F0-BEDB-EB3DC5EA60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22259</c:v>
                </c:pt>
                <c:pt idx="3">
                  <c:v>20829</c:v>
                </c:pt>
                <c:pt idx="6">
                  <c:v>19218</c:v>
                </c:pt>
                <c:pt idx="9">
                  <c:v>18778</c:v>
                </c:pt>
                <c:pt idx="12">
                  <c:v>17336</c:v>
                </c:pt>
              </c:numCache>
            </c:numRef>
          </c:val>
          <c:extLst>
            <c:ext xmlns:c16="http://schemas.microsoft.com/office/drawing/2014/chart" uri="{C3380CC4-5D6E-409C-BE32-E72D297353CC}">
              <c16:uniqueId val="{00000004-0928-46F0-BEDB-EB3DC5EA60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41523</c:v>
                </c:pt>
                <c:pt idx="3">
                  <c:v>42069</c:v>
                </c:pt>
                <c:pt idx="6">
                  <c:v>42254</c:v>
                </c:pt>
                <c:pt idx="9">
                  <c:v>43689</c:v>
                </c:pt>
                <c:pt idx="12">
                  <c:v>44227</c:v>
                </c:pt>
              </c:numCache>
            </c:numRef>
          </c:val>
          <c:extLst>
            <c:ext xmlns:c16="http://schemas.microsoft.com/office/drawing/2014/chart" uri="{C3380CC4-5D6E-409C-BE32-E72D297353CC}">
              <c16:uniqueId val="{00000005-0928-46F0-BEDB-EB3DC5EA60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1339</c:v>
                </c:pt>
                <c:pt idx="3">
                  <c:v>0</c:v>
                </c:pt>
                <c:pt idx="6">
                  <c:v>0</c:v>
                </c:pt>
                <c:pt idx="9">
                  <c:v>0</c:v>
                </c:pt>
                <c:pt idx="12">
                  <c:v>0</c:v>
                </c:pt>
              </c:numCache>
            </c:numRef>
          </c:val>
          <c:extLst>
            <c:ext xmlns:c16="http://schemas.microsoft.com/office/drawing/2014/chart" uri="{C3380CC4-5D6E-409C-BE32-E72D297353CC}">
              <c16:uniqueId val="{00000006-0928-46F0-BEDB-EB3DC5EA60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30219</c:v>
                </c:pt>
                <c:pt idx="3">
                  <c:v>28063</c:v>
                </c:pt>
                <c:pt idx="6">
                  <c:v>26266</c:v>
                </c:pt>
                <c:pt idx="9">
                  <c:v>27387</c:v>
                </c:pt>
                <c:pt idx="12">
                  <c:v>27362</c:v>
                </c:pt>
              </c:numCache>
            </c:numRef>
          </c:val>
          <c:extLst>
            <c:ext xmlns:c16="http://schemas.microsoft.com/office/drawing/2014/chart" uri="{C3380CC4-5D6E-409C-BE32-E72D297353CC}">
              <c16:uniqueId val="{00000007-0928-46F0-BEDB-EB3DC5EA6049}"/>
            </c:ext>
          </c:extLst>
        </c:ser>
        <c:dLbls>
          <c:showLegendKey val="0"/>
          <c:showVal val="0"/>
          <c:showCatName val="0"/>
          <c:showSerName val="0"/>
          <c:showPercent val="0"/>
          <c:showBubbleSize val="0"/>
        </c:dLbls>
        <c:gapWidth val="100"/>
        <c:overlap val="100"/>
        <c:axId val="1184188536"/>
        <c:axId val="1184182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15466</c:v>
                </c:pt>
                <c:pt idx="2">
                  <c:v>#N/A</c:v>
                </c:pt>
                <c:pt idx="3">
                  <c:v>#N/A</c:v>
                </c:pt>
                <c:pt idx="4">
                  <c:v>10489</c:v>
                </c:pt>
                <c:pt idx="5">
                  <c:v>#N/A</c:v>
                </c:pt>
                <c:pt idx="6">
                  <c:v>#N/A</c:v>
                </c:pt>
                <c:pt idx="7">
                  <c:v>8081</c:v>
                </c:pt>
                <c:pt idx="8">
                  <c:v>#N/A</c:v>
                </c:pt>
                <c:pt idx="9">
                  <c:v>#N/A</c:v>
                </c:pt>
                <c:pt idx="10">
                  <c:v>10845</c:v>
                </c:pt>
                <c:pt idx="11">
                  <c:v>#N/A</c:v>
                </c:pt>
                <c:pt idx="12">
                  <c:v>#N/A</c:v>
                </c:pt>
                <c:pt idx="13">
                  <c:v>10891</c:v>
                </c:pt>
                <c:pt idx="14">
                  <c:v>#N/A</c:v>
                </c:pt>
              </c:numCache>
            </c:numRef>
          </c:val>
          <c:smooth val="0"/>
          <c:extLst>
            <c:ext xmlns:c16="http://schemas.microsoft.com/office/drawing/2014/chart" uri="{C3380CC4-5D6E-409C-BE32-E72D297353CC}">
              <c16:uniqueId val="{00000008-0928-46F0-BEDB-EB3DC5EA6049}"/>
            </c:ext>
          </c:extLst>
        </c:ser>
        <c:dLbls>
          <c:showLegendKey val="0"/>
          <c:showVal val="0"/>
          <c:showCatName val="0"/>
          <c:showSerName val="0"/>
          <c:showPercent val="0"/>
          <c:showBubbleSize val="0"/>
        </c:dLbls>
        <c:marker val="1"/>
        <c:smooth val="0"/>
        <c:axId val="1184188536"/>
        <c:axId val="1184182264"/>
      </c:lineChart>
      <c:catAx>
        <c:axId val="1184188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182264"/>
        <c:crosses val="autoZero"/>
        <c:auto val="1"/>
        <c:lblAlgn val="ctr"/>
        <c:lblOffset val="100"/>
        <c:tickLblSkip val="1"/>
        <c:tickMarkSkip val="1"/>
        <c:noMultiLvlLbl val="0"/>
      </c:catAx>
      <c:valAx>
        <c:axId val="1184182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188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774559</c:v>
                </c:pt>
                <c:pt idx="5">
                  <c:v>790799</c:v>
                </c:pt>
                <c:pt idx="8">
                  <c:v>809708</c:v>
                </c:pt>
                <c:pt idx="11">
                  <c:v>831126</c:v>
                </c:pt>
                <c:pt idx="14">
                  <c:v>846513</c:v>
                </c:pt>
              </c:numCache>
            </c:numRef>
          </c:val>
          <c:extLst>
            <c:ext xmlns:c16="http://schemas.microsoft.com/office/drawing/2014/chart" uri="{C3380CC4-5D6E-409C-BE32-E72D297353CC}">
              <c16:uniqueId val="{00000000-3374-470C-B54C-8223938087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218700</c:v>
                </c:pt>
                <c:pt idx="5">
                  <c:v>224645</c:v>
                </c:pt>
                <c:pt idx="8">
                  <c:v>215578</c:v>
                </c:pt>
                <c:pt idx="11">
                  <c:v>218671</c:v>
                </c:pt>
                <c:pt idx="14">
                  <c:v>229157</c:v>
                </c:pt>
              </c:numCache>
            </c:numRef>
          </c:val>
          <c:extLst>
            <c:ext xmlns:c16="http://schemas.microsoft.com/office/drawing/2014/chart" uri="{C3380CC4-5D6E-409C-BE32-E72D297353CC}">
              <c16:uniqueId val="{00000001-3374-470C-B54C-8223938087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262474</c:v>
                </c:pt>
                <c:pt idx="5">
                  <c:v>271958</c:v>
                </c:pt>
                <c:pt idx="8">
                  <c:v>290861</c:v>
                </c:pt>
                <c:pt idx="11">
                  <c:v>308211</c:v>
                </c:pt>
                <c:pt idx="14">
                  <c:v>339292</c:v>
                </c:pt>
              </c:numCache>
            </c:numRef>
          </c:val>
          <c:extLst>
            <c:ext xmlns:c16="http://schemas.microsoft.com/office/drawing/2014/chart" uri="{C3380CC4-5D6E-409C-BE32-E72D297353CC}">
              <c16:uniqueId val="{00000002-3374-470C-B54C-8223938087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74-470C-B54C-8223938087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74-470C-B54C-8223938087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1917</c:v>
                </c:pt>
                <c:pt idx="3">
                  <c:v>1746</c:v>
                </c:pt>
                <c:pt idx="6">
                  <c:v>1570</c:v>
                </c:pt>
                <c:pt idx="9">
                  <c:v>1678</c:v>
                </c:pt>
                <c:pt idx="12">
                  <c:v>1507</c:v>
                </c:pt>
              </c:numCache>
            </c:numRef>
          </c:val>
          <c:extLst>
            <c:ext xmlns:c16="http://schemas.microsoft.com/office/drawing/2014/chart" uri="{C3380CC4-5D6E-409C-BE32-E72D297353CC}">
              <c16:uniqueId val="{00000005-3374-470C-B54C-8223938087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76493</c:v>
                </c:pt>
                <c:pt idx="3">
                  <c:v>75072</c:v>
                </c:pt>
                <c:pt idx="6">
                  <c:v>131012</c:v>
                </c:pt>
                <c:pt idx="9">
                  <c:v>128609</c:v>
                </c:pt>
                <c:pt idx="12">
                  <c:v>125973</c:v>
                </c:pt>
              </c:numCache>
            </c:numRef>
          </c:val>
          <c:extLst>
            <c:ext xmlns:c16="http://schemas.microsoft.com/office/drawing/2014/chart" uri="{C3380CC4-5D6E-409C-BE32-E72D297353CC}">
              <c16:uniqueId val="{00000006-3374-470C-B54C-8223938087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374-470C-B54C-8223938087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244694</c:v>
                </c:pt>
                <c:pt idx="3">
                  <c:v>225258</c:v>
                </c:pt>
                <c:pt idx="6">
                  <c:v>209947</c:v>
                </c:pt>
                <c:pt idx="9">
                  <c:v>199669</c:v>
                </c:pt>
                <c:pt idx="12">
                  <c:v>188420</c:v>
                </c:pt>
              </c:numCache>
            </c:numRef>
          </c:val>
          <c:extLst>
            <c:ext xmlns:c16="http://schemas.microsoft.com/office/drawing/2014/chart" uri="{C3380CC4-5D6E-409C-BE32-E72D297353CC}">
              <c16:uniqueId val="{00000008-3374-470C-B54C-8223938087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9022</c:v>
                </c:pt>
                <c:pt idx="3">
                  <c:v>8039</c:v>
                </c:pt>
                <c:pt idx="6">
                  <c:v>7068</c:v>
                </c:pt>
                <c:pt idx="9">
                  <c:v>1144</c:v>
                </c:pt>
                <c:pt idx="12">
                  <c:v>936</c:v>
                </c:pt>
              </c:numCache>
            </c:numRef>
          </c:val>
          <c:extLst>
            <c:ext xmlns:c16="http://schemas.microsoft.com/office/drawing/2014/chart" uri="{C3380CC4-5D6E-409C-BE32-E72D297353CC}">
              <c16:uniqueId val="{00000009-3374-470C-B54C-8223938087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1164043</c:v>
                </c:pt>
                <c:pt idx="3">
                  <c:v>1207997</c:v>
                </c:pt>
                <c:pt idx="6">
                  <c:v>1254520</c:v>
                </c:pt>
                <c:pt idx="9">
                  <c:v>1288253</c:v>
                </c:pt>
                <c:pt idx="12">
                  <c:v>1326761</c:v>
                </c:pt>
              </c:numCache>
            </c:numRef>
          </c:val>
          <c:extLst>
            <c:ext xmlns:c16="http://schemas.microsoft.com/office/drawing/2014/chart" uri="{C3380CC4-5D6E-409C-BE32-E72D297353CC}">
              <c16:uniqueId val="{0000000A-3374-470C-B54C-8223938087A4}"/>
            </c:ext>
          </c:extLst>
        </c:ser>
        <c:dLbls>
          <c:showLegendKey val="0"/>
          <c:showVal val="0"/>
          <c:showCatName val="0"/>
          <c:showSerName val="0"/>
          <c:showPercent val="0"/>
          <c:showBubbleSize val="0"/>
        </c:dLbls>
        <c:gapWidth val="100"/>
        <c:overlap val="100"/>
        <c:axId val="1184188928"/>
        <c:axId val="118417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240435</c:v>
                </c:pt>
                <c:pt idx="2">
                  <c:v>#N/A</c:v>
                </c:pt>
                <c:pt idx="3">
                  <c:v>#N/A</c:v>
                </c:pt>
                <c:pt idx="4">
                  <c:v>230709</c:v>
                </c:pt>
                <c:pt idx="5">
                  <c:v>#N/A</c:v>
                </c:pt>
                <c:pt idx="6">
                  <c:v>#N/A</c:v>
                </c:pt>
                <c:pt idx="7">
                  <c:v>287969</c:v>
                </c:pt>
                <c:pt idx="8">
                  <c:v>#N/A</c:v>
                </c:pt>
                <c:pt idx="9">
                  <c:v>#N/A</c:v>
                </c:pt>
                <c:pt idx="10">
                  <c:v>261344</c:v>
                </c:pt>
                <c:pt idx="11">
                  <c:v>#N/A</c:v>
                </c:pt>
                <c:pt idx="12">
                  <c:v>#N/A</c:v>
                </c:pt>
                <c:pt idx="13">
                  <c:v>228636</c:v>
                </c:pt>
                <c:pt idx="14">
                  <c:v>#N/A</c:v>
                </c:pt>
              </c:numCache>
            </c:numRef>
          </c:val>
          <c:smooth val="0"/>
          <c:extLst>
            <c:ext xmlns:c16="http://schemas.microsoft.com/office/drawing/2014/chart" uri="{C3380CC4-5D6E-409C-BE32-E72D297353CC}">
              <c16:uniqueId val="{0000000B-3374-470C-B54C-8223938087A4}"/>
            </c:ext>
          </c:extLst>
        </c:ser>
        <c:dLbls>
          <c:showLegendKey val="0"/>
          <c:showVal val="0"/>
          <c:showCatName val="0"/>
          <c:showSerName val="0"/>
          <c:showPercent val="0"/>
          <c:showBubbleSize val="0"/>
        </c:dLbls>
        <c:marker val="1"/>
        <c:smooth val="0"/>
        <c:axId val="1184188928"/>
        <c:axId val="1184179520"/>
      </c:lineChart>
      <c:catAx>
        <c:axId val="11841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4179520"/>
        <c:crosses val="autoZero"/>
        <c:auto val="1"/>
        <c:lblAlgn val="ctr"/>
        <c:lblOffset val="100"/>
        <c:tickLblSkip val="1"/>
        <c:tickMarkSkip val="1"/>
        <c:noMultiLvlLbl val="0"/>
      </c:catAx>
      <c:valAx>
        <c:axId val="118417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18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16389</c:v>
                </c:pt>
                <c:pt idx="1">
                  <c:v>20090</c:v>
                </c:pt>
                <c:pt idx="2">
                  <c:v>22391</c:v>
                </c:pt>
              </c:numCache>
            </c:numRef>
          </c:val>
          <c:extLst>
            <c:ext xmlns:c16="http://schemas.microsoft.com/office/drawing/2014/chart" uri="{C3380CC4-5D6E-409C-BE32-E72D297353CC}">
              <c16:uniqueId val="{00000000-78AB-47D0-A808-4CCCBBEBEC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1276</c:v>
                </c:pt>
                <c:pt idx="1">
                  <c:v>1198</c:v>
                </c:pt>
                <c:pt idx="2">
                  <c:v>966</c:v>
                </c:pt>
              </c:numCache>
            </c:numRef>
          </c:val>
          <c:extLst>
            <c:ext xmlns:c16="http://schemas.microsoft.com/office/drawing/2014/chart" uri="{C3380CC4-5D6E-409C-BE32-E72D297353CC}">
              <c16:uniqueId val="{00000001-78AB-47D0-A808-4CCCBBEBEC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40538</c:v>
                </c:pt>
                <c:pt idx="1">
                  <c:v>41565</c:v>
                </c:pt>
                <c:pt idx="2">
                  <c:v>41824</c:v>
                </c:pt>
              </c:numCache>
            </c:numRef>
          </c:val>
          <c:extLst>
            <c:ext xmlns:c16="http://schemas.microsoft.com/office/drawing/2014/chart" uri="{C3380CC4-5D6E-409C-BE32-E72D297353CC}">
              <c16:uniqueId val="{00000002-78AB-47D0-A808-4CCCBBEBEC78}"/>
            </c:ext>
          </c:extLst>
        </c:ser>
        <c:dLbls>
          <c:showLegendKey val="0"/>
          <c:showVal val="0"/>
          <c:showCatName val="0"/>
          <c:showSerName val="0"/>
          <c:showPercent val="0"/>
          <c:showBubbleSize val="0"/>
        </c:dLbls>
        <c:gapWidth val="120"/>
        <c:overlap val="100"/>
        <c:axId val="1184183832"/>
        <c:axId val="1184190104"/>
      </c:barChart>
      <c:catAx>
        <c:axId val="118418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4190104"/>
        <c:crosses val="autoZero"/>
        <c:auto val="1"/>
        <c:lblAlgn val="ctr"/>
        <c:lblOffset val="100"/>
        <c:tickLblSkip val="1"/>
        <c:tickMarkSkip val="1"/>
        <c:noMultiLvlLbl val="0"/>
      </c:catAx>
      <c:valAx>
        <c:axId val="1184190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8418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{1DBC80EC-EC08-4594-86B6-D49C378E6F2B}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FF6-4A4D-B242-78012B5FCD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{6AF83A58-1DC0-4794-8F38-9C25662B2711}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F6-4A4D-B242-78012B5FCD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{583E019A-FFEF-4ABD-A0F4-934D92FC40EC}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F6-4A4D-B242-78012B5FCD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{EF421EDE-A139-4020-942E-9563BB18531C}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F6-4A4D-B242-78012B5FCD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{EA4DD81B-DCF9-4D02-BA81-B7258F07DF87}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F6-4A4D-B242-78012B5FCD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{2575A1F0-500D-4FAC-A810-7C6F22AFBAA9}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FF6-4A4D-B242-78012B5FCD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{CE3617CF-001A-4790-BDB5-17B1779B2B38}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FF6-4A4D-B242-78012B5FCD4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{E4DED01D-241D-4B46-A7B7-E31F232834F8}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FF6-4A4D-B242-78012B5FCD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{A6F0A1C0-CB74-488E-A1A6-28C06838CBB9}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FF6-4A4D-B242-78012B5FC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65.3</c:v>
                </c:pt>
                <c:pt idx="16">
                  <c:v>66.7</c:v>
                </c:pt>
                <c:pt idx="24">
                  <c:v>66.900000000000006</c:v>
                </c:pt>
                <c:pt idx="32">
                  <c:v>66</c:v>
                </c:pt>
              </c:numCache>
            </c:numRef>
          </c:xVal>
          <c:yVal>
            <c:numRef>
              <c:f>公会計指標分析・財政指標組合せ分析表!$BP$51:$DC$51</c:f>
              <c:numCache>
                <c:formatCode>#,##0.0;"▲ "#,##0.0</c:formatCode>
                <c:ptCount val="40"/>
                <c:pt idx="8">
                  <c:v>59</c:v>
                </c:pt>
                <c:pt idx="16">
                  <c:v>63.8</c:v>
                </c:pt>
                <c:pt idx="24">
                  <c:v>57.3</c:v>
                </c:pt>
                <c:pt idx="32">
                  <c:v>49.7</c:v>
                </c:pt>
              </c:numCache>
            </c:numRef>
          </c:yVal>
          <c:smooth val="0"/>
          <c:extLst>
            <c:ext xmlns:c16="http://schemas.microsoft.com/office/drawing/2014/chart" uri="{C3380CC4-5D6E-409C-BE32-E72D297353CC}">
              <c16:uniqueId val="{00000009-BFF6-4A4D-B242-78012B5FCD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{C2937125-C697-461B-A356-F6274979FBB9}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FF6-4A4D-B242-78012B5FCD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{11BC7DFF-0EDD-4755-BD56-244AD957C20A}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F6-4A4D-B242-78012B5FCD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{3F126525-7CBF-4EEB-A585-1D972338B341}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F6-4A4D-B242-78012B5FCD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{BBE10AC8-80CD-4393-BDEF-162259F6D312}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F6-4A4D-B242-78012B5FCD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{9E551AFF-73A5-4FFC-B6E1-1CD206FB2B41}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F6-4A4D-B242-78012B5FCD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{FB083BF5-9079-4EC6-8ABF-BEFBD01C962E}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FF6-4A4D-B242-78012B5FCD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{6B2C33AB-15EC-4722-936A-2BC23759DA5E}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FF6-4A4D-B242-78012B5FCD4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{46530B1C-5C0B-4D50-9FFC-88E3DB3BC509}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FF6-4A4D-B242-78012B5FCD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{2F6C2E3C-10B1-44F1-80AB-B5A33CA107E7}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FF6-4A4D-B242-78012B5FC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c:v>
                </c:pt>
                <c:pt idx="16">
                  <c:v>62</c:v>
                </c:pt>
                <c:pt idx="24">
                  <c:v>62.9</c:v>
                </c:pt>
                <c:pt idx="32">
                  <c:v>63.3</c:v>
                </c:pt>
              </c:numCache>
            </c:numRef>
          </c:xVal>
          <c:yVal>
            <c:numRef>
              <c:f>公会計指標分析・財政指標組合せ分析表!$BP$55:$DC$55</c:f>
              <c:numCache>
                <c:formatCode>#,##0.0;"▲ "#,##0.0</c:formatCode>
                <c:ptCount val="40"/>
                <c:pt idx="8">
                  <c:v>115.7</c:v>
                </c:pt>
                <c:pt idx="16">
                  <c:v>106</c:v>
                </c:pt>
                <c:pt idx="24">
                  <c:v>97.6</c:v>
                </c:pt>
                <c:pt idx="32">
                  <c:v>91.6</c:v>
                </c:pt>
              </c:numCache>
            </c:numRef>
          </c:yVal>
          <c:smooth val="0"/>
          <c:extLst>
            <c:ext xmlns:c16="http://schemas.microsoft.com/office/drawing/2014/chart" uri="{C3380CC4-5D6E-409C-BE32-E72D297353CC}">
              <c16:uniqueId val="{00000013-BFF6-4A4D-B242-78012B5FCD4A}"/>
            </c:ext>
          </c:extLst>
        </c:ser>
        <c:dLbls>
          <c:showLegendKey val="0"/>
          <c:showVal val="1"/>
          <c:showCatName val="0"/>
          <c:showSerName val="0"/>
          <c:showPercent val="0"/>
          <c:showBubbleSize val="0"/>
        </c:dLbls>
        <c:axId val="522278024"/>
        <c:axId val="522279200"/>
      </c:scatterChart>
      <c:valAx>
        <c:axId val="522278024"/>
        <c:scaling>
          <c:orientation val="minMax"/>
          <c:max val="67.399999999999991"/>
          <c:min val="6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2279200"/>
        <c:crosses val="autoZero"/>
        <c:crossBetween val="midCat"/>
      </c:valAx>
      <c:valAx>
        <c:axId val="522279200"/>
        <c:scaling>
          <c:orientation val="minMax"/>
          <c:max val="12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2278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{7B069AC2-AA7F-4D31-A5FD-E639B1E064B5}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4A4-4F41-B08C-F31A8464A9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{D20FBB58-D4F8-44FC-93D7-D8FDD7CBE3DF}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A4-4F41-B08C-F31A8464A9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{4D3D605B-96F8-49FE-926F-F6DBAE866818}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A4-4F41-B08C-F31A8464A9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{990411D2-5010-4040-B7CB-07014228B345}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A4-4F41-B08C-F31A8464A9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{F4484106-6F0B-4DD9-849D-0374CA686506}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A4-4F41-B08C-F31A8464A9E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{D41B788C-7DCB-422C-BD5F-F870D6A79668}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4A4-4F41-B08C-F31A8464A9E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{DAE24A29-A21E-4C4C-8914-4A956FF43878}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4A4-4F41-B08C-F31A8464A9E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{051B002C-173F-4B7E-95A4-9D39066726A8}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4A4-4F41-B08C-F31A8464A9E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{EF7123FE-A6CD-4B82-ADD7-1627C2EDC914}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4A4-4F41-B08C-F31A8464A9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3.7</c:v>
                </c:pt>
                <c:pt idx="16">
                  <c:v>2.8</c:v>
                </c:pt>
                <c:pt idx="24">
                  <c:v>2.2000000000000002</c:v>
                </c:pt>
                <c:pt idx="32">
                  <c:v>2.1</c:v>
                </c:pt>
              </c:numCache>
            </c:numRef>
          </c:xVal>
          <c:yVal>
            <c:numRef>
              <c:f>公会計指標分析・財政指標組合せ分析表!$BP$73:$DC$73</c:f>
              <c:numCache>
                <c:formatCode>#,##0.0;"▲ "#,##0.0</c:formatCode>
                <c:ptCount val="40"/>
                <c:pt idx="0">
                  <c:v>61.8</c:v>
                </c:pt>
                <c:pt idx="8">
                  <c:v>59</c:v>
                </c:pt>
                <c:pt idx="16">
                  <c:v>63.8</c:v>
                </c:pt>
                <c:pt idx="24">
                  <c:v>57.3</c:v>
                </c:pt>
                <c:pt idx="32">
                  <c:v>49.7</c:v>
                </c:pt>
              </c:numCache>
            </c:numRef>
          </c:yVal>
          <c:smooth val="0"/>
          <c:extLst>
            <c:ext xmlns:c16="http://schemas.microsoft.com/office/drawing/2014/chart" uri="{C3380CC4-5D6E-409C-BE32-E72D297353CC}">
              <c16:uniqueId val="{00000009-04A4-4F41-B08C-F31A8464A9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{62CBEAA0-AE37-42EB-BAFF-52874F7027C7}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4A4-4F41-B08C-F31A8464A9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{F242BC68-0844-43B7-B685-05341D6C7897}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A4-4F41-B08C-F31A8464A9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{9A648B36-635B-4E26-84F5-668106FF5E23}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A4-4F41-B08C-F31A8464A9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{084794B5-7070-4BCA-AADF-EA8E473FD120}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A4-4F41-B08C-F31A8464A9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{E05DE53B-5946-4022-B697-C9F8CC34A763}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A4-4F41-B08C-F31A8464A9E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{46888598-1354-49EA-AFC6-C033FA0F0B36}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4A4-4F41-B08C-F31A8464A9E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{CD7F4588-27E5-4764-AD0F-3542190C5A82}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4A4-4F41-B08C-F31A8464A9E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{546CB4CA-C54A-4D32-A8A0-114F38579394}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4A4-4F41-B08C-F31A8464A9E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{11E47778-8102-4199-8538-1346DDA1E454}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4A4-4F41-B08C-F31A8464A9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04A4-4F41-B08C-F31A8464A9E5}"/>
            </c:ext>
          </c:extLst>
        </c:ser>
        <c:dLbls>
          <c:showLegendKey val="0"/>
          <c:showVal val="1"/>
          <c:showCatName val="0"/>
          <c:showSerName val="0"/>
          <c:showPercent val="0"/>
          <c:showBubbleSize val="0"/>
        </c:dLbls>
        <c:axId val="600289376"/>
        <c:axId val="600290944"/>
      </c:scatterChart>
      <c:valAx>
        <c:axId val="600289376"/>
        <c:scaling>
          <c:orientation val="minMax"/>
          <c:max val="11.7"/>
          <c:min val="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0290944"/>
        <c:crosses val="autoZero"/>
        <c:crossBetween val="midCat"/>
      </c:valAx>
      <c:valAx>
        <c:axId val="600290944"/>
        <c:scaling>
          <c:orientation val="minMax"/>
          <c:max val="137"/>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0289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満期一括償還積立金が増加していることに加え、基準財政需要算入額が減少したことにより、実質公債費比率の分子は前年度比で</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今後、老朽化したインフラや公共施設の更新需要への対応が本格化することを見据えると、後年時の公債費も増加していくことが見込まれることから、中長期的な視点を持ったうえで、建設事業費の平準化や総量の抑制による建設債の圧縮などにより、将来にわたってバランスの取れた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年度から減債基金からの借入れは行っておらず、基金借入金残高は減少し続けており、平成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年度末残高）には積立不足は解消されている。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公営企業会計の元金償還が進んでいることなどにより公営企業債等繰入見込額は減少している。（平成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年度に比べて</a:t>
          </a:r>
          <a:r>
            <a:rPr kumimoji="1" lang="en-US" altLang="ja-JP" sz="1400">
              <a:latin typeface="ＭＳ ゴシック" pitchFamily="49" charset="-128"/>
              <a:ea typeface="ＭＳ ゴシック" pitchFamily="49" charset="-128"/>
            </a:rPr>
            <a:t>563</a:t>
          </a:r>
          <a:r>
            <a:rPr kumimoji="1" lang="ja-JP" altLang="en-US" sz="1400">
              <a:latin typeface="ＭＳ ゴシック" pitchFamily="49" charset="-128"/>
              <a:ea typeface="ＭＳ ゴシック" pitchFamily="49" charset="-128"/>
            </a:rPr>
            <a:t>億円の減）。</a:t>
          </a:r>
        </a:p>
        <a:p>
          <a:r>
            <a:rPr kumimoji="1" lang="ja-JP" altLang="en-US" sz="1400">
              <a:latin typeface="ＭＳ ゴシック" pitchFamily="49" charset="-128"/>
              <a:ea typeface="ＭＳ ゴシック" pitchFamily="49" charset="-128"/>
            </a:rPr>
            <a:t>　また、減債基金において、満期一括償還準備金の取崩しを上回る積立があったことなどにより、充当可能基金は増（平成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年度に比べて</a:t>
          </a:r>
          <a:r>
            <a:rPr kumimoji="1" lang="en-US" altLang="ja-JP" sz="1400">
              <a:latin typeface="ＭＳ ゴシック" pitchFamily="49" charset="-128"/>
              <a:ea typeface="ＭＳ ゴシック" pitchFamily="49" charset="-128"/>
            </a:rPr>
            <a:t>768</a:t>
          </a:r>
          <a:r>
            <a:rPr kumimoji="1" lang="ja-JP" altLang="en-US" sz="1400">
              <a:latin typeface="ＭＳ ゴシック" pitchFamily="49" charset="-128"/>
              <a:ea typeface="ＭＳ ゴシック" pitchFamily="49" charset="-128"/>
            </a:rPr>
            <a:t>億円の増）となり、将来負担比率の分子は減少している。</a:t>
          </a:r>
        </a:p>
        <a:p>
          <a:r>
            <a:rPr kumimoji="1" lang="ja-JP" altLang="en-US" sz="1400">
              <a:latin typeface="ＭＳ ゴシック" pitchFamily="49" charset="-128"/>
              <a:ea typeface="ＭＳ ゴシック" pitchFamily="49" charset="-128"/>
            </a:rPr>
            <a:t>　今後も健全な財政運営に努めていく。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北海道札幌市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・中期的な財政見通しを踏まえ、今後発生する様々な行政課題に対応していくため、基金の適切な管理を行い、活用について検討していく。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・まちづくり推進基金：公園、学校その他の都市施設の整備、団地造成事業の円滑な運営、都市活性化のための諸事業の推進に資する。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・オリンピック・パラリンピック基金：冬季オリンピック・パラリンピックの招致及び開催のための事業に資する。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・オリンピック・パラリンピック基金：冬季オリンピック・パラリンピックの招致及び開催のため、令和元年度に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・スポーツ振興基金：スポーツ施設の広告料収入等の積立額８億円が、スポーツ事業への充当のための取崩額１億２千万円を上回ったため。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・まちづくり推進基金：今後の都市基盤の整備など、将来のまちづくりを見据えた取組などへの活用を検討していく。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・オリンピック・パラリンピック基金：冬季オリンピック・パラリンピックに係る施設整備等のため、財政状況を勘案しながら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・札幌市アクションプラン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の「財政運営の取組」の中で、アクションプラン最終年度である令和４年度末の残高について、少なくとも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億円以上の水準を維持することとしている。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・財政調整基金は、年度間の財政の不均衡を調整するためのものであり、今後の災害対応や除雪費への備えとして、一定程度の残高は維持する必要があるものと認識している。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・公債費償還のための取崩に伴う減少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・減債基金の残額については、公債費償還の財源として取り崩していくこととする。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A63149D-6EF2-4A49-A918-7D5C76B3F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50A2C87-E987-4268-9D21-60F34DE58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02461E7-7072-41BA-BED6-1E0233CAA227}"/>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D9DDB82-37B7-485E-9B2B-D2E682DE490E}"/>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0F5E9C0-94A1-495A-BEF3-85187107CE94}"/>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D5C52EF-F6F9-4E24-80B3-94119A534437}"/>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8347DF4-B065-448B-AA69-80E80EFCFF84}"/>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10F4B98-3E34-43E7-8038-F9EDC5BFD49A}"/>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C2D4EBC-6EC5-4AFF-AEE1-CCE95EB493D8}"/>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1DAE91E-622E-4F86-984C-00141DBA5D92}"/>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DA6962B-B3F0-44FC-9238-FC9D1EF23E18}"/>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3BEF8C5-5A77-4E5A-A032-98DC83531780}"/>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1,959,313
1,944,357
1,121.26
1,004,028,030
992,751,320
7,533,450
516,149,477
1,083,759,763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BCD2BB8-6FD9-488D-8118-5923DF9DECCD}"/>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230F230-0168-401D-B68C-DAAE742DDC1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83777D4-C1B4-4B0C-9C8B-CD2AD2F8FFDE}"/>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E37E9FF-CCEB-43BA-828B-2C72B055FFB1}"/>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A698D82-5721-450F-81F4-4D1E4EEA21AF}"/>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0D0C29E-2823-4BB8-AF5E-D747A1DFF7BE}"/>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4F09B23-CEAF-4C4D-8E28-7C5EE583CA32}"/>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C334741-C0EB-46E0-B0E7-DA592A64C406}"/>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B630079-9A02-4B7F-9E6A-09CAAD22CB2C}"/>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6964B8D-2C1B-46CE-A11B-2FE5A4B12BF5}"/>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86D8CB8-65EF-4BFC-A680-FC4F4C281EF0}"/>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90E3C68-3476-460B-8068-6E350B15629C}"/>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02CA105-E4E5-4B0B-BC9A-C601B296C791}"/>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2D21325-9781-4983-9363-096EC4B78F00}"/>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9287378-4A61-400D-A035-FCAAFE2FABF1}"/>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331DCD5-224E-484A-8D3D-2C4626993EE6}"/>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1C6F8D4-8C3F-4937-8E9D-3CF08C5EE6A2}"/>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0B69DA8-DEC1-41AC-9326-9B953637241E}"/>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A663A89-AFAC-4C67-BE44-A7AE4EC98F6A}"/>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782B29D-8BA0-4ECA-8CF3-101379452CC8}"/>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1165943-FED3-42E4-BC4F-D2CE4C6648E4}"/>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3ED7DDA-593B-4448-AD9B-E690AAD388FB}"/>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2758D22-529D-4888-B060-5D07E15085BB}"/>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557B55F-35A3-4207-B467-925202B40611}"/>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F9538E8-4119-4AF0-A467-1887782D1BF1}"/>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D7AB83-510B-4E53-BA0C-0D5F662E4F79}"/>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4BF0A61-3806-4F63-B56E-F7CE1BEFBABE}"/>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D4E2738-0269-4A37-A3A5-0A57BAD6C5CC}"/>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8743DE6-3C9B-454B-A374-5B6AFC22CA6A}"/>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04A6511-DF74-4027-B111-D8267ECD4976}"/>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998B96A-085E-4EFF-8A1B-80CC78961650}"/>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4C2715E-7617-4935-8A14-B1E98552CF51}"/>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AA3459C-B91A-48E3-AAEB-8A635577D399}"/>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F6D5729-B484-48BD-935C-96DC865C3E98}"/>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F435FC8-9488-4C9B-98FD-9E6E2090CC23}"/>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年代に整備された道路に係る減価償却累計額が高いことなどにより、類似団体より高い水準にある。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年度は大型施設（中央体育館）の改築があり、前年度に比べて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ﾎﾟｲﾝﾄの減少となった。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今後は長寿命化を図りながら、老朽化対策に積極的に取り組んでいく。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6E2BAC1-153F-45EB-A1B4-04794EAD41F7}"/>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C451C73-45B8-4319-B310-7C7C42F691DE}"/>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BC22C3F-1569-4747-9D13-BAD521C6FCC8}"/>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679FA9D-F956-4673-8A86-D99FC7A69830}"/>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584FAE62-58F7-40B6-A5E6-CD5F26243E0A}"/>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AB465F3-EBDA-404D-A3A5-3AD27FBE9D90}"/>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F5E76962-1A4C-4872-8C04-0EDDF4F41983}"/>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6BCBEC3-4374-48F1-8605-0D2CB9CB1CA6}"/>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3EC3F5D-81F5-4C97-9D95-F747F0039994}"/>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D2B42DA-1689-48AA-B929-2CB6D859F9D5}"/>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E58061A1-CB84-4224-A769-A317844367B4}"/>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4616CFE9-8696-4AAD-90F6-8592006F8B1E}"/>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39657953-FF85-4779-9CB6-B88CE891CF2D}"/>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595E1BC-56AE-49C6-8951-6CD03FB06BA5}"/>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929FE426-306F-495B-ABB7-46FA1BB1A91A}"/>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F1D301F1-E0D4-496F-A49A-B7532A6EDF8B}"/>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8893C38B-2B90-4A13-B2F1-C72913396762}"/>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E2F2D5F0-B90F-4A44-B049-E040E50DAFA4}"/>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B9689991-8038-4F86-9DE3-94358D10444A}"/>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14A2A55B-ADC9-41C4-857A-00042F57BC5C}"/>
            </a:ext>
          </a:extLst>
        </xdr:cNvPr>
        <xdr:cNvSpPr txBox="1"/>
      </xdr:nvSpPr>
      <xdr:spPr>
        <a:xfrm>
          <a:off x="4359275" y="485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374E4B49-BA0C-4764-9D56-C42E2F0AC5CD}"/>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A712DFA4-AD83-4B35-B029-CBAFAAE7802A}"/>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51EE3DC2-DB8A-4B96-BBA1-FDE4A15A1942}"/>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30180BDE-8D72-4021-AB17-83AB77D25B05}"/>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C2E5C19B-CE89-407D-9129-25F494AEB07E}"/>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38CE7D5-46A1-4100-A32F-4466027C54E4}"/>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DE6E01F-A23E-4B9F-A981-145759B578E9}"/>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C3BC78A-D450-4684-A986-827BAA8F2769}"/>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581D41-C211-46A2-A822-6EBFACEED249}"/>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CA2108D-77CC-4367-9FA7-280F206BE20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楕円 78">
          <a:extLst>
            <a:ext uri="{FF2B5EF4-FFF2-40B4-BE49-F238E27FC236}">
              <a16:creationId xmlns:a16="http://schemas.microsoft.com/office/drawing/2014/main" id="{D2264AE8-2F4B-40CA-95C5-157F30FFF1B4}"/>
            </a:ext>
          </a:extLst>
        </xdr:cNvPr>
        <xdr:cNvSpPr/>
      </xdr:nvSpPr>
      <xdr:spPr>
        <a:xfrm>
          <a:off x="4254500" y="52108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0" name="有形固定資産減価償却率該当値テキスト">
          <a:extLst>
            <a:ext uri="{FF2B5EF4-FFF2-40B4-BE49-F238E27FC236}">
              <a16:creationId xmlns:a16="http://schemas.microsoft.com/office/drawing/2014/main" id="{201AA5DB-7DD2-4475-A040-0DCAF924046B}"/>
            </a:ext>
          </a:extLst>
        </xdr:cNvPr>
        <xdr:cNvSpPr txBox="1"/>
      </xdr:nvSpPr>
      <xdr:spPr>
        <a:xfrm>
          <a:off x="4359275" y="518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103759</xdr:rowOff>
    </xdr:from>
    <xdr:to>
      <xdr:col>19</xdr:col>
      <xdr:colOff>187325</xdr:colOff>
      <xdr:row>33</xdr:row>
      <xdr:rowOff>33909</xdr:rowOff>
    </xdr:to>
    <xdr:sp macro="" textlink="">
      <xdr:nvSpPr>
        <xdr:cNvPr id="81" name="楕円 80">
          <a:extLst>
            <a:ext uri="{FF2B5EF4-FFF2-40B4-BE49-F238E27FC236}">
              <a16:creationId xmlns:a16="http://schemas.microsoft.com/office/drawing/2014/main" id="{522F8953-549B-4B9C-A665-AE52584F5B70}"/>
            </a:ext>
          </a:extLst>
        </xdr:cNvPr>
        <xdr:cNvSpPr/>
      </xdr:nvSpPr>
      <xdr:spPr>
        <a:xfrm>
          <a:off x="3616325" y="528853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154559</xdr:rowOff>
    </xdr:to>
    <xdr:cxnSp macro="">
      <xdr:nvCxnSpPr>
        <xdr:cNvPr id="82" name="直線コネクタ 81">
          <a:extLst>
            <a:ext uri="{FF2B5EF4-FFF2-40B4-BE49-F238E27FC236}">
              <a16:creationId xmlns:a16="http://schemas.microsoft.com/office/drawing/2014/main" id="{E1A3D203-61C9-46DA-AB37-62B14811243A}"/>
            </a:ext>
          </a:extLst>
        </xdr:cNvPr>
        <xdr:cNvCxnSpPr/>
      </xdr:nvCxnSpPr>
      <xdr:spPr>
        <a:xfrm flipV="1">
          <a:off x="3673475" y="5258435"/>
          <a:ext cx="6286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86487</xdr:rowOff>
    </xdr:from>
    <xdr:to>
      <xdr:col>15</xdr:col>
      <xdr:colOff>187325</xdr:colOff>
      <xdr:row>33</xdr:row>
      <xdr:rowOff>16637</xdr:rowOff>
    </xdr:to>
    <xdr:sp macro="" textlink="">
      <xdr:nvSpPr>
        <xdr:cNvPr id="83" name="楕円 82">
          <a:extLst>
            <a:ext uri="{FF2B5EF4-FFF2-40B4-BE49-F238E27FC236}">
              <a16:creationId xmlns:a16="http://schemas.microsoft.com/office/drawing/2014/main" id="{F1675AC4-7AFB-4B8F-8930-24352E7D81B3}"/>
            </a:ext>
          </a:extLst>
        </xdr:cNvPr>
        <xdr:cNvSpPr/>
      </xdr:nvSpPr>
      <xdr:spPr>
        <a:xfrm>
          <a:off x="2930525" y="52649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137287</xdr:rowOff>
    </xdr:from>
    <xdr:to>
      <xdr:col>19</xdr:col>
      <xdr:colOff>136525</xdr:colOff>
      <xdr:row>32</xdr:row>
      <xdr:rowOff>154559</xdr:rowOff>
    </xdr:to>
    <xdr:cxnSp macro="">
      <xdr:nvCxnSpPr>
        <xdr:cNvPr id="84" name="直線コネクタ 83">
          <a:extLst>
            <a:ext uri="{FF2B5EF4-FFF2-40B4-BE49-F238E27FC236}">
              <a16:creationId xmlns:a16="http://schemas.microsoft.com/office/drawing/2014/main" id="{B0974482-7BA9-4732-A55D-A7558C46342F}"/>
            </a:ext>
          </a:extLst>
        </xdr:cNvPr>
        <xdr:cNvCxnSpPr/>
      </xdr:nvCxnSpPr>
      <xdr:spPr>
        <a:xfrm>
          <a:off x="2987675" y="5322062"/>
          <a:ext cx="6858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137033</xdr:rowOff>
    </xdr:from>
    <xdr:to>
      <xdr:col>11</xdr:col>
      <xdr:colOff>187325</xdr:colOff>
      <xdr:row>32</xdr:row>
      <xdr:rowOff>67183</xdr:rowOff>
    </xdr:to>
    <xdr:sp macro="" textlink="">
      <xdr:nvSpPr>
        <xdr:cNvPr id="85" name="楕円 84">
          <a:extLst>
            <a:ext uri="{FF2B5EF4-FFF2-40B4-BE49-F238E27FC236}">
              <a16:creationId xmlns:a16="http://schemas.microsoft.com/office/drawing/2014/main" id="{5D3CEF5A-AE65-414B-B0A1-3A8336545AB8}"/>
            </a:ext>
          </a:extLst>
        </xdr:cNvPr>
        <xdr:cNvSpPr/>
      </xdr:nvSpPr>
      <xdr:spPr>
        <a:xfrm>
          <a:off x="2244725" y="51598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16383</xdr:rowOff>
    </xdr:from>
    <xdr:to>
      <xdr:col>15</xdr:col>
      <xdr:colOff>136525</xdr:colOff>
      <xdr:row>32</xdr:row>
      <xdr:rowOff>137287</xdr:rowOff>
    </xdr:to>
    <xdr:cxnSp macro="">
      <xdr:nvCxnSpPr>
        <xdr:cNvPr id="86" name="直線コネクタ 85">
          <a:extLst>
            <a:ext uri="{FF2B5EF4-FFF2-40B4-BE49-F238E27FC236}">
              <a16:creationId xmlns:a16="http://schemas.microsoft.com/office/drawing/2014/main" id="{C9F6EDAA-A052-4562-8D9E-1A53B2A3F755}"/>
            </a:ext>
          </a:extLst>
        </xdr:cNvPr>
        <xdr:cNvCxnSpPr/>
      </xdr:nvCxnSpPr>
      <xdr:spPr>
        <a:xfrm>
          <a:off x="2301875" y="5197983"/>
          <a:ext cx="68580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7" name="n_1aveValue有形固定資産減価償却率">
          <a:extLst>
            <a:ext uri="{FF2B5EF4-FFF2-40B4-BE49-F238E27FC236}">
              <a16:creationId xmlns:a16="http://schemas.microsoft.com/office/drawing/2014/main" id="{3DF4E35A-CB03-4774-B554-52436AC756AD}"/>
            </a:ext>
          </a:extLst>
        </xdr:cNvPr>
        <xdr:cNvSpPr txBox="1"/>
      </xdr:nvSpPr>
      <xdr:spPr>
        <a:xfrm>
          <a:off x="3474094"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88" name="n_2aveValue有形固定資産減価償却率">
          <a:extLst>
            <a:ext uri="{FF2B5EF4-FFF2-40B4-BE49-F238E27FC236}">
              <a16:creationId xmlns:a16="http://schemas.microsoft.com/office/drawing/2014/main" id="{91555629-2D80-4FFC-961E-1AC97820C288}"/>
            </a:ext>
          </a:extLst>
        </xdr:cNvPr>
        <xdr:cNvSpPr txBox="1"/>
      </xdr:nvSpPr>
      <xdr:spPr>
        <a:xfrm>
          <a:off x="27978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89" name="n_3aveValue有形固定資産減価償却率">
          <a:extLst>
            <a:ext uri="{FF2B5EF4-FFF2-40B4-BE49-F238E27FC236}">
              <a16:creationId xmlns:a16="http://schemas.microsoft.com/office/drawing/2014/main" id="{2FB21559-9CC4-4E81-95E8-0A0E108E9301}"/>
            </a:ext>
          </a:extLst>
        </xdr:cNvPr>
        <xdr:cNvSpPr txBox="1"/>
      </xdr:nvSpPr>
      <xdr:spPr>
        <a:xfrm>
          <a:off x="21120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0" name="n_4aveValue有形固定資産減価償却率">
          <a:extLst>
            <a:ext uri="{FF2B5EF4-FFF2-40B4-BE49-F238E27FC236}">
              <a16:creationId xmlns:a16="http://schemas.microsoft.com/office/drawing/2014/main" id="{C83F798C-9C40-4B43-B0D1-6CB8E7460E03}"/>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25036</xdr:rowOff>
    </xdr:from>
    <xdr:ext cx="405111" cy="259045"/>
    <xdr:sp macro="" textlink="">
      <xdr:nvSpPr>
        <xdr:cNvPr id="91" name="n_1mainValue有形固定資産減価償却率">
          <a:extLst>
            <a:ext uri="{FF2B5EF4-FFF2-40B4-BE49-F238E27FC236}">
              <a16:creationId xmlns:a16="http://schemas.microsoft.com/office/drawing/2014/main" id="{A27DD8FA-C350-443E-85D9-14314BEB51D7}"/>
            </a:ext>
          </a:extLst>
        </xdr:cNvPr>
        <xdr:cNvSpPr txBox="1"/>
      </xdr:nvSpPr>
      <xdr:spPr>
        <a:xfrm>
          <a:off x="3474094" y="5371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7764</xdr:rowOff>
    </xdr:from>
    <xdr:ext cx="405111" cy="259045"/>
    <xdr:sp macro="" textlink="">
      <xdr:nvSpPr>
        <xdr:cNvPr id="92" name="n_2mainValue有形固定資産減価償却率">
          <a:extLst>
            <a:ext uri="{FF2B5EF4-FFF2-40B4-BE49-F238E27FC236}">
              <a16:creationId xmlns:a16="http://schemas.microsoft.com/office/drawing/2014/main" id="{E3538450-21A2-4381-88BD-1480E86B21D8}"/>
            </a:ext>
          </a:extLst>
        </xdr:cNvPr>
        <xdr:cNvSpPr txBox="1"/>
      </xdr:nvSpPr>
      <xdr:spPr>
        <a:xfrm>
          <a:off x="2797819" y="5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58310</xdr:rowOff>
    </xdr:from>
    <xdr:ext cx="405111" cy="259045"/>
    <xdr:sp macro="" textlink="">
      <xdr:nvSpPr>
        <xdr:cNvPr id="93" name="n_3mainValue有形固定資産減価償却率">
          <a:extLst>
            <a:ext uri="{FF2B5EF4-FFF2-40B4-BE49-F238E27FC236}">
              <a16:creationId xmlns:a16="http://schemas.microsoft.com/office/drawing/2014/main" id="{AA3FA2DE-6860-4420-98F5-E39076944862}"/>
            </a:ext>
          </a:extLst>
        </xdr:cNvPr>
        <xdr:cNvSpPr txBox="1"/>
      </xdr:nvSpPr>
      <xdr:spPr>
        <a:xfrm>
          <a:off x="2112019" y="5239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FACD8477-4863-4C18-A1F1-9186F806EDCC}"/>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F21725D4-CA37-4F16-B169-53BF0465A243}"/>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E8584B96-B3D4-4F42-A93A-CEC328105014}"/>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E996368B-C637-46BE-98F9-46D89265BC57}"/>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3FEC848C-A354-4A8D-A7D7-44E7576EC75C}"/>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CFF63254-D7B5-4C9D-9811-A6D2DFAB04A2}"/>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3AC23A22-92F6-4716-997D-AE2A46916BB9}"/>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C0857E66-A9F7-4540-BE4B-F74E29AD2F19}"/>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7B0FE3D4-A121-4782-A724-EBD06A2162AA}"/>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1DA6B7F4-F807-4721-A5F6-69410660446A}"/>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D22BE197-EE75-4FFD-AF50-748D06D5D13C}"/>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44E41498-8444-4761-8B04-581F4C8207BC}"/>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6165F37-5519-4FAB-A404-D3879EC34034}"/>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当方の把握している数値は以下の通りであり、その場合債務償還比率は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％となります。以下、その前提で回答いたします。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1,643,598,095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568,448,908</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経常一般財源等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525,953,971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407,927,014</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減債基金への積立額が取崩し額を上回ったことにより充当可能財源等が増加したことによる。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DDBA4BEA-9CE7-468F-90B5-969A111A1F3F}"/>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62DEE54D-0718-4609-8E0D-B5993BBF7EDD}"/>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64B5AAAE-2E2F-4A96-AD3C-30D1E26B4D6D}"/>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F15BD44E-BED9-4B9D-AFCA-8F91432077A2}"/>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3BBE9462-4421-4E49-9D5C-5AA753D1AC61}"/>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65468AFE-48F9-4E6D-973A-2B46815468E9}"/>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a:extLst>
            <a:ext uri="{FF2B5EF4-FFF2-40B4-BE49-F238E27FC236}">
              <a16:creationId xmlns:a16="http://schemas.microsoft.com/office/drawing/2014/main" id="{653774AD-F8FB-49F9-8490-EE5A389746C9}"/>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5CAEAA9D-059D-4AC3-ADB6-DE2BB79F5D42}"/>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a:extLst>
            <a:ext uri="{FF2B5EF4-FFF2-40B4-BE49-F238E27FC236}">
              <a16:creationId xmlns:a16="http://schemas.microsoft.com/office/drawing/2014/main" id="{7C2F9C09-38A3-4FA7-8DCC-E17E7F41F538}"/>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4E8C47A9-F1AC-4C16-AF73-6D2A3C39140F}"/>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C1BC9479-B5AD-449E-A1D7-7AED962E6840}"/>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DB20E2-6E7A-4D96-920E-3228205A2C9B}"/>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9" name="テキスト ボックス 118">
          <a:extLst>
            <a:ext uri="{FF2B5EF4-FFF2-40B4-BE49-F238E27FC236}">
              <a16:creationId xmlns:a16="http://schemas.microsoft.com/office/drawing/2014/main" id="{47192458-09E0-4E15-A8DA-3D2DBA3EBC56}"/>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A80EB736-C0D5-4B67-8CC6-0BD91C56FE03}"/>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a:extLst>
            <a:ext uri="{FF2B5EF4-FFF2-40B4-BE49-F238E27FC236}">
              <a16:creationId xmlns:a16="http://schemas.microsoft.com/office/drawing/2014/main" id="{0AF4BE09-B147-4CA4-842C-B367E2F2B77B}"/>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8390FBCB-6D86-424E-BE9A-CFD904CCA599}"/>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3" name="直線コネクタ 122">
          <a:extLst>
            <a:ext uri="{FF2B5EF4-FFF2-40B4-BE49-F238E27FC236}">
              <a16:creationId xmlns:a16="http://schemas.microsoft.com/office/drawing/2014/main" id="{8C6F41B1-4DA6-469E-9737-FC89FBDAC3D3}"/>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4" name="債務償還比率最小値テキスト">
          <a:extLst>
            <a:ext uri="{FF2B5EF4-FFF2-40B4-BE49-F238E27FC236}">
              <a16:creationId xmlns:a16="http://schemas.microsoft.com/office/drawing/2014/main" id="{373BA87C-37F6-437D-A2AA-4233FC16DBDC}"/>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5" name="直線コネクタ 124">
          <a:extLst>
            <a:ext uri="{FF2B5EF4-FFF2-40B4-BE49-F238E27FC236}">
              <a16:creationId xmlns:a16="http://schemas.microsoft.com/office/drawing/2014/main" id="{9D1FCEA3-C3B7-4775-A719-A49F74A2611A}"/>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6" name="債務償還比率最大値テキスト">
          <a:extLst>
            <a:ext uri="{FF2B5EF4-FFF2-40B4-BE49-F238E27FC236}">
              <a16:creationId xmlns:a16="http://schemas.microsoft.com/office/drawing/2014/main" id="{86270727-FF2A-47CA-A477-CF094B44C143}"/>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27" name="直線コネクタ 126">
          <a:extLst>
            <a:ext uri="{FF2B5EF4-FFF2-40B4-BE49-F238E27FC236}">
              <a16:creationId xmlns:a16="http://schemas.microsoft.com/office/drawing/2014/main" id="{FFFBBB69-55FD-4F59-BC01-5705BBCCCF6C}"/>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20083</xdr:rowOff>
    </xdr:from>
    <xdr:ext cx="560923" cy="259045"/>
    <xdr:sp macro="" textlink="">
      <xdr:nvSpPr>
        <xdr:cNvPr id="128" name="債務償還比率平均値テキスト">
          <a:extLst>
            <a:ext uri="{FF2B5EF4-FFF2-40B4-BE49-F238E27FC236}">
              <a16:creationId xmlns:a16="http://schemas.microsoft.com/office/drawing/2014/main" id="{61FB5C94-7E31-4954-A116-412C94AFF1A8}"/>
            </a:ext>
          </a:extLst>
        </xdr:cNvPr>
        <xdr:cNvSpPr txBox="1"/>
      </xdr:nvSpPr>
      <xdr:spPr>
        <a:xfrm>
          <a:off x="13379450" y="47159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29" name="フローチャート: 判断 128">
          <a:extLst>
            <a:ext uri="{FF2B5EF4-FFF2-40B4-BE49-F238E27FC236}">
              <a16:creationId xmlns:a16="http://schemas.microsoft.com/office/drawing/2014/main" id="{0F49D806-6A82-4ECD-BA28-7D9F9DBE01D6}"/>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0" name="フローチャート: 判断 129">
          <a:extLst>
            <a:ext uri="{FF2B5EF4-FFF2-40B4-BE49-F238E27FC236}">
              <a16:creationId xmlns:a16="http://schemas.microsoft.com/office/drawing/2014/main" id="{72229D77-6D90-49B3-AA5A-3EA79D5430F2}"/>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1" name="フローチャート: 判断 130">
          <a:extLst>
            <a:ext uri="{FF2B5EF4-FFF2-40B4-BE49-F238E27FC236}">
              <a16:creationId xmlns:a16="http://schemas.microsoft.com/office/drawing/2014/main" id="{3F48D163-5B09-4BE9-B676-0AE5BD094955}"/>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2" name="フローチャート: 判断 131">
          <a:extLst>
            <a:ext uri="{FF2B5EF4-FFF2-40B4-BE49-F238E27FC236}">
              <a16:creationId xmlns:a16="http://schemas.microsoft.com/office/drawing/2014/main" id="{D38A7D04-38CB-4FA2-8427-91025A952E7A}"/>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3" name="フローチャート: 判断 132">
          <a:extLst>
            <a:ext uri="{FF2B5EF4-FFF2-40B4-BE49-F238E27FC236}">
              <a16:creationId xmlns:a16="http://schemas.microsoft.com/office/drawing/2014/main" id="{E64866CC-9145-4C24-8D05-BE2D112B9503}"/>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2199A59-E54E-4FE6-9BE7-995048CBAFBA}"/>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99269A0-0E32-419B-A468-C633613BF23D}"/>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2439CDA-95F8-4E67-8D74-1D34AD052386}"/>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D3AEF01-87A2-4F35-9619-E90FE2700F2A}"/>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83CCF7C-AFF1-40A7-9C0E-84337A234102}"/>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91602</xdr:rowOff>
    </xdr:from>
    <xdr:to>
      <xdr:col>76</xdr:col>
      <xdr:colOff>73025</xdr:colOff>
      <xdr:row>29</xdr:row>
      <xdr:rowOff>21752</xdr:rowOff>
    </xdr:to>
    <xdr:sp macro="" textlink="">
      <xdr:nvSpPr>
        <xdr:cNvPr id="139" name="楕円 138">
          <a:extLst>
            <a:ext uri="{FF2B5EF4-FFF2-40B4-BE49-F238E27FC236}">
              <a16:creationId xmlns:a16="http://schemas.microsoft.com/office/drawing/2014/main" id="{94B0B51A-3C69-42D8-9308-F3BDDA5D1632}"/>
            </a:ext>
          </a:extLst>
        </xdr:cNvPr>
        <xdr:cNvSpPr/>
      </xdr:nvSpPr>
      <xdr:spPr>
        <a:xfrm>
          <a:off x="13293725" y="462232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114479</xdr:rowOff>
    </xdr:from>
    <xdr:ext cx="469744" cy="259045"/>
    <xdr:sp macro="" textlink="">
      <xdr:nvSpPr>
        <xdr:cNvPr id="140" name="債務償還比率該当値テキスト">
          <a:extLst>
            <a:ext uri="{FF2B5EF4-FFF2-40B4-BE49-F238E27FC236}">
              <a16:creationId xmlns:a16="http://schemas.microsoft.com/office/drawing/2014/main" id="{2ACD384D-4B79-4042-9CEB-CFE63B4F8F4E}"/>
            </a:ext>
          </a:extLst>
        </xdr:cNvPr>
        <xdr:cNvSpPr txBox="1"/>
      </xdr:nvSpPr>
      <xdr:spPr>
        <a:xfrm>
          <a:off x="13379450" y="448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135982</xdr:rowOff>
    </xdr:from>
    <xdr:to>
      <xdr:col>72</xdr:col>
      <xdr:colOff>123825</xdr:colOff>
      <xdr:row>29</xdr:row>
      <xdr:rowOff>66132</xdr:rowOff>
    </xdr:to>
    <xdr:sp macro="" textlink="">
      <xdr:nvSpPr>
        <xdr:cNvPr id="141" name="楕円 140">
          <a:extLst>
            <a:ext uri="{FF2B5EF4-FFF2-40B4-BE49-F238E27FC236}">
              <a16:creationId xmlns:a16="http://schemas.microsoft.com/office/drawing/2014/main" id="{9A68C053-5FA1-4BCB-8F9E-897CB4D5A7CE}"/>
            </a:ext>
          </a:extLst>
        </xdr:cNvPr>
        <xdr:cNvSpPr/>
      </xdr:nvSpPr>
      <xdr:spPr>
        <a:xfrm>
          <a:off x="12646025" y="46698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142402</xdr:rowOff>
    </xdr:from>
    <xdr:to>
      <xdr:col>76</xdr:col>
      <xdr:colOff>22225</xdr:colOff>
      <xdr:row>29</xdr:row>
      <xdr:rowOff>15332</xdr:rowOff>
    </xdr:to>
    <xdr:cxnSp macro="">
      <xdr:nvCxnSpPr>
        <xdr:cNvPr id="142" name="直線コネクタ 141">
          <a:extLst>
            <a:ext uri="{FF2B5EF4-FFF2-40B4-BE49-F238E27FC236}">
              <a16:creationId xmlns:a16="http://schemas.microsoft.com/office/drawing/2014/main" id="{28D07456-EAB4-4ADD-998C-0F28A1DBDD24}"/>
            </a:ext>
          </a:extLst>
        </xdr:cNvPr>
        <xdr:cNvCxnSpPr/>
      </xdr:nvCxnSpPr>
      <xdr:spPr>
        <a:xfrm flipV="1">
          <a:off x="12693650" y="4679477"/>
          <a:ext cx="638175"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70372</xdr:rowOff>
    </xdr:from>
    <xdr:to>
      <xdr:col>68</xdr:col>
      <xdr:colOff>123825</xdr:colOff>
      <xdr:row>29</xdr:row>
      <xdr:rowOff>522</xdr:rowOff>
    </xdr:to>
    <xdr:sp macro="" textlink="">
      <xdr:nvSpPr>
        <xdr:cNvPr id="143" name="楕円 142">
          <a:extLst>
            <a:ext uri="{FF2B5EF4-FFF2-40B4-BE49-F238E27FC236}">
              <a16:creationId xmlns:a16="http://schemas.microsoft.com/office/drawing/2014/main" id="{5862F7C0-F50F-407A-9F09-305EACA8D380}"/>
            </a:ext>
          </a:extLst>
        </xdr:cNvPr>
        <xdr:cNvSpPr/>
      </xdr:nvSpPr>
      <xdr:spPr>
        <a:xfrm>
          <a:off x="11960225" y="46010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121172</xdr:rowOff>
    </xdr:from>
    <xdr:to>
      <xdr:col>72</xdr:col>
      <xdr:colOff>73025</xdr:colOff>
      <xdr:row>29</xdr:row>
      <xdr:rowOff>15332</xdr:rowOff>
    </xdr:to>
    <xdr:cxnSp macro="">
      <xdr:nvCxnSpPr>
        <xdr:cNvPr id="144" name="直線コネクタ 143">
          <a:extLst>
            <a:ext uri="{FF2B5EF4-FFF2-40B4-BE49-F238E27FC236}">
              <a16:creationId xmlns:a16="http://schemas.microsoft.com/office/drawing/2014/main" id="{A9F76EC1-6766-41CA-86FF-EA7A2A803272}"/>
            </a:ext>
          </a:extLst>
        </xdr:cNvPr>
        <xdr:cNvCxnSpPr/>
      </xdr:nvCxnSpPr>
      <xdr:spPr>
        <a:xfrm>
          <a:off x="12007850" y="4658247"/>
          <a:ext cx="6858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75530</xdr:rowOff>
    </xdr:from>
    <xdr:to>
      <xdr:col>64</xdr:col>
      <xdr:colOff>123825</xdr:colOff>
      <xdr:row>29</xdr:row>
      <xdr:rowOff>5680</xdr:rowOff>
    </xdr:to>
    <xdr:sp macro="" textlink="">
      <xdr:nvSpPr>
        <xdr:cNvPr id="145" name="楕円 144">
          <a:extLst>
            <a:ext uri="{FF2B5EF4-FFF2-40B4-BE49-F238E27FC236}">
              <a16:creationId xmlns:a16="http://schemas.microsoft.com/office/drawing/2014/main" id="{614A48BA-1C2E-4C91-A528-D38F082A700F}"/>
            </a:ext>
          </a:extLst>
        </xdr:cNvPr>
        <xdr:cNvSpPr/>
      </xdr:nvSpPr>
      <xdr:spPr>
        <a:xfrm>
          <a:off x="11274425" y="4609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121172</xdr:rowOff>
    </xdr:from>
    <xdr:to>
      <xdr:col>68</xdr:col>
      <xdr:colOff>73025</xdr:colOff>
      <xdr:row>28</xdr:row>
      <xdr:rowOff>126330</xdr:rowOff>
    </xdr:to>
    <xdr:cxnSp macro="">
      <xdr:nvCxnSpPr>
        <xdr:cNvPr id="146" name="直線コネクタ 145">
          <a:extLst>
            <a:ext uri="{FF2B5EF4-FFF2-40B4-BE49-F238E27FC236}">
              <a16:creationId xmlns:a16="http://schemas.microsoft.com/office/drawing/2014/main" id="{4B3E0B05-10FA-4BE6-BDA3-26913DA868BF}"/>
            </a:ext>
          </a:extLst>
        </xdr:cNvPr>
        <xdr:cNvCxnSpPr/>
      </xdr:nvCxnSpPr>
      <xdr:spPr>
        <a:xfrm flipV="1">
          <a:off x="11322050" y="4658247"/>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93091</xdr:rowOff>
    </xdr:from>
    <xdr:to>
      <xdr:col>60</xdr:col>
      <xdr:colOff>123825</xdr:colOff>
      <xdr:row>28</xdr:row>
      <xdr:rowOff>23241</xdr:rowOff>
    </xdr:to>
    <xdr:sp macro="" textlink="">
      <xdr:nvSpPr>
        <xdr:cNvPr id="147" name="楕円 146">
          <a:extLst>
            <a:ext uri="{FF2B5EF4-FFF2-40B4-BE49-F238E27FC236}">
              <a16:creationId xmlns:a16="http://schemas.microsoft.com/office/drawing/2014/main" id="{386FC1BD-B129-44A2-8B1E-533EB2D6E519}"/>
            </a:ext>
          </a:extLst>
        </xdr:cNvPr>
        <xdr:cNvSpPr/>
      </xdr:nvSpPr>
      <xdr:spPr>
        <a:xfrm>
          <a:off x="10588625" y="44650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143891</xdr:rowOff>
    </xdr:from>
    <xdr:to>
      <xdr:col>64</xdr:col>
      <xdr:colOff>73025</xdr:colOff>
      <xdr:row>28</xdr:row>
      <xdr:rowOff>126330</xdr:rowOff>
    </xdr:to>
    <xdr:cxnSp macro="">
      <xdr:nvCxnSpPr>
        <xdr:cNvPr id="148" name="直線コネクタ 147">
          <a:extLst>
            <a:ext uri="{FF2B5EF4-FFF2-40B4-BE49-F238E27FC236}">
              <a16:creationId xmlns:a16="http://schemas.microsoft.com/office/drawing/2014/main" id="{8617647E-A410-4F15-83DA-26B361A8817B}"/>
            </a:ext>
          </a:extLst>
        </xdr:cNvPr>
        <xdr:cNvCxnSpPr/>
      </xdr:nvCxnSpPr>
      <xdr:spPr>
        <a:xfrm>
          <a:off x="10636250" y="4512691"/>
          <a:ext cx="685800" cy="14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119270</xdr:rowOff>
    </xdr:from>
    <xdr:ext cx="560923" cy="259045"/>
    <xdr:sp macro="" textlink="">
      <xdr:nvSpPr>
        <xdr:cNvPr id="149" name="n_1aveValue債務償還比率">
          <a:extLst>
            <a:ext uri="{FF2B5EF4-FFF2-40B4-BE49-F238E27FC236}">
              <a16:creationId xmlns:a16="http://schemas.microsoft.com/office/drawing/2014/main" id="{1EB54BF4-F179-4C4F-A280-3262C809934A}"/>
            </a:ext>
          </a:extLst>
        </xdr:cNvPr>
        <xdr:cNvSpPr txBox="1"/>
      </xdr:nvSpPr>
      <xdr:spPr>
        <a:xfrm>
          <a:off x="12441763"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136542</xdr:rowOff>
    </xdr:from>
    <xdr:ext cx="560923" cy="259045"/>
    <xdr:sp macro="" textlink="">
      <xdr:nvSpPr>
        <xdr:cNvPr id="150" name="n_2aveValue債務償還比率">
          <a:extLst>
            <a:ext uri="{FF2B5EF4-FFF2-40B4-BE49-F238E27FC236}">
              <a16:creationId xmlns:a16="http://schemas.microsoft.com/office/drawing/2014/main" id="{020CBBFE-D55F-48A3-9F2A-153348133092}"/>
            </a:ext>
          </a:extLst>
        </xdr:cNvPr>
        <xdr:cNvSpPr txBox="1"/>
      </xdr:nvSpPr>
      <xdr:spPr>
        <a:xfrm>
          <a:off x="117654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162210</xdr:rowOff>
    </xdr:from>
    <xdr:ext cx="560923" cy="259045"/>
    <xdr:sp macro="" textlink="">
      <xdr:nvSpPr>
        <xdr:cNvPr id="151" name="n_3aveValue債務償還比率">
          <a:extLst>
            <a:ext uri="{FF2B5EF4-FFF2-40B4-BE49-F238E27FC236}">
              <a16:creationId xmlns:a16="http://schemas.microsoft.com/office/drawing/2014/main" id="{4437AEC5-96F9-4E24-9AAE-3AB61AB79428}"/>
            </a:ext>
          </a:extLst>
        </xdr:cNvPr>
        <xdr:cNvSpPr txBox="1"/>
      </xdr:nvSpPr>
      <xdr:spPr>
        <a:xfrm>
          <a:off x="110796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63616</xdr:rowOff>
    </xdr:from>
    <xdr:ext cx="469744" cy="259045"/>
    <xdr:sp macro="" textlink="">
      <xdr:nvSpPr>
        <xdr:cNvPr id="152" name="n_4aveValue債務償還比率">
          <a:extLst>
            <a:ext uri="{FF2B5EF4-FFF2-40B4-BE49-F238E27FC236}">
              <a16:creationId xmlns:a16="http://schemas.microsoft.com/office/drawing/2014/main" id="{41510ECA-8512-44EB-B53B-F42209B8347C}"/>
            </a:ext>
          </a:extLst>
        </xdr:cNvPr>
        <xdr:cNvSpPr txBox="1"/>
      </xdr:nvSpPr>
      <xdr:spPr>
        <a:xfrm>
          <a:off x="10417252" y="47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82659</xdr:rowOff>
    </xdr:from>
    <xdr:ext cx="469744" cy="259045"/>
    <xdr:sp macro="" textlink="">
      <xdr:nvSpPr>
        <xdr:cNvPr id="153" name="n_1mainValue債務償還比率">
          <a:extLst>
            <a:ext uri="{FF2B5EF4-FFF2-40B4-BE49-F238E27FC236}">
              <a16:creationId xmlns:a16="http://schemas.microsoft.com/office/drawing/2014/main" id="{FC8F58B4-F869-4E5C-8D92-83670DC821A1}"/>
            </a:ext>
          </a:extLst>
        </xdr:cNvPr>
        <xdr:cNvSpPr txBox="1"/>
      </xdr:nvSpPr>
      <xdr:spPr>
        <a:xfrm>
          <a:off x="12465127" y="445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17049</xdr:rowOff>
    </xdr:from>
    <xdr:ext cx="469744" cy="259045"/>
    <xdr:sp macro="" textlink="">
      <xdr:nvSpPr>
        <xdr:cNvPr id="154" name="n_2mainValue債務償還比率">
          <a:extLst>
            <a:ext uri="{FF2B5EF4-FFF2-40B4-BE49-F238E27FC236}">
              <a16:creationId xmlns:a16="http://schemas.microsoft.com/office/drawing/2014/main" id="{1E269949-4634-4F2C-AAA7-B0E3626D3ED3}"/>
            </a:ext>
          </a:extLst>
        </xdr:cNvPr>
        <xdr:cNvSpPr txBox="1"/>
      </xdr:nvSpPr>
      <xdr:spPr>
        <a:xfrm>
          <a:off x="11788852" y="4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22207</xdr:rowOff>
    </xdr:from>
    <xdr:ext cx="469744" cy="259045"/>
    <xdr:sp macro="" textlink="">
      <xdr:nvSpPr>
        <xdr:cNvPr id="155" name="n_3mainValue債務償還比率">
          <a:extLst>
            <a:ext uri="{FF2B5EF4-FFF2-40B4-BE49-F238E27FC236}">
              <a16:creationId xmlns:a16="http://schemas.microsoft.com/office/drawing/2014/main" id="{D33058A6-76A8-4951-A7A8-A0B0CE625616}"/>
            </a:ext>
          </a:extLst>
        </xdr:cNvPr>
        <xdr:cNvSpPr txBox="1"/>
      </xdr:nvSpPr>
      <xdr:spPr>
        <a:xfrm>
          <a:off x="11103052" y="43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39768</xdr:rowOff>
    </xdr:from>
    <xdr:ext cx="469744" cy="259045"/>
    <xdr:sp macro="" textlink="">
      <xdr:nvSpPr>
        <xdr:cNvPr id="156" name="n_4mainValue債務償還比率">
          <a:extLst>
            <a:ext uri="{FF2B5EF4-FFF2-40B4-BE49-F238E27FC236}">
              <a16:creationId xmlns:a16="http://schemas.microsoft.com/office/drawing/2014/main" id="{A87FBFA3-3A9E-4E17-BA3A-B06C51F3BC2F}"/>
            </a:ext>
          </a:extLst>
        </xdr:cNvPr>
        <xdr:cNvSpPr txBox="1"/>
      </xdr:nvSpPr>
      <xdr:spPr>
        <a:xfrm>
          <a:off x="10417252" y="424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AF58CD5-728C-4B97-B7D8-56270CB75557}"/>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BC825A20-DD1D-4B9B-A716-A59FD7D807B7}"/>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18AE728A-5294-4AED-BC5C-91124E41558B}"/>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64974729-44E3-415D-B777-D65C2019CBCD}"/>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CC2EA5DC-1723-45D4-B0DD-FA909BF03031}"/>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B6F6E542-82DC-4389-8EA6-D37D71E3CCCD}"/>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DD2093-6FA6-4DB2-9D46-35B4D0AA712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C56E78-983B-48B1-B8BC-C8E6122EE70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97D9138-DDAB-4704-9D87-81C95AFDFAF3}"/>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6B4E9C-7386-4034-91F2-35F6E8FA296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6880FD-DDC5-4DB1-A355-8A0B64678FB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468CAC-7A87-4558-8A9E-0F5E62CF595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E92FAE-694F-4FDD-9665-44D940A8B14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3515E6-C8FB-4868-85AB-E1416ACB038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FF83F3-E897-48F4-B0B9-ED06F9777F2C}"/>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120EEB-E1D7-4367-8A6A-21319CDAB47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1,959,313
1,944,357
1,121.26
1,004,028,030
992,751,320
7,533,450
516,149,477
1,083,759,763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2C991E-B81B-4DAD-B71E-8DCE2D6CBFF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807D26-5EFA-4635-A210-3FF4B26E2FED}"/>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92577E-6B14-4B8F-90EE-6EF416E7AE2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25A097-AD49-4216-86B5-E939E379D7C0}"/>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23ED0B-3ECD-4DF7-9102-4DFFD1D2AFB4}"/>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FB0F321-845F-481B-8BC1-450E89FAEAB3}"/>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93D8EF-7A39-4633-A46E-DDB18BC063E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96118D-E042-4804-BD2E-152A14957292}"/>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1E8ADD-F60D-400E-9221-38D6A5693B0C}"/>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4A6AF3-957E-4FC4-AA7C-5096CEE5699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6012AD-766B-485D-98D0-1E8D6222C23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7AE7DF0-5A22-46F3-9983-8F748F67AB9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454E5D-6B7B-4D20-BD8B-957876DEA8F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525691-D828-48D4-A8FB-B239F0F40614}"/>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418426-0110-4C40-A0F4-9D1D0F6A06C7}"/>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D38ADC-F344-4476-9E98-E292C1253F4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AED3E6-DAB2-4455-8C5B-B0287784B54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C06F3B-C5C8-4B3C-BF37-E6ED9329E6F3}"/>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D67F14E-DF9C-4F99-A7D9-BE364B1A8CAA}"/>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B94DBD0-B5F5-4746-BFB6-0B680B5BBD6F}"/>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04ADC4-D748-41CB-A407-75CA3766460D}"/>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3736809-FD26-4374-B92B-D2794155379A}"/>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C711AB-5416-4666-8803-09FC12909909}"/>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A52BD9-48FF-4956-83D0-E961EC83F661}"/>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1568817-E57A-4D80-A68D-6A84EA6CB9E9}"/>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E0CF1C-80F1-4E64-9DF3-4524A37B08FB}"/>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8B2F7A0-A060-4AB4-B09B-3B9BE7ED084A}"/>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5076B0-343D-425A-B2AD-17559AED9AC7}"/>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E554CAA-4943-408C-A252-A9FE0C946333}"/>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8933025-3370-4711-8EE6-526B05D09E91}"/>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4C120CA-508E-44A2-939D-0438B5E91FBD}"/>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56132B-2727-489E-ABA7-1D7E547056BB}"/>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8D9DA79-B8C7-4A5A-A162-54EF274028E6}"/>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E7230247-B45D-4C07-9C5C-72A9B1B527ED}"/>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BB5C28B-3A49-42FF-BE44-B9ACB705973D}"/>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580AF2D-653C-40C4-9592-6F9CA975B1FE}"/>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33C7719-10C6-476C-AF69-E2AC36C7A2D1}"/>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671007D-3699-465C-BE3B-0CB602722D65}"/>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D56BB0D-D5C6-4300-8A64-403CD067A3CB}"/>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9AE50F3-727F-4718-A914-A5C59BEA6D08}"/>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3B0C9BF-69E6-4E9A-8648-1A2E400789D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534EA38D-CB6F-407E-9FE6-0886942653DD}"/>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785CDA8-6BC8-450B-915F-05A317F038F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0CD5AEE1-5C84-400C-AACB-1A524B12A3F0}"/>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64DBF8D8-81FE-48E6-9154-72F5C455C6EA}"/>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E20F85A8-7EEE-4972-8466-8821482D6F43}"/>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1F1B5E4C-C3B6-4731-B34F-D51E4CCABABE}"/>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4916DE1C-B56A-4EB4-A65D-EBE6E5B8991B}"/>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169435</xdr:rowOff>
    </xdr:from>
    <xdr:ext cx="405111" cy="259045"/>
    <xdr:sp macro="" textlink="">
      <xdr:nvSpPr>
        <xdr:cNvPr id="60" name="【道路】&#10;有形固定資産減価償却率平均値テキスト">
          <a:extLst>
            <a:ext uri="{FF2B5EF4-FFF2-40B4-BE49-F238E27FC236}">
              <a16:creationId xmlns:a16="http://schemas.microsoft.com/office/drawing/2014/main" id="{C10EC733-D453-47C9-A879-1863AC4964A5}"/>
            </a:ext>
          </a:extLst>
        </xdr:cNvPr>
        <xdr:cNvSpPr txBox="1"/>
      </xdr:nvSpPr>
      <xdr:spPr>
        <a:xfrm>
          <a:off x="4219575" y="6151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AE8FA6C4-7CD5-4E19-85A2-48AB37ACFA4D}"/>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6D84AAB5-E03C-462A-BFFA-7D8FC3102AAF}"/>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97714B3A-117A-4538-B554-767C5CCC5D74}"/>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7A0DD016-4F9D-41A2-BF0E-9A4ACCF7A6AA}"/>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CE204B15-237B-4455-9312-941D8FEE2D5A}"/>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1A97207-CB5E-4008-ADB2-8EA9948AA480}"/>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F89DD14-8449-455B-9B80-7F291BEEFBC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8E85222-D28E-4A21-B31B-7C9ACFFEF442}"/>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A7EB14-317D-4D69-A920-3D7DD32EE1F8}"/>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3D50BA-7091-4FA8-B3AB-1F8A11A18F3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29972</xdr:rowOff>
    </xdr:from>
    <xdr:to>
      <xdr:col>24</xdr:col>
      <xdr:colOff>114300</xdr:colOff>
      <xdr:row>41</xdr:row>
      <xdr:rowOff>131572</xdr:rowOff>
    </xdr:to>
    <xdr:sp macro="" textlink="">
      <xdr:nvSpPr>
        <xdr:cNvPr id="71" name="楕円 70">
          <a:extLst>
            <a:ext uri="{FF2B5EF4-FFF2-40B4-BE49-F238E27FC236}">
              <a16:creationId xmlns:a16="http://schemas.microsoft.com/office/drawing/2014/main" id="{566D15F6-0F8A-4C31-9847-B67FBA3CB4BE}"/>
            </a:ext>
          </a:extLst>
        </xdr:cNvPr>
        <xdr:cNvSpPr/>
      </xdr:nvSpPr>
      <xdr:spPr>
        <a:xfrm>
          <a:off x="4124325" y="666572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116349</xdr:rowOff>
    </xdr:from>
    <xdr:ext cx="405111" cy="259045"/>
    <xdr:sp macro="" textlink="">
      <xdr:nvSpPr>
        <xdr:cNvPr id="72" name="【道路】&#10;有形固定資産減価償却率該当値テキスト">
          <a:extLst>
            <a:ext uri="{FF2B5EF4-FFF2-40B4-BE49-F238E27FC236}">
              <a16:creationId xmlns:a16="http://schemas.microsoft.com/office/drawing/2014/main" id="{A35ED9EF-A58F-4ED2-B11A-15DDE5023EF2}"/>
            </a:ext>
          </a:extLst>
        </xdr:cNvPr>
        <xdr:cNvSpPr txBox="1"/>
      </xdr:nvSpPr>
      <xdr:spPr>
        <a:xfrm>
          <a:off x="4219575" y="659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164846</xdr:rowOff>
    </xdr:from>
    <xdr:to>
      <xdr:col>20</xdr:col>
      <xdr:colOff>38100</xdr:colOff>
      <xdr:row>41</xdr:row>
      <xdr:rowOff>94996</xdr:rowOff>
    </xdr:to>
    <xdr:sp macro="" textlink="">
      <xdr:nvSpPr>
        <xdr:cNvPr id="73" name="楕円 72">
          <a:extLst>
            <a:ext uri="{FF2B5EF4-FFF2-40B4-BE49-F238E27FC236}">
              <a16:creationId xmlns:a16="http://schemas.microsoft.com/office/drawing/2014/main" id="{71657301-8CEB-424E-BAE4-34032803313A}"/>
            </a:ext>
          </a:extLst>
        </xdr:cNvPr>
        <xdr:cNvSpPr/>
      </xdr:nvSpPr>
      <xdr:spPr>
        <a:xfrm>
          <a:off x="3381375" y="66386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44196</xdr:rowOff>
    </xdr:from>
    <xdr:to>
      <xdr:col>24</xdr:col>
      <xdr:colOff>63500</xdr:colOff>
      <xdr:row>41</xdr:row>
      <xdr:rowOff>80772</xdr:rowOff>
    </xdr:to>
    <xdr:cxnSp macro="">
      <xdr:nvCxnSpPr>
        <xdr:cNvPr id="74" name="直線コネクタ 73">
          <a:extLst>
            <a:ext uri="{FF2B5EF4-FFF2-40B4-BE49-F238E27FC236}">
              <a16:creationId xmlns:a16="http://schemas.microsoft.com/office/drawing/2014/main" id="{73A79222-BB54-44B0-A73D-1F1D8355FA39}"/>
            </a:ext>
          </a:extLst>
        </xdr:cNvPr>
        <xdr:cNvCxnSpPr/>
      </xdr:nvCxnSpPr>
      <xdr:spPr>
        <a:xfrm>
          <a:off x="3429000" y="6686296"/>
          <a:ext cx="7524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7112</xdr:rowOff>
    </xdr:from>
    <xdr:to>
      <xdr:col>15</xdr:col>
      <xdr:colOff>101600</xdr:colOff>
      <xdr:row>41</xdr:row>
      <xdr:rowOff>108712</xdr:rowOff>
    </xdr:to>
    <xdr:sp macro="" textlink="">
      <xdr:nvSpPr>
        <xdr:cNvPr id="75" name="楕円 74">
          <a:extLst>
            <a:ext uri="{FF2B5EF4-FFF2-40B4-BE49-F238E27FC236}">
              <a16:creationId xmlns:a16="http://schemas.microsoft.com/office/drawing/2014/main" id="{9DCEC064-82BB-4F06-8CA4-9B59A2596B43}"/>
            </a:ext>
          </a:extLst>
        </xdr:cNvPr>
        <xdr:cNvSpPr/>
      </xdr:nvSpPr>
      <xdr:spPr>
        <a:xfrm>
          <a:off x="2571750" y="66492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44196</xdr:rowOff>
    </xdr:from>
    <xdr:to>
      <xdr:col>19</xdr:col>
      <xdr:colOff>177800</xdr:colOff>
      <xdr:row>41</xdr:row>
      <xdr:rowOff>57912</xdr:rowOff>
    </xdr:to>
    <xdr:cxnSp macro="">
      <xdr:nvCxnSpPr>
        <xdr:cNvPr id="76" name="直線コネクタ 75">
          <a:extLst>
            <a:ext uri="{FF2B5EF4-FFF2-40B4-BE49-F238E27FC236}">
              <a16:creationId xmlns:a16="http://schemas.microsoft.com/office/drawing/2014/main" id="{C4AA5423-793C-4C94-8E7B-64068833E35F}"/>
            </a:ext>
          </a:extLst>
        </xdr:cNvPr>
        <xdr:cNvCxnSpPr/>
      </xdr:nvCxnSpPr>
      <xdr:spPr>
        <a:xfrm flipV="1">
          <a:off x="2619375" y="6686296"/>
          <a:ext cx="809625"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146558</xdr:rowOff>
    </xdr:from>
    <xdr:to>
      <xdr:col>10</xdr:col>
      <xdr:colOff>165100</xdr:colOff>
      <xdr:row>41</xdr:row>
      <xdr:rowOff>76708</xdr:rowOff>
    </xdr:to>
    <xdr:sp macro="" textlink="">
      <xdr:nvSpPr>
        <xdr:cNvPr id="77" name="楕円 76">
          <a:extLst>
            <a:ext uri="{FF2B5EF4-FFF2-40B4-BE49-F238E27FC236}">
              <a16:creationId xmlns:a16="http://schemas.microsoft.com/office/drawing/2014/main" id="{961B6249-2A0E-4888-833C-68BF154C94FE}"/>
            </a:ext>
          </a:extLst>
        </xdr:cNvPr>
        <xdr:cNvSpPr/>
      </xdr:nvSpPr>
      <xdr:spPr>
        <a:xfrm>
          <a:off x="1781175" y="66203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25908</xdr:rowOff>
    </xdr:from>
    <xdr:to>
      <xdr:col>15</xdr:col>
      <xdr:colOff>50800</xdr:colOff>
      <xdr:row>41</xdr:row>
      <xdr:rowOff>57912</xdr:rowOff>
    </xdr:to>
    <xdr:cxnSp macro="">
      <xdr:nvCxnSpPr>
        <xdr:cNvPr id="78" name="直線コネクタ 77">
          <a:extLst>
            <a:ext uri="{FF2B5EF4-FFF2-40B4-BE49-F238E27FC236}">
              <a16:creationId xmlns:a16="http://schemas.microsoft.com/office/drawing/2014/main" id="{079724F2-B94C-4738-BA7E-69B405AE8922}"/>
            </a:ext>
          </a:extLst>
        </xdr:cNvPr>
        <xdr:cNvCxnSpPr/>
      </xdr:nvCxnSpPr>
      <xdr:spPr>
        <a:xfrm>
          <a:off x="1828800" y="6668008"/>
          <a:ext cx="79057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102379</xdr:rowOff>
    </xdr:from>
    <xdr:ext cx="405111" cy="259045"/>
    <xdr:sp macro="" textlink="">
      <xdr:nvSpPr>
        <xdr:cNvPr id="79" name="n_1aveValue【道路】&#10;有形固定資産減価償却率">
          <a:extLst>
            <a:ext uri="{FF2B5EF4-FFF2-40B4-BE49-F238E27FC236}">
              <a16:creationId xmlns:a16="http://schemas.microsoft.com/office/drawing/2014/main" id="{5478F7C5-80CD-48FE-9EA6-DA1F04907DD0}"/>
            </a:ext>
          </a:extLst>
        </xdr:cNvPr>
        <xdr:cNvSpPr txBox="1"/>
      </xdr:nvSpPr>
      <xdr:spPr>
        <a:xfrm>
          <a:off x="3239144" y="6096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81805</xdr:rowOff>
    </xdr:from>
    <xdr:ext cx="405111" cy="259045"/>
    <xdr:sp macro="" textlink="">
      <xdr:nvSpPr>
        <xdr:cNvPr id="80" name="n_2aveValue【道路】&#10;有形固定資産減価償却率">
          <a:extLst>
            <a:ext uri="{FF2B5EF4-FFF2-40B4-BE49-F238E27FC236}">
              <a16:creationId xmlns:a16="http://schemas.microsoft.com/office/drawing/2014/main" id="{F7BA5AB8-A641-4F8E-AD46-B8E976809287}"/>
            </a:ext>
          </a:extLst>
        </xdr:cNvPr>
        <xdr:cNvSpPr txBox="1"/>
      </xdr:nvSpPr>
      <xdr:spPr>
        <a:xfrm>
          <a:off x="2439044"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90949</xdr:rowOff>
    </xdr:from>
    <xdr:ext cx="405111" cy="259045"/>
    <xdr:sp macro="" textlink="">
      <xdr:nvSpPr>
        <xdr:cNvPr id="81" name="n_3aveValue【道路】&#10;有形固定資産減価償却率">
          <a:extLst>
            <a:ext uri="{FF2B5EF4-FFF2-40B4-BE49-F238E27FC236}">
              <a16:creationId xmlns:a16="http://schemas.microsoft.com/office/drawing/2014/main" id="{BB999324-DA76-4E64-965C-6DFC85B01D08}"/>
            </a:ext>
          </a:extLst>
        </xdr:cNvPr>
        <xdr:cNvSpPr txBox="1"/>
      </xdr:nvSpPr>
      <xdr:spPr>
        <a:xfrm>
          <a:off x="16484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2" name="n_4aveValue【道路】&#10;有形固定資産減価償却率">
          <a:extLst>
            <a:ext uri="{FF2B5EF4-FFF2-40B4-BE49-F238E27FC236}">
              <a16:creationId xmlns:a16="http://schemas.microsoft.com/office/drawing/2014/main" id="{A8966C9D-865E-49B9-AEE2-8713F9DE9BCA}"/>
            </a:ext>
          </a:extLst>
        </xdr:cNvPr>
        <xdr:cNvSpPr txBox="1"/>
      </xdr:nvSpPr>
      <xdr:spPr>
        <a:xfrm>
          <a:off x="848369" y="599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86123</xdr:rowOff>
    </xdr:from>
    <xdr:ext cx="405111" cy="259045"/>
    <xdr:sp macro="" textlink="">
      <xdr:nvSpPr>
        <xdr:cNvPr id="83" name="n_1mainValue【道路】&#10;有形固定資産減価償却率">
          <a:extLst>
            <a:ext uri="{FF2B5EF4-FFF2-40B4-BE49-F238E27FC236}">
              <a16:creationId xmlns:a16="http://schemas.microsoft.com/office/drawing/2014/main" id="{0B55B629-648A-4B82-AA28-B131103E4A94}"/>
            </a:ext>
          </a:extLst>
        </xdr:cNvPr>
        <xdr:cNvSpPr txBox="1"/>
      </xdr:nvSpPr>
      <xdr:spPr>
        <a:xfrm>
          <a:off x="3239144" y="672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99839</xdr:rowOff>
    </xdr:from>
    <xdr:ext cx="405111" cy="259045"/>
    <xdr:sp macro="" textlink="">
      <xdr:nvSpPr>
        <xdr:cNvPr id="84" name="n_2mainValue【道路】&#10;有形固定資産減価償却率">
          <a:extLst>
            <a:ext uri="{FF2B5EF4-FFF2-40B4-BE49-F238E27FC236}">
              <a16:creationId xmlns:a16="http://schemas.microsoft.com/office/drawing/2014/main" id="{082C4032-0106-4DB3-AED2-AAF7ED7B4A59}"/>
            </a:ext>
          </a:extLst>
        </xdr:cNvPr>
        <xdr:cNvSpPr txBox="1"/>
      </xdr:nvSpPr>
      <xdr:spPr>
        <a:xfrm>
          <a:off x="2439044" y="674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67835</xdr:rowOff>
    </xdr:from>
    <xdr:ext cx="405111" cy="259045"/>
    <xdr:sp macro="" textlink="">
      <xdr:nvSpPr>
        <xdr:cNvPr id="85" name="n_3mainValue【道路】&#10;有形固定資産減価償却率">
          <a:extLst>
            <a:ext uri="{FF2B5EF4-FFF2-40B4-BE49-F238E27FC236}">
              <a16:creationId xmlns:a16="http://schemas.microsoft.com/office/drawing/2014/main" id="{4E9BDCE3-B872-46D2-BFCA-B1487BFEE953}"/>
            </a:ext>
          </a:extLst>
        </xdr:cNvPr>
        <xdr:cNvSpPr txBox="1"/>
      </xdr:nvSpPr>
      <xdr:spPr>
        <a:xfrm>
          <a:off x="1648469" y="670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A0AFDAC-3B1C-48A5-9156-74EB5FE81C4E}"/>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37FAB62-0DE3-476C-98FB-A16752051AA5}"/>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C2A53C5D-038F-4D48-8651-B78FECC37EE3}"/>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E4E94DF-3A8B-4FD2-9E96-D71315634C6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D25EAA3-48CF-4E27-8702-3D63FD4A772E}"/>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0C6A4B7-9B3E-45C8-8893-BB893F652E70}"/>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E2F96A3-0F2A-4F5F-A8CC-91E5700A863E}"/>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392DE580-E575-4CF5-ADB8-D560B6D52EF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B55EE605-A0AB-4F95-8C14-99CDEBD3D38F}"/>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316B306-F3E6-4CF3-8873-94BA511ECFE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5612F1A2-18F1-468A-9482-F9B85B92AEA8}"/>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2D2C696-718D-40A9-B1ED-23300EBBDAC3}"/>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2BF1DCA9-98CC-4CA4-AD28-63BEB670237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9F897993-1BB7-48D5-BB0D-3A338E0CDCF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36DBB7E2-CBC8-440A-8E35-963AA7104142}"/>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C5B0A113-FFEE-4AB5-A661-090DDEB43262}"/>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6D936AEB-AC54-48CF-9CA0-CA19DD549E3C}"/>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8F5D3807-3741-4C2F-AA2C-49DFE33F85E9}"/>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987F97C0-B730-435D-8E54-A2505D6B87E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CF599034-E218-45CE-89B0-D60EBD843017}"/>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E3819DE-19D9-4B90-B101-2CC75693D5B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8059019F-C1C3-4E69-91A2-F59B54F40B43}"/>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7CCD3DD-7D50-497F-B5F7-B801C43A5148}"/>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09" name="直線コネクタ 108">
          <a:extLst>
            <a:ext uri="{FF2B5EF4-FFF2-40B4-BE49-F238E27FC236}">
              <a16:creationId xmlns:a16="http://schemas.microsoft.com/office/drawing/2014/main" id="{D486E541-022C-4A96-89EA-859743333B66}"/>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0" name="【道路】&#10;一人当たり延長最小値テキスト">
          <a:extLst>
            <a:ext uri="{FF2B5EF4-FFF2-40B4-BE49-F238E27FC236}">
              <a16:creationId xmlns:a16="http://schemas.microsoft.com/office/drawing/2014/main" id="{A5E5E2C5-8747-40CA-8E00-D071B8CAEDB5}"/>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1" name="直線コネクタ 110">
          <a:extLst>
            <a:ext uri="{FF2B5EF4-FFF2-40B4-BE49-F238E27FC236}">
              <a16:creationId xmlns:a16="http://schemas.microsoft.com/office/drawing/2014/main" id="{710B1BE4-5505-4CBA-AFD3-92650A5A957A}"/>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2" name="【道路】&#10;一人当たり延長最大値テキスト">
          <a:extLst>
            <a:ext uri="{FF2B5EF4-FFF2-40B4-BE49-F238E27FC236}">
              <a16:creationId xmlns:a16="http://schemas.microsoft.com/office/drawing/2014/main" id="{FA5D65AE-4BC6-462E-AD1F-1FA48C3DC8B3}"/>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3" name="直線コネクタ 112">
          <a:extLst>
            <a:ext uri="{FF2B5EF4-FFF2-40B4-BE49-F238E27FC236}">
              <a16:creationId xmlns:a16="http://schemas.microsoft.com/office/drawing/2014/main" id="{04272686-BB36-4780-BB2E-6EC170F992F3}"/>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4" name="【道路】&#10;一人当たり延長平均値テキスト">
          <a:extLst>
            <a:ext uri="{FF2B5EF4-FFF2-40B4-BE49-F238E27FC236}">
              <a16:creationId xmlns:a16="http://schemas.microsoft.com/office/drawing/2014/main" id="{104BF0F7-4785-4EBA-9117-B8B87CC002F9}"/>
            </a:ext>
          </a:extLst>
        </xdr:cNvPr>
        <xdr:cNvSpPr txBox="1"/>
      </xdr:nvSpPr>
      <xdr:spPr>
        <a:xfrm>
          <a:off x="946785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5" name="フローチャート: 判断 114">
          <a:extLst>
            <a:ext uri="{FF2B5EF4-FFF2-40B4-BE49-F238E27FC236}">
              <a16:creationId xmlns:a16="http://schemas.microsoft.com/office/drawing/2014/main" id="{384FECCE-1E31-4804-8DF9-4E5FE7518CD2}"/>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6" name="フローチャート: 判断 115">
          <a:extLst>
            <a:ext uri="{FF2B5EF4-FFF2-40B4-BE49-F238E27FC236}">
              <a16:creationId xmlns:a16="http://schemas.microsoft.com/office/drawing/2014/main" id="{22378EBB-03DC-4029-B5B7-4F050B6B824B}"/>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17" name="フローチャート: 判断 116">
          <a:extLst>
            <a:ext uri="{FF2B5EF4-FFF2-40B4-BE49-F238E27FC236}">
              <a16:creationId xmlns:a16="http://schemas.microsoft.com/office/drawing/2014/main" id="{1A58A874-F32F-4544-A284-4FFBC8CFA230}"/>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18" name="フローチャート: 判断 117">
          <a:extLst>
            <a:ext uri="{FF2B5EF4-FFF2-40B4-BE49-F238E27FC236}">
              <a16:creationId xmlns:a16="http://schemas.microsoft.com/office/drawing/2014/main" id="{AD534093-6365-4FDE-A5DB-8C6EE96B32A4}"/>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19" name="フローチャート: 判断 118">
          <a:extLst>
            <a:ext uri="{FF2B5EF4-FFF2-40B4-BE49-F238E27FC236}">
              <a16:creationId xmlns:a16="http://schemas.microsoft.com/office/drawing/2014/main" id="{30FA1E90-24EC-49BB-96A5-B5EB01C1A954}"/>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A3F41EE-213F-4713-90B7-99471205DE1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73B98B4-073D-4AE0-96AE-FC576F88F451}"/>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0EC4752-A532-4BF5-BC02-1645EA0635BE}"/>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A5D5950-74D6-4CA8-B115-84DA695C4CA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B7C6F0B-7D9B-4EEA-8AC0-2A0F87D7EF41}"/>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5" name="楕円 124">
          <a:extLst>
            <a:ext uri="{FF2B5EF4-FFF2-40B4-BE49-F238E27FC236}">
              <a16:creationId xmlns:a16="http://schemas.microsoft.com/office/drawing/2014/main" id="{E0E1FD04-BA5D-46F2-95DE-373C46D4D415}"/>
            </a:ext>
          </a:extLst>
        </xdr:cNvPr>
        <xdr:cNvSpPr/>
      </xdr:nvSpPr>
      <xdr:spPr>
        <a:xfrm>
          <a:off x="9401175" y="64770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6" name="【道路】&#10;一人当たり延長該当値テキスト">
          <a:extLst>
            <a:ext uri="{FF2B5EF4-FFF2-40B4-BE49-F238E27FC236}">
              <a16:creationId xmlns:a16="http://schemas.microsoft.com/office/drawing/2014/main" id="{809DC959-E9EC-47AA-9F7B-5D63ABB5C7EA}"/>
            </a:ext>
          </a:extLst>
        </xdr:cNvPr>
        <xdr:cNvSpPr txBox="1"/>
      </xdr:nvSpPr>
      <xdr:spPr>
        <a:xfrm>
          <a:off x="9467850"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158369</xdr:rowOff>
    </xdr:from>
    <xdr:to>
      <xdr:col>50</xdr:col>
      <xdr:colOff>165100</xdr:colOff>
      <xdr:row>40</xdr:row>
      <xdr:rowOff>88519</xdr:rowOff>
    </xdr:to>
    <xdr:sp macro="" textlink="">
      <xdr:nvSpPr>
        <xdr:cNvPr id="127" name="楕円 126">
          <a:extLst>
            <a:ext uri="{FF2B5EF4-FFF2-40B4-BE49-F238E27FC236}">
              <a16:creationId xmlns:a16="http://schemas.microsoft.com/office/drawing/2014/main" id="{05C9C613-BAB5-4ABB-B185-285AC88B0ADE}"/>
            </a:ext>
          </a:extLst>
        </xdr:cNvPr>
        <xdr:cNvSpPr/>
      </xdr:nvSpPr>
      <xdr:spPr>
        <a:xfrm>
          <a:off x="8639175" y="647661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37719</xdr:rowOff>
    </xdr:from>
    <xdr:to>
      <xdr:col>55</xdr:col>
      <xdr:colOff>0</xdr:colOff>
      <xdr:row>40</xdr:row>
      <xdr:rowOff>38100</xdr:rowOff>
    </xdr:to>
    <xdr:cxnSp macro="">
      <xdr:nvCxnSpPr>
        <xdr:cNvPr id="128" name="直線コネクタ 127">
          <a:extLst>
            <a:ext uri="{FF2B5EF4-FFF2-40B4-BE49-F238E27FC236}">
              <a16:creationId xmlns:a16="http://schemas.microsoft.com/office/drawing/2014/main" id="{9436F2B4-7D0F-41BF-B1E2-1DE523F81C57}"/>
            </a:ext>
          </a:extLst>
        </xdr:cNvPr>
        <xdr:cNvCxnSpPr/>
      </xdr:nvCxnSpPr>
      <xdr:spPr>
        <a:xfrm>
          <a:off x="8686800" y="6514719"/>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158115</xdr:rowOff>
    </xdr:from>
    <xdr:to>
      <xdr:col>46</xdr:col>
      <xdr:colOff>38100</xdr:colOff>
      <xdr:row>40</xdr:row>
      <xdr:rowOff>88265</xdr:rowOff>
    </xdr:to>
    <xdr:sp macro="" textlink="">
      <xdr:nvSpPr>
        <xdr:cNvPr id="129" name="楕円 128">
          <a:extLst>
            <a:ext uri="{FF2B5EF4-FFF2-40B4-BE49-F238E27FC236}">
              <a16:creationId xmlns:a16="http://schemas.microsoft.com/office/drawing/2014/main" id="{1455175F-0E64-4561-A330-667253302F8B}"/>
            </a:ext>
          </a:extLst>
        </xdr:cNvPr>
        <xdr:cNvSpPr/>
      </xdr:nvSpPr>
      <xdr:spPr>
        <a:xfrm>
          <a:off x="7839075" y="647636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37465</xdr:rowOff>
    </xdr:from>
    <xdr:to>
      <xdr:col>50</xdr:col>
      <xdr:colOff>114300</xdr:colOff>
      <xdr:row>40</xdr:row>
      <xdr:rowOff>37719</xdr:rowOff>
    </xdr:to>
    <xdr:cxnSp macro="">
      <xdr:nvCxnSpPr>
        <xdr:cNvPr id="130" name="直線コネクタ 129">
          <a:extLst>
            <a:ext uri="{FF2B5EF4-FFF2-40B4-BE49-F238E27FC236}">
              <a16:creationId xmlns:a16="http://schemas.microsoft.com/office/drawing/2014/main" id="{26A3E13E-815E-4524-98D3-33C573213F10}"/>
            </a:ext>
          </a:extLst>
        </xdr:cNvPr>
        <xdr:cNvCxnSpPr/>
      </xdr:nvCxnSpPr>
      <xdr:spPr>
        <a:xfrm>
          <a:off x="7886700" y="6514465"/>
          <a:ext cx="8001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157734</xdr:rowOff>
    </xdr:from>
    <xdr:to>
      <xdr:col>41</xdr:col>
      <xdr:colOff>101600</xdr:colOff>
      <xdr:row>40</xdr:row>
      <xdr:rowOff>87884</xdr:rowOff>
    </xdr:to>
    <xdr:sp macro="" textlink="">
      <xdr:nvSpPr>
        <xdr:cNvPr id="131" name="楕円 130">
          <a:extLst>
            <a:ext uri="{FF2B5EF4-FFF2-40B4-BE49-F238E27FC236}">
              <a16:creationId xmlns:a16="http://schemas.microsoft.com/office/drawing/2014/main" id="{9A029D9B-DF43-4D18-9FD5-673D0A1008C9}"/>
            </a:ext>
          </a:extLst>
        </xdr:cNvPr>
        <xdr:cNvSpPr/>
      </xdr:nvSpPr>
      <xdr:spPr>
        <a:xfrm>
          <a:off x="7029450" y="647598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37084</xdr:rowOff>
    </xdr:from>
    <xdr:to>
      <xdr:col>45</xdr:col>
      <xdr:colOff>177800</xdr:colOff>
      <xdr:row>40</xdr:row>
      <xdr:rowOff>37465</xdr:rowOff>
    </xdr:to>
    <xdr:cxnSp macro="">
      <xdr:nvCxnSpPr>
        <xdr:cNvPr id="132" name="直線コネクタ 131">
          <a:extLst>
            <a:ext uri="{FF2B5EF4-FFF2-40B4-BE49-F238E27FC236}">
              <a16:creationId xmlns:a16="http://schemas.microsoft.com/office/drawing/2014/main" id="{71F653B8-3593-4984-8441-015341DB8B3C}"/>
            </a:ext>
          </a:extLst>
        </xdr:cNvPr>
        <xdr:cNvCxnSpPr/>
      </xdr:nvCxnSpPr>
      <xdr:spPr>
        <a:xfrm>
          <a:off x="7077075" y="6514084"/>
          <a:ext cx="80962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3" name="n_1aveValue【道路】&#10;一人当たり延長">
          <a:extLst>
            <a:ext uri="{FF2B5EF4-FFF2-40B4-BE49-F238E27FC236}">
              <a16:creationId xmlns:a16="http://schemas.microsoft.com/office/drawing/2014/main" id="{653C57D8-E584-452C-B560-6ADFDEAD7659}"/>
            </a:ext>
          </a:extLst>
        </xdr:cNvPr>
        <xdr:cNvSpPr txBox="1"/>
      </xdr:nvSpPr>
      <xdr:spPr>
        <a:xfrm>
          <a:off x="845827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4" name="n_2aveValue【道路】&#10;一人当たり延長">
          <a:extLst>
            <a:ext uri="{FF2B5EF4-FFF2-40B4-BE49-F238E27FC236}">
              <a16:creationId xmlns:a16="http://schemas.microsoft.com/office/drawing/2014/main" id="{7DD5C9FD-44E2-4C8A-BB0B-2C0E58D0C15D}"/>
            </a:ext>
          </a:extLst>
        </xdr:cNvPr>
        <xdr:cNvSpPr txBox="1"/>
      </xdr:nvSpPr>
      <xdr:spPr>
        <a:xfrm>
          <a:off x="76772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35" name="n_3aveValue【道路】&#10;一人当たり延長">
          <a:extLst>
            <a:ext uri="{FF2B5EF4-FFF2-40B4-BE49-F238E27FC236}">
              <a16:creationId xmlns:a16="http://schemas.microsoft.com/office/drawing/2014/main" id="{DB2190E0-57D9-42A2-AC95-E61E898156DE}"/>
            </a:ext>
          </a:extLst>
        </xdr:cNvPr>
        <xdr:cNvSpPr txBox="1"/>
      </xdr:nvSpPr>
      <xdr:spPr>
        <a:xfrm>
          <a:off x="68676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36" name="n_4aveValue【道路】&#10;一人当たり延長">
          <a:extLst>
            <a:ext uri="{FF2B5EF4-FFF2-40B4-BE49-F238E27FC236}">
              <a16:creationId xmlns:a16="http://schemas.microsoft.com/office/drawing/2014/main" id="{9588BFA0-F9C6-47FB-8FC4-801D374065A9}"/>
            </a:ext>
          </a:extLst>
        </xdr:cNvPr>
        <xdr:cNvSpPr txBox="1"/>
      </xdr:nvSpPr>
      <xdr:spPr>
        <a:xfrm>
          <a:off x="6067502"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79646</xdr:rowOff>
    </xdr:from>
    <xdr:ext cx="469744" cy="259045"/>
    <xdr:sp macro="" textlink="">
      <xdr:nvSpPr>
        <xdr:cNvPr id="137" name="n_1mainValue【道路】&#10;一人当たり延長">
          <a:extLst>
            <a:ext uri="{FF2B5EF4-FFF2-40B4-BE49-F238E27FC236}">
              <a16:creationId xmlns:a16="http://schemas.microsoft.com/office/drawing/2014/main" id="{F75EA842-4B7C-484A-A321-E17FAB645CAA}"/>
            </a:ext>
          </a:extLst>
        </xdr:cNvPr>
        <xdr:cNvSpPr txBox="1"/>
      </xdr:nvSpPr>
      <xdr:spPr>
        <a:xfrm>
          <a:off x="8458277" y="6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79392</xdr:rowOff>
    </xdr:from>
    <xdr:ext cx="469744" cy="259045"/>
    <xdr:sp macro="" textlink="">
      <xdr:nvSpPr>
        <xdr:cNvPr id="138" name="n_2mainValue【道路】&#10;一人当たり延長">
          <a:extLst>
            <a:ext uri="{FF2B5EF4-FFF2-40B4-BE49-F238E27FC236}">
              <a16:creationId xmlns:a16="http://schemas.microsoft.com/office/drawing/2014/main" id="{3657D8B9-05A0-4132-967B-BD5E6DE14A49}"/>
            </a:ext>
          </a:extLst>
        </xdr:cNvPr>
        <xdr:cNvSpPr txBox="1"/>
      </xdr:nvSpPr>
      <xdr:spPr>
        <a:xfrm>
          <a:off x="76772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79011</xdr:rowOff>
    </xdr:from>
    <xdr:ext cx="469744" cy="259045"/>
    <xdr:sp macro="" textlink="">
      <xdr:nvSpPr>
        <xdr:cNvPr id="139" name="n_3mainValue【道路】&#10;一人当たり延長">
          <a:extLst>
            <a:ext uri="{FF2B5EF4-FFF2-40B4-BE49-F238E27FC236}">
              <a16:creationId xmlns:a16="http://schemas.microsoft.com/office/drawing/2014/main" id="{22821A66-7207-42B3-8AC5-F7A64A1DE8DB}"/>
            </a:ext>
          </a:extLst>
        </xdr:cNvPr>
        <xdr:cNvSpPr txBox="1"/>
      </xdr:nvSpPr>
      <xdr:spPr>
        <a:xfrm>
          <a:off x="6867602" y="65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356CD13B-2D72-4215-BD33-258C32B557EA}"/>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DF56FD75-5171-463A-9F9A-813A5557919E}"/>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B594C8F1-D52F-4B24-9664-F06E49F3934A}"/>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6A6621CF-4A2E-45E6-AAFF-5729475C4A2C}"/>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68CEFE07-92DE-4207-A100-8A05F5F4FCB3}"/>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EA2AFBC3-FDEA-415B-BBEB-CABDF9D4BA4F}"/>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DFFE4D90-F2DB-4714-AA87-CAC104099B3C}"/>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F4410152-0B37-44C1-BB28-BE9CFB06B4B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50447646-95CB-4BCE-B23B-C28428D7E902}"/>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EE88CAE2-DFDA-4C74-8B8C-13E0BAE88F27}"/>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48632549-EFB1-4E78-BB0D-177A1028A62C}"/>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7BF665EF-4E30-48BF-893D-0721A03B44D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67D241B1-426A-424D-8A6C-C4805E550B23}"/>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DCBE77BE-1DFA-4485-AAC8-5D699C85BE2A}"/>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F8235BA6-5485-49E7-9C82-4D57C2704E28}"/>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78193EB8-9F18-4CFB-BE2A-900D856C9527}"/>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6B6213B0-B26D-416B-A7A7-BBDF3FA022C2}"/>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798E3DA2-35C4-459A-84F2-0489E799307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A8D32C3F-E610-4C64-9936-5E7857BB4D7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BA731F43-701A-45EA-82AB-1E2081E7F187}"/>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0" name="テキスト ボックス 159">
          <a:extLst>
            <a:ext uri="{FF2B5EF4-FFF2-40B4-BE49-F238E27FC236}">
              <a16:creationId xmlns:a16="http://schemas.microsoft.com/office/drawing/2014/main" id="{AEB717C6-0557-4233-B982-4B2F7BBDB7CE}"/>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64FF42C6-A480-485C-B1B2-2ABF8E31ED72}"/>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10B3E07C-4509-472D-A1B8-22233799E967}"/>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3" name="直線コネクタ 162">
          <a:extLst>
            <a:ext uri="{FF2B5EF4-FFF2-40B4-BE49-F238E27FC236}">
              <a16:creationId xmlns:a16="http://schemas.microsoft.com/office/drawing/2014/main" id="{0F765FC4-537D-4068-97CC-679A82677BB3}"/>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15885C5E-27D1-426E-86A9-FF9EC4FEB03E}"/>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65" name="直線コネクタ 164">
          <a:extLst>
            <a:ext uri="{FF2B5EF4-FFF2-40B4-BE49-F238E27FC236}">
              <a16:creationId xmlns:a16="http://schemas.microsoft.com/office/drawing/2014/main" id="{9369B624-C8AE-40D2-96FF-2C2DA1D8325A}"/>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66" name="【橋りょう・トンネル】&#10;有形固定資産減価償却率最大値テキスト">
          <a:extLst>
            <a:ext uri="{FF2B5EF4-FFF2-40B4-BE49-F238E27FC236}">
              <a16:creationId xmlns:a16="http://schemas.microsoft.com/office/drawing/2014/main" id="{FA7F2B58-3504-4F69-B201-F66D1729BFA1}"/>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67" name="直線コネクタ 166">
          <a:extLst>
            <a:ext uri="{FF2B5EF4-FFF2-40B4-BE49-F238E27FC236}">
              <a16:creationId xmlns:a16="http://schemas.microsoft.com/office/drawing/2014/main" id="{08975697-79C8-41D9-921C-A88A000B08B7}"/>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452A24CF-3560-41B0-BFE0-D3294EF347BB}"/>
            </a:ext>
          </a:extLst>
        </xdr:cNvPr>
        <xdr:cNvSpPr txBox="1"/>
      </xdr:nvSpPr>
      <xdr:spPr>
        <a:xfrm>
          <a:off x="4219575" y="9876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69" name="フローチャート: 判断 168">
          <a:extLst>
            <a:ext uri="{FF2B5EF4-FFF2-40B4-BE49-F238E27FC236}">
              <a16:creationId xmlns:a16="http://schemas.microsoft.com/office/drawing/2014/main" id="{05B7F079-5130-4DB4-82F7-1B380DD051D5}"/>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0" name="フローチャート: 判断 169">
          <a:extLst>
            <a:ext uri="{FF2B5EF4-FFF2-40B4-BE49-F238E27FC236}">
              <a16:creationId xmlns:a16="http://schemas.microsoft.com/office/drawing/2014/main" id="{0FF3B5F9-04B3-4C38-BB09-356C08E21BC6}"/>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1" name="フローチャート: 判断 170">
          <a:extLst>
            <a:ext uri="{FF2B5EF4-FFF2-40B4-BE49-F238E27FC236}">
              <a16:creationId xmlns:a16="http://schemas.microsoft.com/office/drawing/2014/main" id="{E549077C-4646-44CB-960A-7026877389A4}"/>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2" name="フローチャート: 判断 171">
          <a:extLst>
            <a:ext uri="{FF2B5EF4-FFF2-40B4-BE49-F238E27FC236}">
              <a16:creationId xmlns:a16="http://schemas.microsoft.com/office/drawing/2014/main" id="{39A148FF-BC15-4263-A34D-3CD3FD28294D}"/>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3" name="フローチャート: 判断 172">
          <a:extLst>
            <a:ext uri="{FF2B5EF4-FFF2-40B4-BE49-F238E27FC236}">
              <a16:creationId xmlns:a16="http://schemas.microsoft.com/office/drawing/2014/main" id="{D1C72882-39B1-487D-BCC0-B72BEC92831B}"/>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7F2B96A-9E3D-444C-BB48-03861722C868}"/>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0D2A682-5D28-4EFB-ACA0-87C7988D3BC2}"/>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7D686F2-F42E-4B4C-A7F5-95E1685766AA}"/>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38C42C4-208F-433E-AD74-0EBD0782F93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7E5EF3B-C15C-4331-8323-A2175A59D98E}"/>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57785</xdr:rowOff>
    </xdr:from>
    <xdr:to>
      <xdr:col>24</xdr:col>
      <xdr:colOff>114300</xdr:colOff>
      <xdr:row>62</xdr:row>
      <xdr:rowOff>159385</xdr:rowOff>
    </xdr:to>
    <xdr:sp macro="" textlink="">
      <xdr:nvSpPr>
        <xdr:cNvPr id="179" name="楕円 178">
          <a:extLst>
            <a:ext uri="{FF2B5EF4-FFF2-40B4-BE49-F238E27FC236}">
              <a16:creationId xmlns:a16="http://schemas.microsoft.com/office/drawing/2014/main" id="{E4EF17BB-FD30-470E-A0B3-8B34B8D3E52C}"/>
            </a:ext>
          </a:extLst>
        </xdr:cNvPr>
        <xdr:cNvSpPr/>
      </xdr:nvSpPr>
      <xdr:spPr>
        <a:xfrm>
          <a:off x="4124325" y="100971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36212</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1F9AF45A-748F-47A1-B5DB-407A81B4EA87}"/>
            </a:ext>
          </a:extLst>
        </xdr:cNvPr>
        <xdr:cNvSpPr txBox="1"/>
      </xdr:nvSpPr>
      <xdr:spPr>
        <a:xfrm>
          <a:off x="4219575"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27305</xdr:rowOff>
    </xdr:from>
    <xdr:to>
      <xdr:col>20</xdr:col>
      <xdr:colOff>38100</xdr:colOff>
      <xdr:row>62</xdr:row>
      <xdr:rowOff>128905</xdr:rowOff>
    </xdr:to>
    <xdr:sp macro="" textlink="">
      <xdr:nvSpPr>
        <xdr:cNvPr id="181" name="楕円 180">
          <a:extLst>
            <a:ext uri="{FF2B5EF4-FFF2-40B4-BE49-F238E27FC236}">
              <a16:creationId xmlns:a16="http://schemas.microsoft.com/office/drawing/2014/main" id="{710DC797-9BF5-4495-826C-305C69A30141}"/>
            </a:ext>
          </a:extLst>
        </xdr:cNvPr>
        <xdr:cNvSpPr/>
      </xdr:nvSpPr>
      <xdr:spPr>
        <a:xfrm>
          <a:off x="3381375" y="100698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78105</xdr:rowOff>
    </xdr:from>
    <xdr:to>
      <xdr:col>24</xdr:col>
      <xdr:colOff>63500</xdr:colOff>
      <xdr:row>62</xdr:row>
      <xdr:rowOff>108585</xdr:rowOff>
    </xdr:to>
    <xdr:cxnSp macro="">
      <xdr:nvCxnSpPr>
        <xdr:cNvPr id="182" name="直線コネクタ 181">
          <a:extLst>
            <a:ext uri="{FF2B5EF4-FFF2-40B4-BE49-F238E27FC236}">
              <a16:creationId xmlns:a16="http://schemas.microsoft.com/office/drawing/2014/main" id="{82F84A39-DCDD-400C-9ADC-5FABD209C1F5}"/>
            </a:ext>
          </a:extLst>
        </xdr:cNvPr>
        <xdr:cNvCxnSpPr/>
      </xdr:nvCxnSpPr>
      <xdr:spPr>
        <a:xfrm>
          <a:off x="3429000" y="10117455"/>
          <a:ext cx="7524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31115</xdr:rowOff>
    </xdr:from>
    <xdr:to>
      <xdr:col>15</xdr:col>
      <xdr:colOff>101600</xdr:colOff>
      <xdr:row>62</xdr:row>
      <xdr:rowOff>132715</xdr:rowOff>
    </xdr:to>
    <xdr:sp macro="" textlink="">
      <xdr:nvSpPr>
        <xdr:cNvPr id="183" name="楕円 182">
          <a:extLst>
            <a:ext uri="{FF2B5EF4-FFF2-40B4-BE49-F238E27FC236}">
              <a16:creationId xmlns:a16="http://schemas.microsoft.com/office/drawing/2014/main" id="{203F44C3-87B5-4C1E-BD70-41CF35AB40AB}"/>
            </a:ext>
          </a:extLst>
        </xdr:cNvPr>
        <xdr:cNvSpPr/>
      </xdr:nvSpPr>
      <xdr:spPr>
        <a:xfrm>
          <a:off x="2571750" y="100672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81915</xdr:rowOff>
    </xdr:to>
    <xdr:cxnSp macro="">
      <xdr:nvCxnSpPr>
        <xdr:cNvPr id="184" name="直線コネクタ 183">
          <a:extLst>
            <a:ext uri="{FF2B5EF4-FFF2-40B4-BE49-F238E27FC236}">
              <a16:creationId xmlns:a16="http://schemas.microsoft.com/office/drawing/2014/main" id="{EEE3DFBD-114B-4B44-9929-7D95B44BBC5F}"/>
            </a:ext>
          </a:extLst>
        </xdr:cNvPr>
        <xdr:cNvCxnSpPr/>
      </xdr:nvCxnSpPr>
      <xdr:spPr>
        <a:xfrm flipV="1">
          <a:off x="2619375" y="10117455"/>
          <a:ext cx="809625"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185" name="楕円 184">
          <a:extLst>
            <a:ext uri="{FF2B5EF4-FFF2-40B4-BE49-F238E27FC236}">
              <a16:creationId xmlns:a16="http://schemas.microsoft.com/office/drawing/2014/main" id="{606AA281-0278-49AF-BA1B-62DFF790ADAC}"/>
            </a:ext>
          </a:extLst>
        </xdr:cNvPr>
        <xdr:cNvSpPr/>
      </xdr:nvSpPr>
      <xdr:spPr>
        <a:xfrm>
          <a:off x="1781175" y="100742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81915</xdr:rowOff>
    </xdr:from>
    <xdr:to>
      <xdr:col>15</xdr:col>
      <xdr:colOff>50800</xdr:colOff>
      <xdr:row>62</xdr:row>
      <xdr:rowOff>85725</xdr:rowOff>
    </xdr:to>
    <xdr:cxnSp macro="">
      <xdr:nvCxnSpPr>
        <xdr:cNvPr id="186" name="直線コネクタ 185">
          <a:extLst>
            <a:ext uri="{FF2B5EF4-FFF2-40B4-BE49-F238E27FC236}">
              <a16:creationId xmlns:a16="http://schemas.microsoft.com/office/drawing/2014/main" id="{4186AB4F-4211-40B2-BA5E-60BA235AF1FB}"/>
            </a:ext>
          </a:extLst>
        </xdr:cNvPr>
        <xdr:cNvCxnSpPr/>
      </xdr:nvCxnSpPr>
      <xdr:spPr>
        <a:xfrm flipV="1">
          <a:off x="1828800" y="1012444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E9CC0A3B-97D2-4CBA-B634-CDF3A0BD08E3}"/>
            </a:ext>
          </a:extLst>
        </xdr:cNvPr>
        <xdr:cNvSpPr txBox="1"/>
      </xdr:nvSpPr>
      <xdr:spPr>
        <a:xfrm>
          <a:off x="32391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AFFFC383-1ED7-438C-ABD0-59480EACE3FA}"/>
            </a:ext>
          </a:extLst>
        </xdr:cNvPr>
        <xdr:cNvSpPr txBox="1"/>
      </xdr:nvSpPr>
      <xdr:spPr>
        <a:xfrm>
          <a:off x="2439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F86CFF37-EA70-4434-AB99-3FDA18CAFDF9}"/>
            </a:ext>
          </a:extLst>
        </xdr:cNvPr>
        <xdr:cNvSpPr txBox="1"/>
      </xdr:nvSpPr>
      <xdr:spPr>
        <a:xfrm>
          <a:off x="16484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D76D8187-F7E7-49A0-AAB3-92FCF252FC8F}"/>
            </a:ext>
          </a:extLst>
        </xdr:cNvPr>
        <xdr:cNvSpPr txBox="1"/>
      </xdr:nvSpPr>
      <xdr:spPr>
        <a:xfrm>
          <a:off x="848369"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120032</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id="{00229F55-42E9-4C27-995A-823A3A19D88E}"/>
            </a:ext>
          </a:extLst>
        </xdr:cNvPr>
        <xdr:cNvSpPr txBox="1"/>
      </xdr:nvSpPr>
      <xdr:spPr>
        <a:xfrm>
          <a:off x="3239144" y="1016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123842</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1B226E68-FE6B-420B-95AA-97125B5D4A38}"/>
            </a:ext>
          </a:extLst>
        </xdr:cNvPr>
        <xdr:cNvSpPr txBox="1"/>
      </xdr:nvSpPr>
      <xdr:spPr>
        <a:xfrm>
          <a:off x="2439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127652</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id="{5B276AA4-E8F2-4D10-9AD3-ECDAD08272B7}"/>
            </a:ext>
          </a:extLst>
        </xdr:cNvPr>
        <xdr:cNvSpPr txBox="1"/>
      </xdr:nvSpPr>
      <xdr:spPr>
        <a:xfrm>
          <a:off x="1648469"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777BD288-1653-4DD5-AFA9-B20AF08B7C8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6B93F084-A33A-456B-815D-4A67FC197E3A}"/>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BD5649A0-EB83-482B-A079-03ED86E72EE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EE10F248-9517-4601-8DC0-A98E0AB1C4F7}"/>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4BFA40AC-B073-48B8-91BA-AB0649C7A71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CB03F2D2-CBCE-4F94-8639-B02AF3A3EC2C}"/>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6748959F-C96B-40E4-BCCE-5CB4DF249641}"/>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5E5F4676-A7AA-4F8C-A4D7-DD41C7BBC86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C3255B12-E00F-4C92-BACE-0A162B6593F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16117DE0-07E9-4E35-81DE-DF2760C992EB}"/>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a:extLst>
            <a:ext uri="{FF2B5EF4-FFF2-40B4-BE49-F238E27FC236}">
              <a16:creationId xmlns:a16="http://schemas.microsoft.com/office/drawing/2014/main" id="{4214B123-2AFC-4AC6-984C-E6DB1F1391F4}"/>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5" name="テキスト ボックス 204">
          <a:extLst>
            <a:ext uri="{FF2B5EF4-FFF2-40B4-BE49-F238E27FC236}">
              <a16:creationId xmlns:a16="http://schemas.microsoft.com/office/drawing/2014/main" id="{04AB08BB-85EA-4736-98AA-CFED37862D54}"/>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a:extLst>
            <a:ext uri="{FF2B5EF4-FFF2-40B4-BE49-F238E27FC236}">
              <a16:creationId xmlns:a16="http://schemas.microsoft.com/office/drawing/2014/main" id="{931718D9-EDCF-41D4-852D-CA3B9E7FCA6D}"/>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7" name="テキスト ボックス 206">
          <a:extLst>
            <a:ext uri="{FF2B5EF4-FFF2-40B4-BE49-F238E27FC236}">
              <a16:creationId xmlns:a16="http://schemas.microsoft.com/office/drawing/2014/main" id="{25FAC9B7-AF98-4F02-A61E-189C314853AC}"/>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16C00AE9-8555-45EC-81ED-F920EA80020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9" name="テキスト ボックス 208">
          <a:extLst>
            <a:ext uri="{FF2B5EF4-FFF2-40B4-BE49-F238E27FC236}">
              <a16:creationId xmlns:a16="http://schemas.microsoft.com/office/drawing/2014/main" id="{A84CA760-E2BA-4CA7-B639-6CEB914D9EDB}"/>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a:extLst>
            <a:ext uri="{FF2B5EF4-FFF2-40B4-BE49-F238E27FC236}">
              <a16:creationId xmlns:a16="http://schemas.microsoft.com/office/drawing/2014/main" id="{62CCC625-61C4-49D9-8316-F7752F0A6030}"/>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1" name="テキスト ボックス 210">
          <a:extLst>
            <a:ext uri="{FF2B5EF4-FFF2-40B4-BE49-F238E27FC236}">
              <a16:creationId xmlns:a16="http://schemas.microsoft.com/office/drawing/2014/main" id="{D2A36CFE-B492-4C5A-841D-0B55DD7DA0C1}"/>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a:extLst>
            <a:ext uri="{FF2B5EF4-FFF2-40B4-BE49-F238E27FC236}">
              <a16:creationId xmlns:a16="http://schemas.microsoft.com/office/drawing/2014/main" id="{48B0CC60-FFB9-4DF4-A734-BC531E9D14DD}"/>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3" name="テキスト ボックス 212">
          <a:extLst>
            <a:ext uri="{FF2B5EF4-FFF2-40B4-BE49-F238E27FC236}">
              <a16:creationId xmlns:a16="http://schemas.microsoft.com/office/drawing/2014/main" id="{305038D0-15A7-45B5-A850-8F8075154396}"/>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E1C91E83-1162-4709-B4CF-8D54C3905854}"/>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5" name="テキスト ボックス 214">
          <a:extLst>
            <a:ext uri="{FF2B5EF4-FFF2-40B4-BE49-F238E27FC236}">
              <a16:creationId xmlns:a16="http://schemas.microsoft.com/office/drawing/2014/main" id="{1A357B07-D7CD-4F77-B94D-DF5BC135DDEE}"/>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9109568E-147A-4C58-8215-ED6E8F545812}"/>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17" name="直線コネクタ 216">
          <a:extLst>
            <a:ext uri="{FF2B5EF4-FFF2-40B4-BE49-F238E27FC236}">
              <a16:creationId xmlns:a16="http://schemas.microsoft.com/office/drawing/2014/main" id="{259F2E41-0655-495E-A9B5-170390860A7D}"/>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18" name="【橋りょう・トンネル】&#10;一人当たり有形固定資産（償却資産）額最小値テキスト">
          <a:extLst>
            <a:ext uri="{FF2B5EF4-FFF2-40B4-BE49-F238E27FC236}">
              <a16:creationId xmlns:a16="http://schemas.microsoft.com/office/drawing/2014/main" id="{2F611A77-1FDF-4EAC-8AB9-4E0ADE45F874}"/>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19" name="直線コネクタ 218">
          <a:extLst>
            <a:ext uri="{FF2B5EF4-FFF2-40B4-BE49-F238E27FC236}">
              <a16:creationId xmlns:a16="http://schemas.microsoft.com/office/drawing/2014/main" id="{BCCF4223-6A41-4D38-ADF4-3BC60E94BB0F}"/>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0" name="【橋りょう・トンネル】&#10;一人当たり有形固定資産（償却資産）額最大値テキスト">
          <a:extLst>
            <a:ext uri="{FF2B5EF4-FFF2-40B4-BE49-F238E27FC236}">
              <a16:creationId xmlns:a16="http://schemas.microsoft.com/office/drawing/2014/main" id="{28E3B53F-E0F2-4F06-80FE-26A893DB8F58}"/>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21" name="直線コネクタ 220">
          <a:extLst>
            <a:ext uri="{FF2B5EF4-FFF2-40B4-BE49-F238E27FC236}">
              <a16:creationId xmlns:a16="http://schemas.microsoft.com/office/drawing/2014/main" id="{A543BBA8-744B-4C2D-9953-24C8139F0A4E}"/>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65911</xdr:rowOff>
    </xdr:from>
    <xdr:ext cx="599010" cy="259045"/>
    <xdr:sp macro="" textlink="">
      <xdr:nvSpPr>
        <xdr:cNvPr id="222" name="【橋りょう・トンネル】&#10;一人当たり有形固定資産（償却資産）額平均値テキスト">
          <a:extLst>
            <a:ext uri="{FF2B5EF4-FFF2-40B4-BE49-F238E27FC236}">
              <a16:creationId xmlns:a16="http://schemas.microsoft.com/office/drawing/2014/main" id="{8CE10EAE-FF2B-429A-8332-391307E62E5B}"/>
            </a:ext>
          </a:extLst>
        </xdr:cNvPr>
        <xdr:cNvSpPr txBox="1"/>
      </xdr:nvSpPr>
      <xdr:spPr>
        <a:xfrm>
          <a:off x="9467850" y="9946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23" name="フローチャート: 判断 222">
          <a:extLst>
            <a:ext uri="{FF2B5EF4-FFF2-40B4-BE49-F238E27FC236}">
              <a16:creationId xmlns:a16="http://schemas.microsoft.com/office/drawing/2014/main" id="{067ED6B1-5432-4301-B481-7C96A8BBCC18}"/>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24" name="フローチャート: 判断 223">
          <a:extLst>
            <a:ext uri="{FF2B5EF4-FFF2-40B4-BE49-F238E27FC236}">
              <a16:creationId xmlns:a16="http://schemas.microsoft.com/office/drawing/2014/main" id="{75ADCC3D-F1D2-415E-9413-30908275A57E}"/>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25" name="フローチャート: 判断 224">
          <a:extLst>
            <a:ext uri="{FF2B5EF4-FFF2-40B4-BE49-F238E27FC236}">
              <a16:creationId xmlns:a16="http://schemas.microsoft.com/office/drawing/2014/main" id="{D3DB954E-76AB-4D3E-9AE1-4A0BD3CE609F}"/>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26" name="フローチャート: 判断 225">
          <a:extLst>
            <a:ext uri="{FF2B5EF4-FFF2-40B4-BE49-F238E27FC236}">
              <a16:creationId xmlns:a16="http://schemas.microsoft.com/office/drawing/2014/main" id="{16DF93C3-1836-4476-B12B-2DD8544F330A}"/>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27" name="フローチャート: 判断 226">
          <a:extLst>
            <a:ext uri="{FF2B5EF4-FFF2-40B4-BE49-F238E27FC236}">
              <a16:creationId xmlns:a16="http://schemas.microsoft.com/office/drawing/2014/main" id="{EDBEAFEC-2866-4A84-9C0B-B01B2C9CFF69}"/>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46B7328-F57E-40C8-BB80-987561683634}"/>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062F0D5-D29C-4219-9CD7-241F19E211D6}"/>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2E26155-107A-4765-9F20-D06AD483BE0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14F8825-3CF8-494E-984F-DE6C3DD79A69}"/>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1EB2F4E-C8D7-4F37-BB4C-8091E1A40D4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7462</xdr:rowOff>
    </xdr:from>
    <xdr:to>
      <xdr:col>55</xdr:col>
      <xdr:colOff>50800</xdr:colOff>
      <xdr:row>61</xdr:row>
      <xdr:rowOff>109062</xdr:rowOff>
    </xdr:to>
    <xdr:sp macro="" textlink="">
      <xdr:nvSpPr>
        <xdr:cNvPr id="233" name="楕円 232">
          <a:extLst>
            <a:ext uri="{FF2B5EF4-FFF2-40B4-BE49-F238E27FC236}">
              <a16:creationId xmlns:a16="http://schemas.microsoft.com/office/drawing/2014/main" id="{EFBE1389-7BC1-4FA6-9730-DC1C3168572D}"/>
            </a:ext>
          </a:extLst>
        </xdr:cNvPr>
        <xdr:cNvSpPr/>
      </xdr:nvSpPr>
      <xdr:spPr>
        <a:xfrm>
          <a:off x="9401175" y="988806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30339</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289557D9-CE84-416E-A09B-D40EDA7B3EA7}"/>
            </a:ext>
          </a:extLst>
        </xdr:cNvPr>
        <xdr:cNvSpPr txBox="1"/>
      </xdr:nvSpPr>
      <xdr:spPr>
        <a:xfrm>
          <a:off x="9467850" y="974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6700</xdr:rowOff>
    </xdr:from>
    <xdr:to>
      <xdr:col>50</xdr:col>
      <xdr:colOff>165100</xdr:colOff>
      <xdr:row>61</xdr:row>
      <xdr:rowOff>108300</xdr:rowOff>
    </xdr:to>
    <xdr:sp macro="" textlink="">
      <xdr:nvSpPr>
        <xdr:cNvPr id="235" name="楕円 234">
          <a:extLst>
            <a:ext uri="{FF2B5EF4-FFF2-40B4-BE49-F238E27FC236}">
              <a16:creationId xmlns:a16="http://schemas.microsoft.com/office/drawing/2014/main" id="{01AA8E2F-2D91-436C-AE39-F0CE459B9603}"/>
            </a:ext>
          </a:extLst>
        </xdr:cNvPr>
        <xdr:cNvSpPr/>
      </xdr:nvSpPr>
      <xdr:spPr>
        <a:xfrm>
          <a:off x="8639175" y="9887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57500</xdr:rowOff>
    </xdr:from>
    <xdr:to>
      <xdr:col>55</xdr:col>
      <xdr:colOff>0</xdr:colOff>
      <xdr:row>61</xdr:row>
      <xdr:rowOff>58262</xdr:rowOff>
    </xdr:to>
    <xdr:cxnSp macro="">
      <xdr:nvCxnSpPr>
        <xdr:cNvPr id="236" name="直線コネクタ 235">
          <a:extLst>
            <a:ext uri="{FF2B5EF4-FFF2-40B4-BE49-F238E27FC236}">
              <a16:creationId xmlns:a16="http://schemas.microsoft.com/office/drawing/2014/main" id="{F0627D32-3C36-4818-B1D2-A9B51E079471}"/>
            </a:ext>
          </a:extLst>
        </xdr:cNvPr>
        <xdr:cNvCxnSpPr/>
      </xdr:nvCxnSpPr>
      <xdr:spPr>
        <a:xfrm>
          <a:off x="8686800" y="9934925"/>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7752</xdr:rowOff>
    </xdr:from>
    <xdr:to>
      <xdr:col>46</xdr:col>
      <xdr:colOff>38100</xdr:colOff>
      <xdr:row>61</xdr:row>
      <xdr:rowOff>109352</xdr:rowOff>
    </xdr:to>
    <xdr:sp macro="" textlink="">
      <xdr:nvSpPr>
        <xdr:cNvPr id="237" name="楕円 236">
          <a:extLst>
            <a:ext uri="{FF2B5EF4-FFF2-40B4-BE49-F238E27FC236}">
              <a16:creationId xmlns:a16="http://schemas.microsoft.com/office/drawing/2014/main" id="{9822524D-C84F-44CD-A453-235AB271D867}"/>
            </a:ext>
          </a:extLst>
        </xdr:cNvPr>
        <xdr:cNvSpPr/>
      </xdr:nvSpPr>
      <xdr:spPr>
        <a:xfrm>
          <a:off x="7839075" y="98883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57500</xdr:rowOff>
    </xdr:from>
    <xdr:to>
      <xdr:col>50</xdr:col>
      <xdr:colOff>114300</xdr:colOff>
      <xdr:row>61</xdr:row>
      <xdr:rowOff>58552</xdr:rowOff>
    </xdr:to>
    <xdr:cxnSp macro="">
      <xdr:nvCxnSpPr>
        <xdr:cNvPr id="238" name="直線コネクタ 237">
          <a:extLst>
            <a:ext uri="{FF2B5EF4-FFF2-40B4-BE49-F238E27FC236}">
              <a16:creationId xmlns:a16="http://schemas.microsoft.com/office/drawing/2014/main" id="{B8E03D3C-826D-4BFB-ABED-C00468A26B43}"/>
            </a:ext>
          </a:extLst>
        </xdr:cNvPr>
        <xdr:cNvCxnSpPr/>
      </xdr:nvCxnSpPr>
      <xdr:spPr>
        <a:xfrm flipV="1">
          <a:off x="7886700" y="9934925"/>
          <a:ext cx="8001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21944</xdr:rowOff>
    </xdr:from>
    <xdr:to>
      <xdr:col>41</xdr:col>
      <xdr:colOff>101600</xdr:colOff>
      <xdr:row>61</xdr:row>
      <xdr:rowOff>123544</xdr:rowOff>
    </xdr:to>
    <xdr:sp macro="" textlink="">
      <xdr:nvSpPr>
        <xdr:cNvPr id="239" name="楕円 238">
          <a:extLst>
            <a:ext uri="{FF2B5EF4-FFF2-40B4-BE49-F238E27FC236}">
              <a16:creationId xmlns:a16="http://schemas.microsoft.com/office/drawing/2014/main" id="{9D1BCB8C-94BE-44B7-BC42-E030530C2803}"/>
            </a:ext>
          </a:extLst>
        </xdr:cNvPr>
        <xdr:cNvSpPr/>
      </xdr:nvSpPr>
      <xdr:spPr>
        <a:xfrm>
          <a:off x="7029450" y="989936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58552</xdr:rowOff>
    </xdr:from>
    <xdr:to>
      <xdr:col>45</xdr:col>
      <xdr:colOff>177800</xdr:colOff>
      <xdr:row>61</xdr:row>
      <xdr:rowOff>72744</xdr:rowOff>
    </xdr:to>
    <xdr:cxnSp macro="">
      <xdr:nvCxnSpPr>
        <xdr:cNvPr id="240" name="直線コネクタ 239">
          <a:extLst>
            <a:ext uri="{FF2B5EF4-FFF2-40B4-BE49-F238E27FC236}">
              <a16:creationId xmlns:a16="http://schemas.microsoft.com/office/drawing/2014/main" id="{31689CBB-6379-498A-AA9C-709447B2FE1D}"/>
            </a:ext>
          </a:extLst>
        </xdr:cNvPr>
        <xdr:cNvCxnSpPr/>
      </xdr:nvCxnSpPr>
      <xdr:spPr>
        <a:xfrm flipV="1">
          <a:off x="7077075" y="9935977"/>
          <a:ext cx="809625"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11577</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3307A86D-FF9F-4569-8EAE-6439E62E4B31}"/>
            </a:ext>
          </a:extLst>
        </xdr:cNvPr>
        <xdr:cNvSpPr txBox="1"/>
      </xdr:nvSpPr>
      <xdr:spPr>
        <a:xfrm>
          <a:off x="839999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168179</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33C6434D-C7EF-4EB4-BFF0-DDD5FEE73E53}"/>
            </a:ext>
          </a:extLst>
        </xdr:cNvPr>
        <xdr:cNvSpPr txBox="1"/>
      </xdr:nvSpPr>
      <xdr:spPr>
        <a:xfrm>
          <a:off x="76094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158947</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63A2CF1C-4FEF-44DA-B158-BDEFC6E03697}"/>
            </a:ext>
          </a:extLst>
        </xdr:cNvPr>
        <xdr:cNvSpPr txBox="1"/>
      </xdr:nvSpPr>
      <xdr:spPr>
        <a:xfrm>
          <a:off x="6818845"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DCA1FEC5-E40D-4462-9089-9E92560752E9}"/>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124827</xdr:rowOff>
    </xdr:from>
    <xdr:ext cx="599010" cy="259045"/>
    <xdr:sp macro="" textlink="">
      <xdr:nvSpPr>
        <xdr:cNvPr id="245" name="n_1mainValue【橋りょう・トンネル】&#10;一人当たり有形固定資産（償却資産）額">
          <a:extLst>
            <a:ext uri="{FF2B5EF4-FFF2-40B4-BE49-F238E27FC236}">
              <a16:creationId xmlns:a16="http://schemas.microsoft.com/office/drawing/2014/main" id="{9A8AD40F-7E44-408C-9E19-6FD5E93E586C}"/>
            </a:ext>
          </a:extLst>
        </xdr:cNvPr>
        <xdr:cNvSpPr txBox="1"/>
      </xdr:nvSpPr>
      <xdr:spPr>
        <a:xfrm>
          <a:off x="8399995" y="967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125879</xdr:rowOff>
    </xdr:from>
    <xdr:ext cx="599010" cy="259045"/>
    <xdr:sp macro="" textlink="">
      <xdr:nvSpPr>
        <xdr:cNvPr id="246" name="n_2mainValue【橋りょう・トンネル】&#10;一人当たり有形固定資産（償却資産）額">
          <a:extLst>
            <a:ext uri="{FF2B5EF4-FFF2-40B4-BE49-F238E27FC236}">
              <a16:creationId xmlns:a16="http://schemas.microsoft.com/office/drawing/2014/main" id="{406BC226-4392-4106-8847-EEFB12B1EFFC}"/>
            </a:ext>
          </a:extLst>
        </xdr:cNvPr>
        <xdr:cNvSpPr txBox="1"/>
      </xdr:nvSpPr>
      <xdr:spPr>
        <a:xfrm>
          <a:off x="7609420" y="967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140071</xdr:rowOff>
    </xdr:from>
    <xdr:ext cx="599010" cy="259045"/>
    <xdr:sp macro="" textlink="">
      <xdr:nvSpPr>
        <xdr:cNvPr id="247" name="n_3mainValue【橋りょう・トンネル】&#10;一人当たり有形固定資産（償却資産）額">
          <a:extLst>
            <a:ext uri="{FF2B5EF4-FFF2-40B4-BE49-F238E27FC236}">
              <a16:creationId xmlns:a16="http://schemas.microsoft.com/office/drawing/2014/main" id="{283B7D1A-4281-4C29-9324-58578E126F25}"/>
            </a:ext>
          </a:extLst>
        </xdr:cNvPr>
        <xdr:cNvSpPr txBox="1"/>
      </xdr:nvSpPr>
      <xdr:spPr>
        <a:xfrm>
          <a:off x="6818845" y="969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77BD1451-DF2F-4CAD-A039-A079713E4EB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766C602F-05FB-4766-ACC2-77DBC8C5B11B}"/>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529FFDF8-4F71-4F8A-8909-D2162BAAFF44}"/>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65E3A731-5287-4C42-859F-FF53D45E5A35}"/>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A2A40E30-AA75-4253-8E71-809B65405E85}"/>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382F1C0C-54CE-4AFC-B3A3-B23B67DFC52B}"/>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694E1AEF-FF38-4C42-9272-1F747C062C5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1CDD8335-14D3-4BFD-9B11-E5967DD63776}"/>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E0041D4F-F048-447C-9D92-841F892E02CF}"/>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DE26C952-65F1-41A7-9F0C-0320CD0F879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8" name="テキスト ボックス 257">
          <a:extLst>
            <a:ext uri="{FF2B5EF4-FFF2-40B4-BE49-F238E27FC236}">
              <a16:creationId xmlns:a16="http://schemas.microsoft.com/office/drawing/2014/main" id="{930F08CA-65E9-475D-A543-70B480F97067}"/>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C043486C-8996-4A17-9062-8D04489F63AD}"/>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0" name="テキスト ボックス 259">
          <a:extLst>
            <a:ext uri="{FF2B5EF4-FFF2-40B4-BE49-F238E27FC236}">
              <a16:creationId xmlns:a16="http://schemas.microsoft.com/office/drawing/2014/main" id="{1B1A81E8-EBBB-451C-9086-CF356EFA5F92}"/>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FCEB42E2-5FB1-4C71-B0C6-4128B6171456}"/>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DEF9B4F7-7466-4042-A682-8CA128724A34}"/>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3042F3D8-B0E9-437B-8742-C5EA58DBFBEC}"/>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65ECBC6C-2D61-434F-A48F-B00766FE0CA6}"/>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0AA55D93-5470-4109-9250-C6515323E1F6}"/>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7AB42688-3126-4933-BA15-0155B9E7F5AA}"/>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70D26AC2-8241-4710-B31F-A6A997C0C49D}"/>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FD832D87-4476-46AF-8481-CF8098339BDE}"/>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47EE447D-E16B-4B7B-A026-900549D908F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B83567B1-0720-492F-94BE-9B4B5628B8E1}"/>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266B4481-FE69-42C0-8B57-9F2ACC32C664}"/>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72" name="直線コネクタ 271">
          <a:extLst>
            <a:ext uri="{FF2B5EF4-FFF2-40B4-BE49-F238E27FC236}">
              <a16:creationId xmlns:a16="http://schemas.microsoft.com/office/drawing/2014/main" id="{1E3DAB15-61F4-424D-9073-F5583BBF64EE}"/>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1DE4AE69-21E7-45EC-8BC9-C4636A6CF6CF}"/>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74" name="直線コネクタ 273">
          <a:extLst>
            <a:ext uri="{FF2B5EF4-FFF2-40B4-BE49-F238E27FC236}">
              <a16:creationId xmlns:a16="http://schemas.microsoft.com/office/drawing/2014/main" id="{3F2A5B0C-CFFE-4287-8E5A-1C60821A3D69}"/>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75" name="【公営住宅】&#10;有形固定資産減価償却率最大値テキスト">
          <a:extLst>
            <a:ext uri="{FF2B5EF4-FFF2-40B4-BE49-F238E27FC236}">
              <a16:creationId xmlns:a16="http://schemas.microsoft.com/office/drawing/2014/main" id="{19CDE0A7-B2F5-4B7C-9119-586BEE91A1B6}"/>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76" name="直線コネクタ 275">
          <a:extLst>
            <a:ext uri="{FF2B5EF4-FFF2-40B4-BE49-F238E27FC236}">
              <a16:creationId xmlns:a16="http://schemas.microsoft.com/office/drawing/2014/main" id="{C8571072-F1C6-47F5-881A-A01CAE46A451}"/>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1872A6A2-EBBD-46BE-98E5-0ABC417512FC}"/>
            </a:ext>
          </a:extLst>
        </xdr:cNvPr>
        <xdr:cNvSpPr txBox="1"/>
      </xdr:nvSpPr>
      <xdr:spPr>
        <a:xfrm>
          <a:off x="4219575" y="13422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78" name="フローチャート: 判断 277">
          <a:extLst>
            <a:ext uri="{FF2B5EF4-FFF2-40B4-BE49-F238E27FC236}">
              <a16:creationId xmlns:a16="http://schemas.microsoft.com/office/drawing/2014/main" id="{D18D93AB-D80B-4E0E-BD15-8F7B8B9555C7}"/>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79" name="フローチャート: 判断 278">
          <a:extLst>
            <a:ext uri="{FF2B5EF4-FFF2-40B4-BE49-F238E27FC236}">
              <a16:creationId xmlns:a16="http://schemas.microsoft.com/office/drawing/2014/main" id="{82730727-10CB-4E3A-8BCD-5C6611ECAD88}"/>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0" name="フローチャート: 判断 279">
          <a:extLst>
            <a:ext uri="{FF2B5EF4-FFF2-40B4-BE49-F238E27FC236}">
              <a16:creationId xmlns:a16="http://schemas.microsoft.com/office/drawing/2014/main" id="{4D0D4838-12C4-4C22-A6A2-9CF3AB349F7B}"/>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81" name="フローチャート: 判断 280">
          <a:extLst>
            <a:ext uri="{FF2B5EF4-FFF2-40B4-BE49-F238E27FC236}">
              <a16:creationId xmlns:a16="http://schemas.microsoft.com/office/drawing/2014/main" id="{9DD6E011-50F7-4836-A857-14B5F1350C47}"/>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82" name="フローチャート: 判断 281">
          <a:extLst>
            <a:ext uri="{FF2B5EF4-FFF2-40B4-BE49-F238E27FC236}">
              <a16:creationId xmlns:a16="http://schemas.microsoft.com/office/drawing/2014/main" id="{E3F8B5F4-661E-40D2-AEEE-51451B1045C2}"/>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8281C217-8001-4D2C-9C6E-244006A2A8E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48CBD0F-835C-4F1C-A399-24EB4C3C91A8}"/>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E121A0D9-1DB7-4A49-8436-3A07A353F34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B416F4CD-376C-4BCC-94FF-A37F11E3AD5F}"/>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A73DCFA2-E48E-489E-8FA7-9FDDDE5ABD2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88" name="楕円 287">
          <a:extLst>
            <a:ext uri="{FF2B5EF4-FFF2-40B4-BE49-F238E27FC236}">
              <a16:creationId xmlns:a16="http://schemas.microsoft.com/office/drawing/2014/main" id="{43DB1757-01B8-46EB-8A97-75296D97EDB2}"/>
            </a:ext>
          </a:extLst>
        </xdr:cNvPr>
        <xdr:cNvSpPr/>
      </xdr:nvSpPr>
      <xdr:spPr>
        <a:xfrm>
          <a:off x="4124325" y="13098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BDFB605E-1D5D-4479-A7BE-6C3AD9855BF9}"/>
            </a:ext>
          </a:extLst>
        </xdr:cNvPr>
        <xdr:cNvSpPr txBox="1"/>
      </xdr:nvSpPr>
      <xdr:spPr>
        <a:xfrm>
          <a:off x="4219575"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90" name="楕円 289">
          <a:extLst>
            <a:ext uri="{FF2B5EF4-FFF2-40B4-BE49-F238E27FC236}">
              <a16:creationId xmlns:a16="http://schemas.microsoft.com/office/drawing/2014/main" id="{E1FDDE7E-B6C6-4ACD-B962-58B89A87819B}"/>
            </a:ext>
          </a:extLst>
        </xdr:cNvPr>
        <xdr:cNvSpPr/>
      </xdr:nvSpPr>
      <xdr:spPr>
        <a:xfrm>
          <a:off x="3381375" y="13058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26670</xdr:rowOff>
    </xdr:to>
    <xdr:cxnSp macro="">
      <xdr:nvCxnSpPr>
        <xdr:cNvPr id="291" name="直線コネクタ 290">
          <a:extLst>
            <a:ext uri="{FF2B5EF4-FFF2-40B4-BE49-F238E27FC236}">
              <a16:creationId xmlns:a16="http://schemas.microsoft.com/office/drawing/2014/main" id="{EFE96500-2DA4-47EC-91AC-24389A3EC722}"/>
            </a:ext>
          </a:extLst>
        </xdr:cNvPr>
        <xdr:cNvCxnSpPr/>
      </xdr:nvCxnSpPr>
      <xdr:spPr>
        <a:xfrm>
          <a:off x="3429000" y="13106400"/>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120650</xdr:rowOff>
    </xdr:from>
    <xdr:to>
      <xdr:col>15</xdr:col>
      <xdr:colOff>101600</xdr:colOff>
      <xdr:row>81</xdr:row>
      <xdr:rowOff>50800</xdr:rowOff>
    </xdr:to>
    <xdr:sp macro="" textlink="">
      <xdr:nvSpPr>
        <xdr:cNvPr id="292" name="楕円 291">
          <a:extLst>
            <a:ext uri="{FF2B5EF4-FFF2-40B4-BE49-F238E27FC236}">
              <a16:creationId xmlns:a16="http://schemas.microsoft.com/office/drawing/2014/main" id="{4F558FC4-64D1-4731-A541-23253D5F0D02}"/>
            </a:ext>
          </a:extLst>
        </xdr:cNvPr>
        <xdr:cNvSpPr/>
      </xdr:nvSpPr>
      <xdr:spPr>
        <a:xfrm>
          <a:off x="2571750" y="130778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0</xdr:rowOff>
    </xdr:to>
    <xdr:cxnSp macro="">
      <xdr:nvCxnSpPr>
        <xdr:cNvPr id="293" name="直線コネクタ 292">
          <a:extLst>
            <a:ext uri="{FF2B5EF4-FFF2-40B4-BE49-F238E27FC236}">
              <a16:creationId xmlns:a16="http://schemas.microsoft.com/office/drawing/2014/main" id="{AEF1E39E-9F37-404D-858F-339C8C7A0C19}"/>
            </a:ext>
          </a:extLst>
        </xdr:cNvPr>
        <xdr:cNvCxnSpPr/>
      </xdr:nvCxnSpPr>
      <xdr:spPr>
        <a:xfrm flipV="1">
          <a:off x="2619375" y="1310640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294" name="楕円 293">
          <a:extLst>
            <a:ext uri="{FF2B5EF4-FFF2-40B4-BE49-F238E27FC236}">
              <a16:creationId xmlns:a16="http://schemas.microsoft.com/office/drawing/2014/main" id="{15B85FC5-3184-4F60-99C1-00207BFBBC56}"/>
            </a:ext>
          </a:extLst>
        </xdr:cNvPr>
        <xdr:cNvSpPr/>
      </xdr:nvSpPr>
      <xdr:spPr>
        <a:xfrm>
          <a:off x="1781175" y="130028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81</xdr:row>
      <xdr:rowOff>0</xdr:rowOff>
    </xdr:to>
    <xdr:cxnSp macro="">
      <xdr:nvCxnSpPr>
        <xdr:cNvPr id="295" name="直線コネクタ 294">
          <a:extLst>
            <a:ext uri="{FF2B5EF4-FFF2-40B4-BE49-F238E27FC236}">
              <a16:creationId xmlns:a16="http://schemas.microsoft.com/office/drawing/2014/main" id="{CA1FDEFA-9AD8-40F8-9EEE-49A871810D1E}"/>
            </a:ext>
          </a:extLst>
        </xdr:cNvPr>
        <xdr:cNvCxnSpPr/>
      </xdr:nvCxnSpPr>
      <xdr:spPr>
        <a:xfrm>
          <a:off x="1828800" y="13060045"/>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296" name="n_1aveValue【公営住宅】&#10;有形固定資産減価償却率">
          <a:extLst>
            <a:ext uri="{FF2B5EF4-FFF2-40B4-BE49-F238E27FC236}">
              <a16:creationId xmlns:a16="http://schemas.microsoft.com/office/drawing/2014/main" id="{C3DAE636-9980-4588-A977-FF4032C59A38}"/>
            </a:ext>
          </a:extLst>
        </xdr:cNvPr>
        <xdr:cNvSpPr txBox="1"/>
      </xdr:nvSpPr>
      <xdr:spPr>
        <a:xfrm>
          <a:off x="32391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7" name="n_2aveValue【公営住宅】&#10;有形固定資産減価償却率">
          <a:extLst>
            <a:ext uri="{FF2B5EF4-FFF2-40B4-BE49-F238E27FC236}">
              <a16:creationId xmlns:a16="http://schemas.microsoft.com/office/drawing/2014/main" id="{0CAB8936-72A7-490F-93FD-798A9076AED4}"/>
            </a:ext>
          </a:extLst>
        </xdr:cNvPr>
        <xdr:cNvSpPr txBox="1"/>
      </xdr:nvSpPr>
      <xdr:spPr>
        <a:xfrm>
          <a:off x="2439044"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298" name="n_3aveValue【公営住宅】&#10;有形固定資産減価償却率">
          <a:extLst>
            <a:ext uri="{FF2B5EF4-FFF2-40B4-BE49-F238E27FC236}">
              <a16:creationId xmlns:a16="http://schemas.microsoft.com/office/drawing/2014/main" id="{CF4DB98D-4A87-49BD-959C-A42C3282BC4F}"/>
            </a:ext>
          </a:extLst>
        </xdr:cNvPr>
        <xdr:cNvSpPr txBox="1"/>
      </xdr:nvSpPr>
      <xdr:spPr>
        <a:xfrm>
          <a:off x="16484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299" name="n_4aveValue【公営住宅】&#10;有形固定資産減価償却率">
          <a:extLst>
            <a:ext uri="{FF2B5EF4-FFF2-40B4-BE49-F238E27FC236}">
              <a16:creationId xmlns:a16="http://schemas.microsoft.com/office/drawing/2014/main" id="{8D7A0145-A902-41E1-BFF4-E6885F4C2BA5}"/>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00" name="n_1mainValue【公営住宅】&#10;有形固定資産減価償却率">
          <a:extLst>
            <a:ext uri="{FF2B5EF4-FFF2-40B4-BE49-F238E27FC236}">
              <a16:creationId xmlns:a16="http://schemas.microsoft.com/office/drawing/2014/main" id="{2C6204CF-A9FE-4544-90BD-3F5207E8F1D3}"/>
            </a:ext>
          </a:extLst>
        </xdr:cNvPr>
        <xdr:cNvSpPr txBox="1"/>
      </xdr:nvSpPr>
      <xdr:spPr>
        <a:xfrm>
          <a:off x="3239144" y="1283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67327</xdr:rowOff>
    </xdr:from>
    <xdr:ext cx="405111" cy="259045"/>
    <xdr:sp macro="" textlink="">
      <xdr:nvSpPr>
        <xdr:cNvPr id="301" name="n_2mainValue【公営住宅】&#10;有形固定資産減価償却率">
          <a:extLst>
            <a:ext uri="{FF2B5EF4-FFF2-40B4-BE49-F238E27FC236}">
              <a16:creationId xmlns:a16="http://schemas.microsoft.com/office/drawing/2014/main" id="{2F3DC204-DD7D-477B-81A6-0F273852DE4D}"/>
            </a:ext>
          </a:extLst>
        </xdr:cNvPr>
        <xdr:cNvSpPr txBox="1"/>
      </xdr:nvSpPr>
      <xdr:spPr>
        <a:xfrm>
          <a:off x="2439044" y="1285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302" name="n_3mainValue【公営住宅】&#10;有形固定資産減価償却率">
          <a:extLst>
            <a:ext uri="{FF2B5EF4-FFF2-40B4-BE49-F238E27FC236}">
              <a16:creationId xmlns:a16="http://schemas.microsoft.com/office/drawing/2014/main" id="{4C5162D2-FD31-4507-96E8-327A74CA5095}"/>
            </a:ext>
          </a:extLst>
        </xdr:cNvPr>
        <xdr:cNvSpPr txBox="1"/>
      </xdr:nvSpPr>
      <xdr:spPr>
        <a:xfrm>
          <a:off x="1648469" y="1279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A343F08E-C548-42BB-BAA0-EAF8733A5922}"/>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1D6817F2-BC13-4B89-BC0A-7D1F49D12227}"/>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F34451DC-BB36-4A84-8F15-B64C23E3B71E}"/>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31B9D05B-9A6A-44FE-9B5F-1EC02621CA8F}"/>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636A560A-658B-4D8A-8EF2-FD26971950A2}"/>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1890E537-578B-413E-A309-038A9AF3D517}"/>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94285AF9-EAB8-47B5-86A9-743CF1FBC28E}"/>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213ED599-A77D-42EA-B1AC-315B203381A5}"/>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A6903D97-537E-4D2E-B8BE-41ED9CEC55F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A49727D0-17C2-4A9C-BB34-F49EF4A048F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a16="http://schemas.microsoft.com/office/drawing/2014/main" id="{A07038C7-39E1-4D9E-8EB5-97BCC60300D9}"/>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a16="http://schemas.microsoft.com/office/drawing/2014/main" id="{C2E31C1E-490E-4506-A7E8-646EB8473CC1}"/>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a16="http://schemas.microsoft.com/office/drawing/2014/main" id="{1EBA2F1F-CA88-4BF2-8536-3B099A719B8A}"/>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a16="http://schemas.microsoft.com/office/drawing/2014/main" id="{89A2862E-2504-4F6A-818B-2F37BD74AB12}"/>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a16="http://schemas.microsoft.com/office/drawing/2014/main" id="{71F1821A-92B3-4177-B225-2B6EEB8AC360}"/>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a16="http://schemas.microsoft.com/office/drawing/2014/main" id="{61F69AAE-51DE-4592-B139-D060C2FCCEC0}"/>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a16="http://schemas.microsoft.com/office/drawing/2014/main" id="{720F5B86-6B0B-4F28-99B4-F2D98CD2CAE9}"/>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a16="http://schemas.microsoft.com/office/drawing/2014/main" id="{C4EFB5D6-AE1D-4F88-A661-4627ABC75044}"/>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1F335453-3736-4CD7-8D0F-C2BCEC6770C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D9EA94F2-0227-47C0-A162-46F10A96D65C}"/>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8F5AAEA9-3141-401E-B0D3-DF710CC65E4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24" name="直線コネクタ 323">
          <a:extLst>
            <a:ext uri="{FF2B5EF4-FFF2-40B4-BE49-F238E27FC236}">
              <a16:creationId xmlns:a16="http://schemas.microsoft.com/office/drawing/2014/main" id="{00B62DDE-92DE-4CFF-A195-78FD3E61E632}"/>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25" name="【公営住宅】&#10;一人当たり面積最小値テキスト">
          <a:extLst>
            <a:ext uri="{FF2B5EF4-FFF2-40B4-BE49-F238E27FC236}">
              <a16:creationId xmlns:a16="http://schemas.microsoft.com/office/drawing/2014/main" id="{D792FFA0-C3AD-4A84-A3D6-699F213B8ED9}"/>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26" name="直線コネクタ 325">
          <a:extLst>
            <a:ext uri="{FF2B5EF4-FFF2-40B4-BE49-F238E27FC236}">
              <a16:creationId xmlns:a16="http://schemas.microsoft.com/office/drawing/2014/main" id="{B39CB6FD-C6A2-4EF1-8314-35F57B409417}"/>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27" name="【公営住宅】&#10;一人当たり面積最大値テキスト">
          <a:extLst>
            <a:ext uri="{FF2B5EF4-FFF2-40B4-BE49-F238E27FC236}">
              <a16:creationId xmlns:a16="http://schemas.microsoft.com/office/drawing/2014/main" id="{302212C6-3E36-461D-8113-4239A06A0FB1}"/>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28" name="直線コネクタ 327">
          <a:extLst>
            <a:ext uri="{FF2B5EF4-FFF2-40B4-BE49-F238E27FC236}">
              <a16:creationId xmlns:a16="http://schemas.microsoft.com/office/drawing/2014/main" id="{E0ECC9AA-A669-4020-ADC7-7223F6E7C706}"/>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29" name="【公営住宅】&#10;一人当たり面積平均値テキスト">
          <a:extLst>
            <a:ext uri="{FF2B5EF4-FFF2-40B4-BE49-F238E27FC236}">
              <a16:creationId xmlns:a16="http://schemas.microsoft.com/office/drawing/2014/main" id="{02A75F4A-2D8F-4C0E-916E-32FA9CF34EA5}"/>
            </a:ext>
          </a:extLst>
        </xdr:cNvPr>
        <xdr:cNvSpPr txBox="1"/>
      </xdr:nvSpPr>
      <xdr:spPr>
        <a:xfrm>
          <a:off x="9467850" y="1327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30" name="フローチャート: 判断 329">
          <a:extLst>
            <a:ext uri="{FF2B5EF4-FFF2-40B4-BE49-F238E27FC236}">
              <a16:creationId xmlns:a16="http://schemas.microsoft.com/office/drawing/2014/main" id="{FE22B4D9-6F41-4FC3-80C8-B4A411CAB2CF}"/>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31" name="フローチャート: 判断 330">
          <a:extLst>
            <a:ext uri="{FF2B5EF4-FFF2-40B4-BE49-F238E27FC236}">
              <a16:creationId xmlns:a16="http://schemas.microsoft.com/office/drawing/2014/main" id="{A81140D5-249B-44DD-B06B-E5F921DCFC06}"/>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32" name="フローチャート: 判断 331">
          <a:extLst>
            <a:ext uri="{FF2B5EF4-FFF2-40B4-BE49-F238E27FC236}">
              <a16:creationId xmlns:a16="http://schemas.microsoft.com/office/drawing/2014/main" id="{6BF17C4E-A536-4544-8E15-32290292BE9A}"/>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33" name="フローチャート: 判断 332">
          <a:extLst>
            <a:ext uri="{FF2B5EF4-FFF2-40B4-BE49-F238E27FC236}">
              <a16:creationId xmlns:a16="http://schemas.microsoft.com/office/drawing/2014/main" id="{E2620ED9-5F74-4653-AFAB-F2E64D9C7634}"/>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34" name="フローチャート: 判断 333">
          <a:extLst>
            <a:ext uri="{FF2B5EF4-FFF2-40B4-BE49-F238E27FC236}">
              <a16:creationId xmlns:a16="http://schemas.microsoft.com/office/drawing/2014/main" id="{3264745C-83F3-4D22-8928-F87AC718CC14}"/>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DF06A6B6-F866-4EB4-83F9-9E0522ADB8E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6243F0AA-C02C-4455-86D0-453BEC6C306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E8783D6C-A376-4C85-ACF4-75B22A350F3D}"/>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B3B2085F-3296-422E-AF9E-8F5481F9F86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BA046DAE-EE5F-4199-8547-C8F88DE1323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49936</xdr:rowOff>
    </xdr:from>
    <xdr:to>
      <xdr:col>55</xdr:col>
      <xdr:colOff>50800</xdr:colOff>
      <xdr:row>83</xdr:row>
      <xdr:rowOff>151536</xdr:rowOff>
    </xdr:to>
    <xdr:sp macro="" textlink="">
      <xdr:nvSpPr>
        <xdr:cNvPr id="340" name="楕円 339">
          <a:extLst>
            <a:ext uri="{FF2B5EF4-FFF2-40B4-BE49-F238E27FC236}">
              <a16:creationId xmlns:a16="http://schemas.microsoft.com/office/drawing/2014/main" id="{BDB244A4-8D28-475B-8007-20D9D8D4E3C9}"/>
            </a:ext>
          </a:extLst>
        </xdr:cNvPr>
        <xdr:cNvSpPr/>
      </xdr:nvSpPr>
      <xdr:spPr>
        <a:xfrm>
          <a:off x="9401175" y="1348653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28363</xdr:rowOff>
    </xdr:from>
    <xdr:ext cx="469744" cy="259045"/>
    <xdr:sp macro="" textlink="">
      <xdr:nvSpPr>
        <xdr:cNvPr id="341" name="【公営住宅】&#10;一人当たり面積該当値テキスト">
          <a:extLst>
            <a:ext uri="{FF2B5EF4-FFF2-40B4-BE49-F238E27FC236}">
              <a16:creationId xmlns:a16="http://schemas.microsoft.com/office/drawing/2014/main" id="{F2941BD0-D290-4884-ADF5-9D7DE4D24FD9}"/>
            </a:ext>
          </a:extLst>
        </xdr:cNvPr>
        <xdr:cNvSpPr txBox="1"/>
      </xdr:nvSpPr>
      <xdr:spPr>
        <a:xfrm>
          <a:off x="9467850" y="1347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49479</xdr:rowOff>
    </xdr:from>
    <xdr:to>
      <xdr:col>50</xdr:col>
      <xdr:colOff>165100</xdr:colOff>
      <xdr:row>83</xdr:row>
      <xdr:rowOff>151079</xdr:rowOff>
    </xdr:to>
    <xdr:sp macro="" textlink="">
      <xdr:nvSpPr>
        <xdr:cNvPr id="342" name="楕円 341">
          <a:extLst>
            <a:ext uri="{FF2B5EF4-FFF2-40B4-BE49-F238E27FC236}">
              <a16:creationId xmlns:a16="http://schemas.microsoft.com/office/drawing/2014/main" id="{E0014252-A42A-4F51-8691-68F558B5FF51}"/>
            </a:ext>
          </a:extLst>
        </xdr:cNvPr>
        <xdr:cNvSpPr/>
      </xdr:nvSpPr>
      <xdr:spPr>
        <a:xfrm>
          <a:off x="8639175" y="1348607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100279</xdr:rowOff>
    </xdr:from>
    <xdr:to>
      <xdr:col>55</xdr:col>
      <xdr:colOff>0</xdr:colOff>
      <xdr:row>83</xdr:row>
      <xdr:rowOff>100736</xdr:rowOff>
    </xdr:to>
    <xdr:cxnSp macro="">
      <xdr:nvCxnSpPr>
        <xdr:cNvPr id="343" name="直線コネクタ 342">
          <a:extLst>
            <a:ext uri="{FF2B5EF4-FFF2-40B4-BE49-F238E27FC236}">
              <a16:creationId xmlns:a16="http://schemas.microsoft.com/office/drawing/2014/main" id="{D67E0628-B260-4CFF-AD03-CBA5E8FEE2EC}"/>
            </a:ext>
          </a:extLst>
        </xdr:cNvPr>
        <xdr:cNvCxnSpPr/>
      </xdr:nvCxnSpPr>
      <xdr:spPr>
        <a:xfrm>
          <a:off x="8686800" y="13543229"/>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49936</xdr:rowOff>
    </xdr:from>
    <xdr:to>
      <xdr:col>46</xdr:col>
      <xdr:colOff>38100</xdr:colOff>
      <xdr:row>83</xdr:row>
      <xdr:rowOff>151536</xdr:rowOff>
    </xdr:to>
    <xdr:sp macro="" textlink="">
      <xdr:nvSpPr>
        <xdr:cNvPr id="344" name="楕円 343">
          <a:extLst>
            <a:ext uri="{FF2B5EF4-FFF2-40B4-BE49-F238E27FC236}">
              <a16:creationId xmlns:a16="http://schemas.microsoft.com/office/drawing/2014/main" id="{566AFD4B-DF4B-4FBB-B32B-2C582AE633A9}"/>
            </a:ext>
          </a:extLst>
        </xdr:cNvPr>
        <xdr:cNvSpPr/>
      </xdr:nvSpPr>
      <xdr:spPr>
        <a:xfrm>
          <a:off x="7839075" y="134865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100279</xdr:rowOff>
    </xdr:from>
    <xdr:to>
      <xdr:col>50</xdr:col>
      <xdr:colOff>114300</xdr:colOff>
      <xdr:row>83</xdr:row>
      <xdr:rowOff>100736</xdr:rowOff>
    </xdr:to>
    <xdr:cxnSp macro="">
      <xdr:nvCxnSpPr>
        <xdr:cNvPr id="345" name="直線コネクタ 344">
          <a:extLst>
            <a:ext uri="{FF2B5EF4-FFF2-40B4-BE49-F238E27FC236}">
              <a16:creationId xmlns:a16="http://schemas.microsoft.com/office/drawing/2014/main" id="{485B8B70-C9F9-43C9-B752-2E6301437B56}"/>
            </a:ext>
          </a:extLst>
        </xdr:cNvPr>
        <xdr:cNvCxnSpPr/>
      </xdr:nvCxnSpPr>
      <xdr:spPr>
        <a:xfrm flipV="1">
          <a:off x="7886700" y="13543229"/>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43535</xdr:rowOff>
    </xdr:from>
    <xdr:to>
      <xdr:col>41</xdr:col>
      <xdr:colOff>101600</xdr:colOff>
      <xdr:row>83</xdr:row>
      <xdr:rowOff>145135</xdr:rowOff>
    </xdr:to>
    <xdr:sp macro="" textlink="">
      <xdr:nvSpPr>
        <xdr:cNvPr id="346" name="楕円 345">
          <a:extLst>
            <a:ext uri="{FF2B5EF4-FFF2-40B4-BE49-F238E27FC236}">
              <a16:creationId xmlns:a16="http://schemas.microsoft.com/office/drawing/2014/main" id="{05B0B26A-F012-46D4-B0D4-B150B2AF1A53}"/>
            </a:ext>
          </a:extLst>
        </xdr:cNvPr>
        <xdr:cNvSpPr/>
      </xdr:nvSpPr>
      <xdr:spPr>
        <a:xfrm>
          <a:off x="7029450" y="134864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94335</xdr:rowOff>
    </xdr:from>
    <xdr:to>
      <xdr:col>45</xdr:col>
      <xdr:colOff>177800</xdr:colOff>
      <xdr:row>83</xdr:row>
      <xdr:rowOff>100736</xdr:rowOff>
    </xdr:to>
    <xdr:cxnSp macro="">
      <xdr:nvCxnSpPr>
        <xdr:cNvPr id="347" name="直線コネクタ 346">
          <a:extLst>
            <a:ext uri="{FF2B5EF4-FFF2-40B4-BE49-F238E27FC236}">
              <a16:creationId xmlns:a16="http://schemas.microsoft.com/office/drawing/2014/main" id="{AE4CA97D-1F32-4D4B-A723-69879B5B1FEA}"/>
            </a:ext>
          </a:extLst>
        </xdr:cNvPr>
        <xdr:cNvCxnSpPr/>
      </xdr:nvCxnSpPr>
      <xdr:spPr>
        <a:xfrm>
          <a:off x="7077075" y="13534110"/>
          <a:ext cx="809625"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48" name="n_1aveValue【公営住宅】&#10;一人当たり面積">
          <a:extLst>
            <a:ext uri="{FF2B5EF4-FFF2-40B4-BE49-F238E27FC236}">
              <a16:creationId xmlns:a16="http://schemas.microsoft.com/office/drawing/2014/main" id="{CDD196DC-5201-447C-B40F-5EDF76AED6F0}"/>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49" name="n_2aveValue【公営住宅】&#10;一人当たり面積">
          <a:extLst>
            <a:ext uri="{FF2B5EF4-FFF2-40B4-BE49-F238E27FC236}">
              <a16:creationId xmlns:a16="http://schemas.microsoft.com/office/drawing/2014/main" id="{C3159AC9-2332-4A1F-8ECC-EA090EA96F2F}"/>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50" name="n_3aveValue【公営住宅】&#10;一人当たり面積">
          <a:extLst>
            <a:ext uri="{FF2B5EF4-FFF2-40B4-BE49-F238E27FC236}">
              <a16:creationId xmlns:a16="http://schemas.microsoft.com/office/drawing/2014/main" id="{587F97D0-10E5-430F-9D92-057416B4922F}"/>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51" name="n_4aveValue【公営住宅】&#10;一人当たり面積">
          <a:extLst>
            <a:ext uri="{FF2B5EF4-FFF2-40B4-BE49-F238E27FC236}">
              <a16:creationId xmlns:a16="http://schemas.microsoft.com/office/drawing/2014/main" id="{8DB2459D-392B-4F8E-96A1-A3F6D499DB66}"/>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142206</xdr:rowOff>
    </xdr:from>
    <xdr:ext cx="469744" cy="259045"/>
    <xdr:sp macro="" textlink="">
      <xdr:nvSpPr>
        <xdr:cNvPr id="352" name="n_1mainValue【公営住宅】&#10;一人当たり面積">
          <a:extLst>
            <a:ext uri="{FF2B5EF4-FFF2-40B4-BE49-F238E27FC236}">
              <a16:creationId xmlns:a16="http://schemas.microsoft.com/office/drawing/2014/main" id="{ABFD817A-6B35-49CB-B420-44A58DFB684F}"/>
            </a:ext>
          </a:extLst>
        </xdr:cNvPr>
        <xdr:cNvSpPr txBox="1"/>
      </xdr:nvSpPr>
      <xdr:spPr>
        <a:xfrm>
          <a:off x="8458277" y="135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142663</xdr:rowOff>
    </xdr:from>
    <xdr:ext cx="469744" cy="259045"/>
    <xdr:sp macro="" textlink="">
      <xdr:nvSpPr>
        <xdr:cNvPr id="353" name="n_2mainValue【公営住宅】&#10;一人当たり面積">
          <a:extLst>
            <a:ext uri="{FF2B5EF4-FFF2-40B4-BE49-F238E27FC236}">
              <a16:creationId xmlns:a16="http://schemas.microsoft.com/office/drawing/2014/main" id="{5D1026D7-AB11-48C3-B4EF-2C86DDF9DA26}"/>
            </a:ext>
          </a:extLst>
        </xdr:cNvPr>
        <xdr:cNvSpPr txBox="1"/>
      </xdr:nvSpPr>
      <xdr:spPr>
        <a:xfrm>
          <a:off x="7677227" y="135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136262</xdr:rowOff>
    </xdr:from>
    <xdr:ext cx="469744" cy="259045"/>
    <xdr:sp macro="" textlink="">
      <xdr:nvSpPr>
        <xdr:cNvPr id="354" name="n_3mainValue【公営住宅】&#10;一人当たり面積">
          <a:extLst>
            <a:ext uri="{FF2B5EF4-FFF2-40B4-BE49-F238E27FC236}">
              <a16:creationId xmlns:a16="http://schemas.microsoft.com/office/drawing/2014/main" id="{53585447-9E92-46B3-86F5-0A43792312CF}"/>
            </a:ext>
          </a:extLst>
        </xdr:cNvPr>
        <xdr:cNvSpPr txBox="1"/>
      </xdr:nvSpPr>
      <xdr:spPr>
        <a:xfrm>
          <a:off x="6867602" y="135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AC20A601-D903-4249-BDA0-F536288E4588}"/>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CE32E7B4-C98D-4CEB-999B-4FBCD225F839}"/>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14E1E381-FE20-4D3E-BE63-5CFEF49B995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A2A2322-CDC1-4813-A870-D824861A1EAE}"/>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17EBAA84-CADC-4DF7-B79C-1F6F55B67608}"/>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52213210-BB67-48AF-97A8-F40A508E0730}"/>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B1613FC2-9767-4DA9-A6D1-70BA4B05EE54}"/>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34B7A424-4C9D-4913-81C0-A6F15C01A87E}"/>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34025EE7-F2B6-4E36-991D-04469CAD874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1E89D0BE-61F6-423D-8C0D-D22C08655DA3}"/>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52AC1C60-F103-4A91-AA82-3D729BDC5E6C}"/>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8F1E8FCF-BBCC-46A5-9C08-4C1B60349B81}"/>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343CAECA-EEFC-4029-AD1E-3FBF42CD30AC}"/>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7A5C06ED-C9C4-4520-B5B8-91296308B492}"/>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5F58AD56-929A-4E64-A596-C56513EDC8BF}"/>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EA5C0C30-B9CB-4A25-89B0-B45A5C0EA9FF}"/>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a:extLst>
            <a:ext uri="{FF2B5EF4-FFF2-40B4-BE49-F238E27FC236}">
              <a16:creationId xmlns:a16="http://schemas.microsoft.com/office/drawing/2014/main" id="{EC56BA94-1C98-4FE5-A7FE-DF6942DF813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a:extLst>
            <a:ext uri="{FF2B5EF4-FFF2-40B4-BE49-F238E27FC236}">
              <a16:creationId xmlns:a16="http://schemas.microsoft.com/office/drawing/2014/main" id="{E6AE79BB-04AC-42D9-A6C5-FEEF8CF8D030}"/>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a:extLst>
            <a:ext uri="{FF2B5EF4-FFF2-40B4-BE49-F238E27FC236}">
              <a16:creationId xmlns:a16="http://schemas.microsoft.com/office/drawing/2014/main" id="{466C7258-6C8E-4D78-8DF4-37D99D4F1FF0}"/>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a:extLst>
            <a:ext uri="{FF2B5EF4-FFF2-40B4-BE49-F238E27FC236}">
              <a16:creationId xmlns:a16="http://schemas.microsoft.com/office/drawing/2014/main" id="{84410C24-20CA-4885-91E7-AAEC3566B45F}"/>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a:extLst>
            <a:ext uri="{FF2B5EF4-FFF2-40B4-BE49-F238E27FC236}">
              <a16:creationId xmlns:a16="http://schemas.microsoft.com/office/drawing/2014/main" id="{CA8C1AAF-2C2E-46DB-85FD-0C0954B2DED9}"/>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a:extLst>
            <a:ext uri="{FF2B5EF4-FFF2-40B4-BE49-F238E27FC236}">
              <a16:creationId xmlns:a16="http://schemas.microsoft.com/office/drawing/2014/main" id="{8290180B-71A2-431D-B9A5-B995C141569B}"/>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a:extLst>
            <a:ext uri="{FF2B5EF4-FFF2-40B4-BE49-F238E27FC236}">
              <a16:creationId xmlns:a16="http://schemas.microsoft.com/office/drawing/2014/main" id="{0C750762-F9C8-409E-8241-35DC20490D07}"/>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a:extLst>
            <a:ext uri="{FF2B5EF4-FFF2-40B4-BE49-F238E27FC236}">
              <a16:creationId xmlns:a16="http://schemas.microsoft.com/office/drawing/2014/main" id="{0BF577A2-C997-48CA-B3EC-49E95D47F4BE}"/>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a:extLst>
            <a:ext uri="{FF2B5EF4-FFF2-40B4-BE49-F238E27FC236}">
              <a16:creationId xmlns:a16="http://schemas.microsoft.com/office/drawing/2014/main" id="{A804FBFD-5CCA-4A0B-8D77-2D91B1564613}"/>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a:extLst>
            <a:ext uri="{FF2B5EF4-FFF2-40B4-BE49-F238E27FC236}">
              <a16:creationId xmlns:a16="http://schemas.microsoft.com/office/drawing/2014/main" id="{0E9442C1-2379-4EA8-AACB-34B775ADBFD6}"/>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a:extLst>
            <a:ext uri="{FF2B5EF4-FFF2-40B4-BE49-F238E27FC236}">
              <a16:creationId xmlns:a16="http://schemas.microsoft.com/office/drawing/2014/main" id="{E41316D0-F6FC-454C-ACA5-C0998B72062D}"/>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a:extLst>
            <a:ext uri="{FF2B5EF4-FFF2-40B4-BE49-F238E27FC236}">
              <a16:creationId xmlns:a16="http://schemas.microsoft.com/office/drawing/2014/main" id="{D85F29BC-DDD9-4EB5-8BF9-67A34E9CB63B}"/>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3" name="テキスト ボックス 382">
          <a:extLst>
            <a:ext uri="{FF2B5EF4-FFF2-40B4-BE49-F238E27FC236}">
              <a16:creationId xmlns:a16="http://schemas.microsoft.com/office/drawing/2014/main" id="{29056411-36D1-4453-AF9B-BB8D510F7F1A}"/>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a:extLst>
            <a:ext uri="{FF2B5EF4-FFF2-40B4-BE49-F238E27FC236}">
              <a16:creationId xmlns:a16="http://schemas.microsoft.com/office/drawing/2014/main" id="{30D45DFB-87BE-4ED1-A193-E7E4616B028C}"/>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a:extLst>
            <a:ext uri="{FF2B5EF4-FFF2-40B4-BE49-F238E27FC236}">
              <a16:creationId xmlns:a16="http://schemas.microsoft.com/office/drawing/2014/main" id="{8333CB77-FCB8-4663-9943-27C03CA1DD77}"/>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a:extLst>
            <a:ext uri="{FF2B5EF4-FFF2-40B4-BE49-F238E27FC236}">
              <a16:creationId xmlns:a16="http://schemas.microsoft.com/office/drawing/2014/main" id="{62A45CB9-C639-46B9-AB01-67A241F1B97A}"/>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a:extLst>
            <a:ext uri="{FF2B5EF4-FFF2-40B4-BE49-F238E27FC236}">
              <a16:creationId xmlns:a16="http://schemas.microsoft.com/office/drawing/2014/main" id="{962BB878-2340-4E21-9B1A-0FAD387466EA}"/>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a:extLst>
            <a:ext uri="{FF2B5EF4-FFF2-40B4-BE49-F238E27FC236}">
              <a16:creationId xmlns:a16="http://schemas.microsoft.com/office/drawing/2014/main" id="{D57472E8-4532-4362-B094-58CD97D97951}"/>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a:extLst>
            <a:ext uri="{FF2B5EF4-FFF2-40B4-BE49-F238E27FC236}">
              <a16:creationId xmlns:a16="http://schemas.microsoft.com/office/drawing/2014/main" id="{AF947D38-27BC-4127-9231-08F7F04CBEC2}"/>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a:extLst>
            <a:ext uri="{FF2B5EF4-FFF2-40B4-BE49-F238E27FC236}">
              <a16:creationId xmlns:a16="http://schemas.microsoft.com/office/drawing/2014/main" id="{6D4B8470-7828-4C7A-925D-F9D5D6EBE660}"/>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a:extLst>
            <a:ext uri="{FF2B5EF4-FFF2-40B4-BE49-F238E27FC236}">
              <a16:creationId xmlns:a16="http://schemas.microsoft.com/office/drawing/2014/main" id="{B9F6FA59-4073-41A1-AABC-039E3402390F}"/>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a:extLst>
            <a:ext uri="{FF2B5EF4-FFF2-40B4-BE49-F238E27FC236}">
              <a16:creationId xmlns:a16="http://schemas.microsoft.com/office/drawing/2014/main" id="{CB87D4E7-0A03-41D2-A423-29CC50894C0F}"/>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3" name="テキスト ボックス 392">
          <a:extLst>
            <a:ext uri="{FF2B5EF4-FFF2-40B4-BE49-F238E27FC236}">
              <a16:creationId xmlns:a16="http://schemas.microsoft.com/office/drawing/2014/main" id="{DAEB1E5A-6055-472A-9A21-5ADA5B56421B}"/>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E028CD07-D0C9-4EA7-9BD1-5FF8E5AA220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5" name="テキスト ボックス 394">
          <a:extLst>
            <a:ext uri="{FF2B5EF4-FFF2-40B4-BE49-F238E27FC236}">
              <a16:creationId xmlns:a16="http://schemas.microsoft.com/office/drawing/2014/main" id="{4C98A276-49A7-4971-96FF-F0BF004F019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04A327C1-0F46-4756-A564-CF37FADE148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397" name="直線コネクタ 396">
          <a:extLst>
            <a:ext uri="{FF2B5EF4-FFF2-40B4-BE49-F238E27FC236}">
              <a16:creationId xmlns:a16="http://schemas.microsoft.com/office/drawing/2014/main" id="{8EDEF92A-880F-4D25-A991-67F0EA96168D}"/>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985F0261-B5D7-4EB8-AE94-56A03EE69CFB}"/>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99" name="直線コネクタ 398">
          <a:extLst>
            <a:ext uri="{FF2B5EF4-FFF2-40B4-BE49-F238E27FC236}">
              <a16:creationId xmlns:a16="http://schemas.microsoft.com/office/drawing/2014/main" id="{B0ED6E50-D35D-4B5F-8526-D406DD253187}"/>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C7822F34-C5CE-4D54-8A7A-F35BEAB862FC}"/>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401" name="直線コネクタ 400">
          <a:extLst>
            <a:ext uri="{FF2B5EF4-FFF2-40B4-BE49-F238E27FC236}">
              <a16:creationId xmlns:a16="http://schemas.microsoft.com/office/drawing/2014/main" id="{3B1C54EB-87C2-4563-92CE-1C7845D9BD7A}"/>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7BA7BBD3-4197-4EE2-AC30-54ED4EDFA16A}"/>
            </a:ext>
          </a:extLst>
        </xdr:cNvPr>
        <xdr:cNvSpPr txBox="1"/>
      </xdr:nvSpPr>
      <xdr:spPr>
        <a:xfrm>
          <a:off x="14735175"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03" name="フローチャート: 判断 402">
          <a:extLst>
            <a:ext uri="{FF2B5EF4-FFF2-40B4-BE49-F238E27FC236}">
              <a16:creationId xmlns:a16="http://schemas.microsoft.com/office/drawing/2014/main" id="{D2CD7239-071B-4827-AF5E-6D423E3065D7}"/>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404" name="フローチャート: 判断 403">
          <a:extLst>
            <a:ext uri="{FF2B5EF4-FFF2-40B4-BE49-F238E27FC236}">
              <a16:creationId xmlns:a16="http://schemas.microsoft.com/office/drawing/2014/main" id="{4A27C054-B4F5-463B-9668-AAA6F00DA923}"/>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05" name="フローチャート: 判断 404">
          <a:extLst>
            <a:ext uri="{FF2B5EF4-FFF2-40B4-BE49-F238E27FC236}">
              <a16:creationId xmlns:a16="http://schemas.microsoft.com/office/drawing/2014/main" id="{CA3EA961-48B0-4377-9AEA-17B43D82DBB4}"/>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6" name="フローチャート: 判断 405">
          <a:extLst>
            <a:ext uri="{FF2B5EF4-FFF2-40B4-BE49-F238E27FC236}">
              <a16:creationId xmlns:a16="http://schemas.microsoft.com/office/drawing/2014/main" id="{8F9D5788-1E33-43F2-ACEB-F64172D719BD}"/>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07" name="フローチャート: 判断 406">
          <a:extLst>
            <a:ext uri="{FF2B5EF4-FFF2-40B4-BE49-F238E27FC236}">
              <a16:creationId xmlns:a16="http://schemas.microsoft.com/office/drawing/2014/main" id="{6699471B-48B5-473B-A6D9-320E52FC6EAB}"/>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47B43D13-73AD-4F7A-823A-379C3431A57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6C2FD8C0-2AAD-48BE-B067-B4282608C9BB}"/>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4647601C-AC79-47EA-A68A-26EF8415D769}"/>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BCF0B82F-9E4D-415F-BB09-708DA7357DC2}"/>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8D71DF8-18CE-4E5B-A704-CC0823B9233B}"/>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131536</xdr:rowOff>
    </xdr:from>
    <xdr:to>
      <xdr:col>85</xdr:col>
      <xdr:colOff>177800</xdr:colOff>
      <xdr:row>34</xdr:row>
      <xdr:rowOff>61686</xdr:rowOff>
    </xdr:to>
    <xdr:sp macro="" textlink="">
      <xdr:nvSpPr>
        <xdr:cNvPr id="413" name="楕円 412">
          <a:extLst>
            <a:ext uri="{FF2B5EF4-FFF2-40B4-BE49-F238E27FC236}">
              <a16:creationId xmlns:a16="http://schemas.microsoft.com/office/drawing/2014/main" id="{BFD2E24D-4076-4860-AB75-013F492A76E4}"/>
            </a:ext>
          </a:extLst>
        </xdr:cNvPr>
        <xdr:cNvSpPr/>
      </xdr:nvSpPr>
      <xdr:spPr>
        <a:xfrm>
          <a:off x="14649450" y="54750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84563</xdr:rowOff>
    </xdr:from>
    <xdr:ext cx="405111" cy="259045"/>
    <xdr:sp macro="" textlink="">
      <xdr:nvSpPr>
        <xdr:cNvPr id="414" name="【認定こども園・幼稚園・保育所】&#10;有形固定資産減価償却率該当値テキスト">
          <a:extLst>
            <a:ext uri="{FF2B5EF4-FFF2-40B4-BE49-F238E27FC236}">
              <a16:creationId xmlns:a16="http://schemas.microsoft.com/office/drawing/2014/main" id="{5F95A901-98FC-49F4-BD75-54B77431D8B3}"/>
            </a:ext>
          </a:extLst>
        </xdr:cNvPr>
        <xdr:cNvSpPr txBox="1"/>
      </xdr:nvSpPr>
      <xdr:spPr>
        <a:xfrm>
          <a:off x="14735175" y="54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118473</xdr:rowOff>
    </xdr:from>
    <xdr:to>
      <xdr:col>81</xdr:col>
      <xdr:colOff>101600</xdr:colOff>
      <xdr:row>34</xdr:row>
      <xdr:rowOff>48623</xdr:rowOff>
    </xdr:to>
    <xdr:sp macro="" textlink="">
      <xdr:nvSpPr>
        <xdr:cNvPr id="415" name="楕円 414">
          <a:extLst>
            <a:ext uri="{FF2B5EF4-FFF2-40B4-BE49-F238E27FC236}">
              <a16:creationId xmlns:a16="http://schemas.microsoft.com/office/drawing/2014/main" id="{32E9F758-082A-4A16-ACFA-60BE93300F94}"/>
            </a:ext>
          </a:extLst>
        </xdr:cNvPr>
        <xdr:cNvSpPr/>
      </xdr:nvSpPr>
      <xdr:spPr>
        <a:xfrm>
          <a:off x="13887450" y="546517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169273</xdr:rowOff>
    </xdr:from>
    <xdr:to>
      <xdr:col>85</xdr:col>
      <xdr:colOff>127000</xdr:colOff>
      <xdr:row>34</xdr:row>
      <xdr:rowOff>10886</xdr:rowOff>
    </xdr:to>
    <xdr:cxnSp macro="">
      <xdr:nvCxnSpPr>
        <xdr:cNvPr id="416" name="直線コネクタ 415">
          <a:extLst>
            <a:ext uri="{FF2B5EF4-FFF2-40B4-BE49-F238E27FC236}">
              <a16:creationId xmlns:a16="http://schemas.microsoft.com/office/drawing/2014/main" id="{9AFCF58F-D0C0-4C12-A044-A4ACAE3F4720}"/>
            </a:ext>
          </a:extLst>
        </xdr:cNvPr>
        <xdr:cNvCxnSpPr/>
      </xdr:nvCxnSpPr>
      <xdr:spPr>
        <a:xfrm>
          <a:off x="13935075" y="5503273"/>
          <a:ext cx="762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417" name="楕円 416">
          <a:extLst>
            <a:ext uri="{FF2B5EF4-FFF2-40B4-BE49-F238E27FC236}">
              <a16:creationId xmlns:a16="http://schemas.microsoft.com/office/drawing/2014/main" id="{2BAAE190-14FD-4AD1-BA50-D73821C2007B}"/>
            </a:ext>
          </a:extLst>
        </xdr:cNvPr>
        <xdr:cNvSpPr/>
      </xdr:nvSpPr>
      <xdr:spPr>
        <a:xfrm>
          <a:off x="13096875" y="5753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169273</xdr:rowOff>
    </xdr:from>
    <xdr:to>
      <xdr:col>81</xdr:col>
      <xdr:colOff>50800</xdr:colOff>
      <xdr:row>35</xdr:row>
      <xdr:rowOff>133350</xdr:rowOff>
    </xdr:to>
    <xdr:cxnSp macro="">
      <xdr:nvCxnSpPr>
        <xdr:cNvPr id="418" name="直線コネクタ 417">
          <a:extLst>
            <a:ext uri="{FF2B5EF4-FFF2-40B4-BE49-F238E27FC236}">
              <a16:creationId xmlns:a16="http://schemas.microsoft.com/office/drawing/2014/main" id="{C7E275CF-F3BF-4213-AB69-03959CD1DB9E}"/>
            </a:ext>
          </a:extLst>
        </xdr:cNvPr>
        <xdr:cNvCxnSpPr/>
      </xdr:nvCxnSpPr>
      <xdr:spPr>
        <a:xfrm flipV="1">
          <a:off x="13144500" y="5503273"/>
          <a:ext cx="790575" cy="29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33564</xdr:rowOff>
    </xdr:from>
    <xdr:to>
      <xdr:col>72</xdr:col>
      <xdr:colOff>38100</xdr:colOff>
      <xdr:row>35</xdr:row>
      <xdr:rowOff>135164</xdr:rowOff>
    </xdr:to>
    <xdr:sp macro="" textlink="">
      <xdr:nvSpPr>
        <xdr:cNvPr id="419" name="楕円 418">
          <a:extLst>
            <a:ext uri="{FF2B5EF4-FFF2-40B4-BE49-F238E27FC236}">
              <a16:creationId xmlns:a16="http://schemas.microsoft.com/office/drawing/2014/main" id="{908CB486-123E-4CAB-86DA-E01E3B183D34}"/>
            </a:ext>
          </a:extLst>
        </xdr:cNvPr>
        <xdr:cNvSpPr/>
      </xdr:nvSpPr>
      <xdr:spPr>
        <a:xfrm>
          <a:off x="12296775" y="569776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84364</xdr:rowOff>
    </xdr:from>
    <xdr:to>
      <xdr:col>76</xdr:col>
      <xdr:colOff>114300</xdr:colOff>
      <xdr:row>35</xdr:row>
      <xdr:rowOff>133350</xdr:rowOff>
    </xdr:to>
    <xdr:cxnSp macro="">
      <xdr:nvCxnSpPr>
        <xdr:cNvPr id="420" name="直線コネクタ 419">
          <a:extLst>
            <a:ext uri="{FF2B5EF4-FFF2-40B4-BE49-F238E27FC236}">
              <a16:creationId xmlns:a16="http://schemas.microsoft.com/office/drawing/2014/main" id="{E1D8818F-7DB0-4355-A8D4-3216D35DF59D}"/>
            </a:ext>
          </a:extLst>
        </xdr:cNvPr>
        <xdr:cNvCxnSpPr/>
      </xdr:nvCxnSpPr>
      <xdr:spPr>
        <a:xfrm>
          <a:off x="12344400" y="5754914"/>
          <a:ext cx="8001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160581</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B35C4473-89C4-4F4A-B5DC-631096968B19}"/>
            </a:ext>
          </a:extLst>
        </xdr:cNvPr>
        <xdr:cNvSpPr txBox="1"/>
      </xdr:nvSpPr>
      <xdr:spPr>
        <a:xfrm>
          <a:off x="13745219" y="631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A237BC12-5580-4876-90F7-EE8FBF04A786}"/>
            </a:ext>
          </a:extLst>
        </xdr:cNvPr>
        <xdr:cNvSpPr txBox="1"/>
      </xdr:nvSpPr>
      <xdr:spPr>
        <a:xfrm>
          <a:off x="1296416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23" name="n_3aveValue【認定こども園・幼稚園・保育所】&#10;有形固定資産減価償却率">
          <a:extLst>
            <a:ext uri="{FF2B5EF4-FFF2-40B4-BE49-F238E27FC236}">
              <a16:creationId xmlns:a16="http://schemas.microsoft.com/office/drawing/2014/main" id="{CD4F6A84-E78C-4E8B-B374-8390BC3DC5A9}"/>
            </a:ext>
          </a:extLst>
        </xdr:cNvPr>
        <xdr:cNvSpPr txBox="1"/>
      </xdr:nvSpPr>
      <xdr:spPr>
        <a:xfrm>
          <a:off x="12164069"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24" name="n_4aveValue【認定こども園・幼稚園・保育所】&#10;有形固定資産減価償却率">
          <a:extLst>
            <a:ext uri="{FF2B5EF4-FFF2-40B4-BE49-F238E27FC236}">
              <a16:creationId xmlns:a16="http://schemas.microsoft.com/office/drawing/2014/main" id="{CEBEB792-EFDD-4B70-930D-65975F4E9FF4}"/>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65150</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DC85B7FD-4F35-4193-B51E-F3D6F0FEDA9D}"/>
            </a:ext>
          </a:extLst>
        </xdr:cNvPr>
        <xdr:cNvSpPr txBox="1"/>
      </xdr:nvSpPr>
      <xdr:spPr>
        <a:xfrm>
          <a:off x="13745219" y="5249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29227</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9837854A-437B-47C9-BD25-FB4CA7B575BF}"/>
            </a:ext>
          </a:extLst>
        </xdr:cNvPr>
        <xdr:cNvSpPr txBox="1"/>
      </xdr:nvSpPr>
      <xdr:spPr>
        <a:xfrm>
          <a:off x="12964169" y="553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151691</xdr:rowOff>
    </xdr:from>
    <xdr:ext cx="405111" cy="259045"/>
    <xdr:sp macro="" textlink="">
      <xdr:nvSpPr>
        <xdr:cNvPr id="427" name="n_3mainValue【認定こども園・幼稚園・保育所】&#10;有形固定資産減価償却率">
          <a:extLst>
            <a:ext uri="{FF2B5EF4-FFF2-40B4-BE49-F238E27FC236}">
              <a16:creationId xmlns:a16="http://schemas.microsoft.com/office/drawing/2014/main" id="{DC3E8815-8665-4F6A-BFB7-FDE9F32CF4C6}"/>
            </a:ext>
          </a:extLst>
        </xdr:cNvPr>
        <xdr:cNvSpPr txBox="1"/>
      </xdr:nvSpPr>
      <xdr:spPr>
        <a:xfrm>
          <a:off x="12164069" y="549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A0010F07-4733-4D20-AE21-0AC58A11D4A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84383EE1-CAE5-43B7-894D-C6ECD44F4ECF}"/>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2BF8641C-EBC9-495F-B5CA-67ABAC307561}"/>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1D03BB29-BD85-4582-9021-D311E0F1DA76}"/>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CD4131C5-4E45-438C-9309-11CF1A5072AC}"/>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41BC1530-89FD-49BF-BA6E-18F518003B97}"/>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8279F246-003D-4606-93EA-14A5F40C79D5}"/>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8D92FEC2-85C6-48EA-BA44-CD0B514922A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31B27BE9-DC91-4AEA-8BCF-0F21CFC97D92}"/>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7F383086-FED7-4ED9-AB50-6913B189D1A2}"/>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a:extLst>
            <a:ext uri="{FF2B5EF4-FFF2-40B4-BE49-F238E27FC236}">
              <a16:creationId xmlns:a16="http://schemas.microsoft.com/office/drawing/2014/main" id="{B7C1B830-4F35-4552-A76A-AFB366E3FBE8}"/>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9" name="テキスト ボックス 438">
          <a:extLst>
            <a:ext uri="{FF2B5EF4-FFF2-40B4-BE49-F238E27FC236}">
              <a16:creationId xmlns:a16="http://schemas.microsoft.com/office/drawing/2014/main" id="{1C1B86A1-1092-4FA5-B723-D28AE99D4335}"/>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a:extLst>
            <a:ext uri="{FF2B5EF4-FFF2-40B4-BE49-F238E27FC236}">
              <a16:creationId xmlns:a16="http://schemas.microsoft.com/office/drawing/2014/main" id="{DFCF8E97-5082-4255-B50E-B52D921A68B9}"/>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1" name="テキスト ボックス 440">
          <a:extLst>
            <a:ext uri="{FF2B5EF4-FFF2-40B4-BE49-F238E27FC236}">
              <a16:creationId xmlns:a16="http://schemas.microsoft.com/office/drawing/2014/main" id="{B26DB951-3FCA-443E-85FA-F2CF7B1443CA}"/>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a:extLst>
            <a:ext uri="{FF2B5EF4-FFF2-40B4-BE49-F238E27FC236}">
              <a16:creationId xmlns:a16="http://schemas.microsoft.com/office/drawing/2014/main" id="{613D4BA4-F63C-4D87-BFDD-1702DDD05625}"/>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3" name="テキスト ボックス 442">
          <a:extLst>
            <a:ext uri="{FF2B5EF4-FFF2-40B4-BE49-F238E27FC236}">
              <a16:creationId xmlns:a16="http://schemas.microsoft.com/office/drawing/2014/main" id="{A8A4DB4F-3707-413C-A5A6-70B2791C97BB}"/>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a:extLst>
            <a:ext uri="{FF2B5EF4-FFF2-40B4-BE49-F238E27FC236}">
              <a16:creationId xmlns:a16="http://schemas.microsoft.com/office/drawing/2014/main" id="{4C974ABE-0D12-4D1A-90D1-3D91C1A831BF}"/>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5" name="テキスト ボックス 444">
          <a:extLst>
            <a:ext uri="{FF2B5EF4-FFF2-40B4-BE49-F238E27FC236}">
              <a16:creationId xmlns:a16="http://schemas.microsoft.com/office/drawing/2014/main" id="{15419ECB-0AD2-4860-A248-3A92EE0C8110}"/>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a:extLst>
            <a:ext uri="{FF2B5EF4-FFF2-40B4-BE49-F238E27FC236}">
              <a16:creationId xmlns:a16="http://schemas.microsoft.com/office/drawing/2014/main" id="{1E6C12B2-0C97-480D-84BF-157F87A8D3A0}"/>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7" name="テキスト ボックス 446">
          <a:extLst>
            <a:ext uri="{FF2B5EF4-FFF2-40B4-BE49-F238E27FC236}">
              <a16:creationId xmlns:a16="http://schemas.microsoft.com/office/drawing/2014/main" id="{55EC9C73-A6FE-4015-875F-B799AEA7CDE1}"/>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a:extLst>
            <a:ext uri="{FF2B5EF4-FFF2-40B4-BE49-F238E27FC236}">
              <a16:creationId xmlns:a16="http://schemas.microsoft.com/office/drawing/2014/main" id="{03271D02-DAA8-499F-8003-3683B9A270E4}"/>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A6F476CD-F9BD-454C-B384-AC1E2029C3BD}"/>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5D1A2DB6-2D1F-42C7-9141-1F8D5F85ACD3}"/>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8D4BEFEA-0E77-4C83-9EFD-0C159401333C}"/>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5B93133A-5731-4DF3-9C29-B9994ABBC6E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453" name="直線コネクタ 452">
          <a:extLst>
            <a:ext uri="{FF2B5EF4-FFF2-40B4-BE49-F238E27FC236}">
              <a16:creationId xmlns:a16="http://schemas.microsoft.com/office/drawing/2014/main" id="{AE591061-E562-49C4-BEB3-BF6725C8DFF9}"/>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C958BC18-933C-4C54-8210-3A141E6F7AB7}"/>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55" name="直線コネクタ 454">
          <a:extLst>
            <a:ext uri="{FF2B5EF4-FFF2-40B4-BE49-F238E27FC236}">
              <a16:creationId xmlns:a16="http://schemas.microsoft.com/office/drawing/2014/main" id="{02797DEC-447E-40E9-9790-0C433A30FB32}"/>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E6F03743-F036-4251-BE24-FD5FCD224A57}"/>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457" name="直線コネクタ 456">
          <a:extLst>
            <a:ext uri="{FF2B5EF4-FFF2-40B4-BE49-F238E27FC236}">
              <a16:creationId xmlns:a16="http://schemas.microsoft.com/office/drawing/2014/main" id="{A9929BF9-2B0F-4F2C-9C0E-DA80FC9CBA09}"/>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00B18A37-424E-443C-AD87-DB6AFB16235A}"/>
            </a:ext>
          </a:extLst>
        </xdr:cNvPr>
        <xdr:cNvSpPr txBox="1"/>
      </xdr:nvSpPr>
      <xdr:spPr>
        <a:xfrm>
          <a:off x="19992975"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459" name="フローチャート: 判断 458">
          <a:extLst>
            <a:ext uri="{FF2B5EF4-FFF2-40B4-BE49-F238E27FC236}">
              <a16:creationId xmlns:a16="http://schemas.microsoft.com/office/drawing/2014/main" id="{2FFBD4C3-91E1-4D7C-805C-B6EC70833437}"/>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60" name="フローチャート: 判断 459">
          <a:extLst>
            <a:ext uri="{FF2B5EF4-FFF2-40B4-BE49-F238E27FC236}">
              <a16:creationId xmlns:a16="http://schemas.microsoft.com/office/drawing/2014/main" id="{813C2F17-4D97-4480-81AC-9330DF2EDA93}"/>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61" name="フローチャート: 判断 460">
          <a:extLst>
            <a:ext uri="{FF2B5EF4-FFF2-40B4-BE49-F238E27FC236}">
              <a16:creationId xmlns:a16="http://schemas.microsoft.com/office/drawing/2014/main" id="{3F6F799A-84BE-410A-8CFA-168E7431EA25}"/>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62" name="フローチャート: 判断 461">
          <a:extLst>
            <a:ext uri="{FF2B5EF4-FFF2-40B4-BE49-F238E27FC236}">
              <a16:creationId xmlns:a16="http://schemas.microsoft.com/office/drawing/2014/main" id="{FACE02CF-3AAE-4A4D-A044-F667EE4AE2F2}"/>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63" name="フローチャート: 判断 462">
          <a:extLst>
            <a:ext uri="{FF2B5EF4-FFF2-40B4-BE49-F238E27FC236}">
              <a16:creationId xmlns:a16="http://schemas.microsoft.com/office/drawing/2014/main" id="{E83AD634-E685-44AE-8384-B99CD36CBE63}"/>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6404A360-80E3-45EC-A679-C9AA4BACBA2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F2CCD42-F10A-419A-B5C0-EFC169662A0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58FF124E-BD76-4C7D-95F3-86F448B08688}"/>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2FB6824-ED7D-4B10-8044-24ED91139D10}"/>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61539CF7-9175-4E53-BF6A-3C20E050F137}"/>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71665</xdr:rowOff>
    </xdr:from>
    <xdr:to>
      <xdr:col>116</xdr:col>
      <xdr:colOff>114300</xdr:colOff>
      <xdr:row>42</xdr:row>
      <xdr:rowOff>1815</xdr:rowOff>
    </xdr:to>
    <xdr:sp macro="" textlink="">
      <xdr:nvSpPr>
        <xdr:cNvPr id="469" name="楕円 468">
          <a:extLst>
            <a:ext uri="{FF2B5EF4-FFF2-40B4-BE49-F238E27FC236}">
              <a16:creationId xmlns:a16="http://schemas.microsoft.com/office/drawing/2014/main" id="{1DDFBC5F-C248-414D-B9B5-4A2BD7C076BA}"/>
            </a:ext>
          </a:extLst>
        </xdr:cNvPr>
        <xdr:cNvSpPr/>
      </xdr:nvSpPr>
      <xdr:spPr>
        <a:xfrm>
          <a:off x="19897725" y="67074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158042</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B03BDDE6-1D47-4831-A352-5E3DFE999CD9}"/>
            </a:ext>
          </a:extLst>
        </xdr:cNvPr>
        <xdr:cNvSpPr txBox="1"/>
      </xdr:nvSpPr>
      <xdr:spPr>
        <a:xfrm>
          <a:off x="19992975" y="663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71665</xdr:rowOff>
    </xdr:from>
    <xdr:to>
      <xdr:col>112</xdr:col>
      <xdr:colOff>38100</xdr:colOff>
      <xdr:row>42</xdr:row>
      <xdr:rowOff>1815</xdr:rowOff>
    </xdr:to>
    <xdr:sp macro="" textlink="">
      <xdr:nvSpPr>
        <xdr:cNvPr id="471" name="楕円 470">
          <a:extLst>
            <a:ext uri="{FF2B5EF4-FFF2-40B4-BE49-F238E27FC236}">
              <a16:creationId xmlns:a16="http://schemas.microsoft.com/office/drawing/2014/main" id="{14034EED-86E7-47F0-AD36-2D26CC603BFC}"/>
            </a:ext>
          </a:extLst>
        </xdr:cNvPr>
        <xdr:cNvSpPr/>
      </xdr:nvSpPr>
      <xdr:spPr>
        <a:xfrm>
          <a:off x="19154775" y="6707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122465</xdr:rowOff>
    </xdr:from>
    <xdr:to>
      <xdr:col>116</xdr:col>
      <xdr:colOff>63500</xdr:colOff>
      <xdr:row>41</xdr:row>
      <xdr:rowOff>122465</xdr:rowOff>
    </xdr:to>
    <xdr:cxnSp macro="">
      <xdr:nvCxnSpPr>
        <xdr:cNvPr id="472" name="直線コネクタ 471">
          <a:extLst>
            <a:ext uri="{FF2B5EF4-FFF2-40B4-BE49-F238E27FC236}">
              <a16:creationId xmlns:a16="http://schemas.microsoft.com/office/drawing/2014/main" id="{6E6A06DF-A90B-4B18-9E91-63AA641CC06C}"/>
            </a:ext>
          </a:extLst>
        </xdr:cNvPr>
        <xdr:cNvCxnSpPr/>
      </xdr:nvCxnSpPr>
      <xdr:spPr>
        <a:xfrm>
          <a:off x="19202400" y="676456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82550</xdr:rowOff>
    </xdr:from>
    <xdr:to>
      <xdr:col>107</xdr:col>
      <xdr:colOff>101600</xdr:colOff>
      <xdr:row>42</xdr:row>
      <xdr:rowOff>12700</xdr:rowOff>
    </xdr:to>
    <xdr:sp macro="" textlink="">
      <xdr:nvSpPr>
        <xdr:cNvPr id="473" name="楕円 472">
          <a:extLst>
            <a:ext uri="{FF2B5EF4-FFF2-40B4-BE49-F238E27FC236}">
              <a16:creationId xmlns:a16="http://schemas.microsoft.com/office/drawing/2014/main" id="{578E262A-5971-4153-A1F2-DF44155764ED}"/>
            </a:ext>
          </a:extLst>
        </xdr:cNvPr>
        <xdr:cNvSpPr/>
      </xdr:nvSpPr>
      <xdr:spPr>
        <a:xfrm>
          <a:off x="18345150" y="6724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122465</xdr:rowOff>
    </xdr:from>
    <xdr:to>
      <xdr:col>111</xdr:col>
      <xdr:colOff>177800</xdr:colOff>
      <xdr:row>41</xdr:row>
      <xdr:rowOff>133350</xdr:rowOff>
    </xdr:to>
    <xdr:cxnSp macro="">
      <xdr:nvCxnSpPr>
        <xdr:cNvPr id="474" name="直線コネクタ 473">
          <a:extLst>
            <a:ext uri="{FF2B5EF4-FFF2-40B4-BE49-F238E27FC236}">
              <a16:creationId xmlns:a16="http://schemas.microsoft.com/office/drawing/2014/main" id="{E8A17408-47C5-465B-A9D2-3FDAF9A1A248}"/>
            </a:ext>
          </a:extLst>
        </xdr:cNvPr>
        <xdr:cNvCxnSpPr/>
      </xdr:nvCxnSpPr>
      <xdr:spPr>
        <a:xfrm flipV="1">
          <a:off x="18392775" y="6764565"/>
          <a:ext cx="80962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71665</xdr:rowOff>
    </xdr:from>
    <xdr:to>
      <xdr:col>102</xdr:col>
      <xdr:colOff>165100</xdr:colOff>
      <xdr:row>42</xdr:row>
      <xdr:rowOff>1815</xdr:rowOff>
    </xdr:to>
    <xdr:sp macro="" textlink="">
      <xdr:nvSpPr>
        <xdr:cNvPr id="475" name="楕円 474">
          <a:extLst>
            <a:ext uri="{FF2B5EF4-FFF2-40B4-BE49-F238E27FC236}">
              <a16:creationId xmlns:a16="http://schemas.microsoft.com/office/drawing/2014/main" id="{76B626CE-57DF-410D-8DF8-12C69A69D5B3}"/>
            </a:ext>
          </a:extLst>
        </xdr:cNvPr>
        <xdr:cNvSpPr/>
      </xdr:nvSpPr>
      <xdr:spPr>
        <a:xfrm>
          <a:off x="17554575" y="67074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122465</xdr:rowOff>
    </xdr:from>
    <xdr:to>
      <xdr:col>107</xdr:col>
      <xdr:colOff>50800</xdr:colOff>
      <xdr:row>41</xdr:row>
      <xdr:rowOff>133350</xdr:rowOff>
    </xdr:to>
    <xdr:cxnSp macro="">
      <xdr:nvCxnSpPr>
        <xdr:cNvPr id="476" name="直線コネクタ 475">
          <a:extLst>
            <a:ext uri="{FF2B5EF4-FFF2-40B4-BE49-F238E27FC236}">
              <a16:creationId xmlns:a16="http://schemas.microsoft.com/office/drawing/2014/main" id="{D8E3EB15-909C-4C56-A71A-53DF4C71F4F4}"/>
            </a:ext>
          </a:extLst>
        </xdr:cNvPr>
        <xdr:cNvCxnSpPr/>
      </xdr:nvCxnSpPr>
      <xdr:spPr>
        <a:xfrm>
          <a:off x="17602200" y="6764565"/>
          <a:ext cx="7905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EAEE9678-558F-4379-A279-C658983A58B8}"/>
            </a:ext>
          </a:extLst>
        </xdr:cNvPr>
        <xdr:cNvSpPr txBox="1"/>
      </xdr:nvSpPr>
      <xdr:spPr>
        <a:xfrm>
          <a:off x="189834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3ABEB033-2B0B-4A53-A7AE-73CF22673726}"/>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488322F1-0D70-4546-89BF-9D4BF5FEEB1B}"/>
            </a:ext>
          </a:extLst>
        </xdr:cNvPr>
        <xdr:cNvSpPr txBox="1"/>
      </xdr:nvSpPr>
      <xdr:spPr>
        <a:xfrm>
          <a:off x="17383202"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89AAB19B-26C6-4104-ACBC-16E27058B517}"/>
            </a:ext>
          </a:extLst>
        </xdr:cNvPr>
        <xdr:cNvSpPr txBox="1"/>
      </xdr:nvSpPr>
      <xdr:spPr>
        <a:xfrm>
          <a:off x="165926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164392</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2C59298C-FD1E-4E0D-A902-2E9566FBEB92}"/>
            </a:ext>
          </a:extLst>
        </xdr:cNvPr>
        <xdr:cNvSpPr txBox="1"/>
      </xdr:nvSpPr>
      <xdr:spPr>
        <a:xfrm>
          <a:off x="18983402" y="680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3827</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19C54B5C-E574-4DF2-8C65-89534F614417}"/>
            </a:ext>
          </a:extLst>
        </xdr:cNvPr>
        <xdr:cNvSpPr txBox="1"/>
      </xdr:nvSpPr>
      <xdr:spPr>
        <a:xfrm>
          <a:off x="18183302"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164392</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7E3570F5-FA98-4D73-B938-CE83E8D6B45A}"/>
            </a:ext>
          </a:extLst>
        </xdr:cNvPr>
        <xdr:cNvSpPr txBox="1"/>
      </xdr:nvSpPr>
      <xdr:spPr>
        <a:xfrm>
          <a:off x="17383202" y="680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DC50F686-6F6D-4FFC-B3F6-99B1E06D66E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86F84F8F-9C75-4D3A-ABF9-05427298B790}"/>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8D1E634E-521D-4AB5-B038-E4D118683827}"/>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B3B3F5E-AF17-448C-AD19-58D5BD14936A}"/>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A1F66061-E89D-4128-A123-F85143C83005}"/>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44D47C0D-6FE8-48F4-BFBF-90F958F7243B}"/>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5386C9D-22D0-48B1-94A1-F2EA8CD2E3D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AAD3DD76-AB96-4BB5-B74F-350094894262}"/>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5CF89CA0-4BB2-4BBD-A903-D6FD7E444B5F}"/>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D6E6EBDE-85AD-4108-A67F-B4F0DAB1DEF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a:extLst>
            <a:ext uri="{FF2B5EF4-FFF2-40B4-BE49-F238E27FC236}">
              <a16:creationId xmlns:a16="http://schemas.microsoft.com/office/drawing/2014/main" id="{F6290CD1-DA0D-4537-BDE8-CB08AA76D870}"/>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5" name="直線コネクタ 494">
          <a:extLst>
            <a:ext uri="{FF2B5EF4-FFF2-40B4-BE49-F238E27FC236}">
              <a16:creationId xmlns:a16="http://schemas.microsoft.com/office/drawing/2014/main" id="{671A4A45-BCC2-4DF2-A66A-ED78BBBC41E4}"/>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6" name="テキスト ボックス 495">
          <a:extLst>
            <a:ext uri="{FF2B5EF4-FFF2-40B4-BE49-F238E27FC236}">
              <a16:creationId xmlns:a16="http://schemas.microsoft.com/office/drawing/2014/main" id="{45D65787-67E5-46AD-B23B-97D6B396781A}"/>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7" name="直線コネクタ 496">
          <a:extLst>
            <a:ext uri="{FF2B5EF4-FFF2-40B4-BE49-F238E27FC236}">
              <a16:creationId xmlns:a16="http://schemas.microsoft.com/office/drawing/2014/main" id="{48F2DC04-929D-425D-A401-82F40F435A27}"/>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8" name="テキスト ボックス 497">
          <a:extLst>
            <a:ext uri="{FF2B5EF4-FFF2-40B4-BE49-F238E27FC236}">
              <a16:creationId xmlns:a16="http://schemas.microsoft.com/office/drawing/2014/main" id="{E058AC25-884F-42FE-8448-D294AF25A902}"/>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9" name="直線コネクタ 498">
          <a:extLst>
            <a:ext uri="{FF2B5EF4-FFF2-40B4-BE49-F238E27FC236}">
              <a16:creationId xmlns:a16="http://schemas.microsoft.com/office/drawing/2014/main" id="{31A757F0-99AB-4D14-B780-F9F47197AC06}"/>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0" name="テキスト ボックス 499">
          <a:extLst>
            <a:ext uri="{FF2B5EF4-FFF2-40B4-BE49-F238E27FC236}">
              <a16:creationId xmlns:a16="http://schemas.microsoft.com/office/drawing/2014/main" id="{1781ED88-3988-4A3D-BE0C-F88F6B20E877}"/>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1" name="直線コネクタ 500">
          <a:extLst>
            <a:ext uri="{FF2B5EF4-FFF2-40B4-BE49-F238E27FC236}">
              <a16:creationId xmlns:a16="http://schemas.microsoft.com/office/drawing/2014/main" id="{5A141E9E-443E-4B6E-B68A-382903E51863}"/>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2" name="テキスト ボックス 501">
          <a:extLst>
            <a:ext uri="{FF2B5EF4-FFF2-40B4-BE49-F238E27FC236}">
              <a16:creationId xmlns:a16="http://schemas.microsoft.com/office/drawing/2014/main" id="{4DEA68C6-D9A2-4772-BE5C-3B224B8724CE}"/>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C80F20E0-AB33-4B87-BE13-FD8ADCFCA6F1}"/>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a:extLst>
            <a:ext uri="{FF2B5EF4-FFF2-40B4-BE49-F238E27FC236}">
              <a16:creationId xmlns:a16="http://schemas.microsoft.com/office/drawing/2014/main" id="{3751AFB8-7F33-432F-96FC-01BF5C042128}"/>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a:extLst>
            <a:ext uri="{FF2B5EF4-FFF2-40B4-BE49-F238E27FC236}">
              <a16:creationId xmlns:a16="http://schemas.microsoft.com/office/drawing/2014/main" id="{EBA87171-51D7-49BF-8B7D-67A73F45179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506" name="直線コネクタ 505">
          <a:extLst>
            <a:ext uri="{FF2B5EF4-FFF2-40B4-BE49-F238E27FC236}">
              <a16:creationId xmlns:a16="http://schemas.microsoft.com/office/drawing/2014/main" id="{F0E847CB-D35F-4D27-8709-8C1540C30E77}"/>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507" name="【学校施設】&#10;有形固定資産減価償却率最小値テキスト">
          <a:extLst>
            <a:ext uri="{FF2B5EF4-FFF2-40B4-BE49-F238E27FC236}">
              <a16:creationId xmlns:a16="http://schemas.microsoft.com/office/drawing/2014/main" id="{79A2C6C1-A044-47B6-BD0D-55F6CEB547CB}"/>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508" name="直線コネクタ 507">
          <a:extLst>
            <a:ext uri="{FF2B5EF4-FFF2-40B4-BE49-F238E27FC236}">
              <a16:creationId xmlns:a16="http://schemas.microsoft.com/office/drawing/2014/main" id="{EA972CEF-9042-4318-A2AD-7159653E0DF8}"/>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509" name="【学校施設】&#10;有形固定資産減価償却率最大値テキスト">
          <a:extLst>
            <a:ext uri="{FF2B5EF4-FFF2-40B4-BE49-F238E27FC236}">
              <a16:creationId xmlns:a16="http://schemas.microsoft.com/office/drawing/2014/main" id="{BC2D43EF-B098-4143-932E-ADE21F2A860D}"/>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510" name="直線コネクタ 509">
          <a:extLst>
            <a:ext uri="{FF2B5EF4-FFF2-40B4-BE49-F238E27FC236}">
              <a16:creationId xmlns:a16="http://schemas.microsoft.com/office/drawing/2014/main" id="{D00E6780-CC1B-411C-9759-C6948006A831}"/>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135653</xdr:rowOff>
    </xdr:from>
    <xdr:ext cx="405111" cy="259045"/>
    <xdr:sp macro="" textlink="">
      <xdr:nvSpPr>
        <xdr:cNvPr id="511" name="【学校施設】&#10;有形固定資産減価償却率平均値テキスト">
          <a:extLst>
            <a:ext uri="{FF2B5EF4-FFF2-40B4-BE49-F238E27FC236}">
              <a16:creationId xmlns:a16="http://schemas.microsoft.com/office/drawing/2014/main" id="{5197691B-8EB5-4731-95CB-9F6F4BEF5E48}"/>
            </a:ext>
          </a:extLst>
        </xdr:cNvPr>
        <xdr:cNvSpPr txBox="1"/>
      </xdr:nvSpPr>
      <xdr:spPr>
        <a:xfrm>
          <a:off x="14735175" y="968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512" name="フローチャート: 判断 511">
          <a:extLst>
            <a:ext uri="{FF2B5EF4-FFF2-40B4-BE49-F238E27FC236}">
              <a16:creationId xmlns:a16="http://schemas.microsoft.com/office/drawing/2014/main" id="{4F89DE39-944C-404C-BF84-54FAD6544947}"/>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13" name="フローチャート: 判断 512">
          <a:extLst>
            <a:ext uri="{FF2B5EF4-FFF2-40B4-BE49-F238E27FC236}">
              <a16:creationId xmlns:a16="http://schemas.microsoft.com/office/drawing/2014/main" id="{DF33177B-08D5-458F-9559-63A25EC37C1E}"/>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514" name="フローチャート: 判断 513">
          <a:extLst>
            <a:ext uri="{FF2B5EF4-FFF2-40B4-BE49-F238E27FC236}">
              <a16:creationId xmlns:a16="http://schemas.microsoft.com/office/drawing/2014/main" id="{40135C74-6ACD-4945-8C66-E73454599A35}"/>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515" name="フローチャート: 判断 514">
          <a:extLst>
            <a:ext uri="{FF2B5EF4-FFF2-40B4-BE49-F238E27FC236}">
              <a16:creationId xmlns:a16="http://schemas.microsoft.com/office/drawing/2014/main" id="{41C99E20-BA31-4EDF-89A9-A4044358676D}"/>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516" name="フローチャート: 判断 515">
          <a:extLst>
            <a:ext uri="{FF2B5EF4-FFF2-40B4-BE49-F238E27FC236}">
              <a16:creationId xmlns:a16="http://schemas.microsoft.com/office/drawing/2014/main" id="{06F198E7-BB0B-4A9F-8CA2-117F68D0B48F}"/>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F74239AB-1CC2-47C9-9577-91CD35FFBB1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EDC3983B-7B1D-4F86-81FC-0C58AEE2A16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4560AD64-46D6-40C3-9BD1-879D0CD1E956}"/>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24D3ECCF-85DE-47BE-9BA3-D5ACAEA22953}"/>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72AF951C-B62A-44EF-8F94-8CE49A2B58C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22" name="楕円 521">
          <a:extLst>
            <a:ext uri="{FF2B5EF4-FFF2-40B4-BE49-F238E27FC236}">
              <a16:creationId xmlns:a16="http://schemas.microsoft.com/office/drawing/2014/main" id="{F6030C1A-4BD3-44EF-8294-8FB905FE11D4}"/>
            </a:ext>
          </a:extLst>
        </xdr:cNvPr>
        <xdr:cNvSpPr/>
      </xdr:nvSpPr>
      <xdr:spPr>
        <a:xfrm>
          <a:off x="14649450" y="94871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118381</xdr:rowOff>
    </xdr:from>
    <xdr:ext cx="405111" cy="259045"/>
    <xdr:sp macro="" textlink="">
      <xdr:nvSpPr>
        <xdr:cNvPr id="523" name="【学校施設】&#10;有形固定資産減価償却率該当値テキスト">
          <a:extLst>
            <a:ext uri="{FF2B5EF4-FFF2-40B4-BE49-F238E27FC236}">
              <a16:creationId xmlns:a16="http://schemas.microsoft.com/office/drawing/2014/main" id="{2043CBD8-462D-4A4D-8C82-562E38F500AB}"/>
            </a:ext>
          </a:extLst>
        </xdr:cNvPr>
        <xdr:cNvSpPr txBox="1"/>
      </xdr:nvSpPr>
      <xdr:spPr>
        <a:xfrm>
          <a:off x="14735175" y="935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524" name="楕円 523">
          <a:extLst>
            <a:ext uri="{FF2B5EF4-FFF2-40B4-BE49-F238E27FC236}">
              <a16:creationId xmlns:a16="http://schemas.microsoft.com/office/drawing/2014/main" id="{5DEA4C99-0A33-40CE-8E6F-46DE2EF04116}"/>
            </a:ext>
          </a:extLst>
        </xdr:cNvPr>
        <xdr:cNvSpPr/>
      </xdr:nvSpPr>
      <xdr:spPr>
        <a:xfrm>
          <a:off x="13887450" y="94794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58</xdr:row>
      <xdr:rowOff>146304</xdr:rowOff>
    </xdr:to>
    <xdr:cxnSp macro="">
      <xdr:nvCxnSpPr>
        <xdr:cNvPr id="525" name="直線コネクタ 524">
          <a:extLst>
            <a:ext uri="{FF2B5EF4-FFF2-40B4-BE49-F238E27FC236}">
              <a16:creationId xmlns:a16="http://schemas.microsoft.com/office/drawing/2014/main" id="{9A13CCAE-B7EF-41AD-A2EA-67E9FFF3BD6A}"/>
            </a:ext>
          </a:extLst>
        </xdr:cNvPr>
        <xdr:cNvCxnSpPr/>
      </xdr:nvCxnSpPr>
      <xdr:spPr>
        <a:xfrm>
          <a:off x="13935075" y="953655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159512</xdr:rowOff>
    </xdr:from>
    <xdr:to>
      <xdr:col>76</xdr:col>
      <xdr:colOff>165100</xdr:colOff>
      <xdr:row>59</xdr:row>
      <xdr:rowOff>89662</xdr:rowOff>
    </xdr:to>
    <xdr:sp macro="" textlink="">
      <xdr:nvSpPr>
        <xdr:cNvPr id="526" name="楕円 525">
          <a:extLst>
            <a:ext uri="{FF2B5EF4-FFF2-40B4-BE49-F238E27FC236}">
              <a16:creationId xmlns:a16="http://schemas.microsoft.com/office/drawing/2014/main" id="{F3F593AF-0776-4BF1-BBE8-F588C87FEEFA}"/>
            </a:ext>
          </a:extLst>
        </xdr:cNvPr>
        <xdr:cNvSpPr/>
      </xdr:nvSpPr>
      <xdr:spPr>
        <a:xfrm>
          <a:off x="13096875" y="955433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141732</xdr:rowOff>
    </xdr:from>
    <xdr:to>
      <xdr:col>81</xdr:col>
      <xdr:colOff>50800</xdr:colOff>
      <xdr:row>59</xdr:row>
      <xdr:rowOff>38862</xdr:rowOff>
    </xdr:to>
    <xdr:cxnSp macro="">
      <xdr:nvCxnSpPr>
        <xdr:cNvPr id="527" name="直線コネクタ 526">
          <a:extLst>
            <a:ext uri="{FF2B5EF4-FFF2-40B4-BE49-F238E27FC236}">
              <a16:creationId xmlns:a16="http://schemas.microsoft.com/office/drawing/2014/main" id="{CF8F81E9-6395-44A7-8F5D-1321F2279D4D}"/>
            </a:ext>
          </a:extLst>
        </xdr:cNvPr>
        <xdr:cNvCxnSpPr/>
      </xdr:nvCxnSpPr>
      <xdr:spPr>
        <a:xfrm flipV="1">
          <a:off x="13144500" y="9536557"/>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113792</xdr:rowOff>
    </xdr:from>
    <xdr:to>
      <xdr:col>72</xdr:col>
      <xdr:colOff>38100</xdr:colOff>
      <xdr:row>59</xdr:row>
      <xdr:rowOff>43942</xdr:rowOff>
    </xdr:to>
    <xdr:sp macro="" textlink="">
      <xdr:nvSpPr>
        <xdr:cNvPr id="528" name="楕円 527">
          <a:extLst>
            <a:ext uri="{FF2B5EF4-FFF2-40B4-BE49-F238E27FC236}">
              <a16:creationId xmlns:a16="http://schemas.microsoft.com/office/drawing/2014/main" id="{96FA217A-3DC1-4EEE-A5F4-26979DD144EC}"/>
            </a:ext>
          </a:extLst>
        </xdr:cNvPr>
        <xdr:cNvSpPr/>
      </xdr:nvSpPr>
      <xdr:spPr>
        <a:xfrm>
          <a:off x="12296775" y="95054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164592</xdr:rowOff>
    </xdr:from>
    <xdr:to>
      <xdr:col>76</xdr:col>
      <xdr:colOff>114300</xdr:colOff>
      <xdr:row>59</xdr:row>
      <xdr:rowOff>38862</xdr:rowOff>
    </xdr:to>
    <xdr:cxnSp macro="">
      <xdr:nvCxnSpPr>
        <xdr:cNvPr id="529" name="直線コネクタ 528">
          <a:extLst>
            <a:ext uri="{FF2B5EF4-FFF2-40B4-BE49-F238E27FC236}">
              <a16:creationId xmlns:a16="http://schemas.microsoft.com/office/drawing/2014/main" id="{6B071D82-A7A5-47C8-87FC-35918C125E43}"/>
            </a:ext>
          </a:extLst>
        </xdr:cNvPr>
        <xdr:cNvCxnSpPr/>
      </xdr:nvCxnSpPr>
      <xdr:spPr>
        <a:xfrm>
          <a:off x="12344400" y="9553067"/>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30" name="n_1aveValue【学校施設】&#10;有形固定資産減価償却率">
          <a:extLst>
            <a:ext uri="{FF2B5EF4-FFF2-40B4-BE49-F238E27FC236}">
              <a16:creationId xmlns:a16="http://schemas.microsoft.com/office/drawing/2014/main" id="{FE07FD68-DF62-414C-B138-34900A2A2DD7}"/>
            </a:ext>
          </a:extLst>
        </xdr:cNvPr>
        <xdr:cNvSpPr txBox="1"/>
      </xdr:nvSpPr>
      <xdr:spPr>
        <a:xfrm>
          <a:off x="13745219" y="978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60215</xdr:rowOff>
    </xdr:from>
    <xdr:ext cx="405111" cy="259045"/>
    <xdr:sp macro="" textlink="">
      <xdr:nvSpPr>
        <xdr:cNvPr id="531" name="n_2aveValue【学校施設】&#10;有形固定資産減価償却率">
          <a:extLst>
            <a:ext uri="{FF2B5EF4-FFF2-40B4-BE49-F238E27FC236}">
              <a16:creationId xmlns:a16="http://schemas.microsoft.com/office/drawing/2014/main" id="{ED4A9D66-AEE2-410F-A3B8-C2091A84840A}"/>
            </a:ext>
          </a:extLst>
        </xdr:cNvPr>
        <xdr:cNvSpPr txBox="1"/>
      </xdr:nvSpPr>
      <xdr:spPr>
        <a:xfrm>
          <a:off x="12964169" y="97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532" name="n_3aveValue【学校施設】&#10;有形固定資産減価償却率">
          <a:extLst>
            <a:ext uri="{FF2B5EF4-FFF2-40B4-BE49-F238E27FC236}">
              <a16:creationId xmlns:a16="http://schemas.microsoft.com/office/drawing/2014/main" id="{54965665-F9EB-4931-AF89-8483FBE87CFA}"/>
            </a:ext>
          </a:extLst>
        </xdr:cNvPr>
        <xdr:cNvSpPr txBox="1"/>
      </xdr:nvSpPr>
      <xdr:spPr>
        <a:xfrm>
          <a:off x="12164069"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533" name="n_4aveValue【学校施設】&#10;有形固定資産減価償却率">
          <a:extLst>
            <a:ext uri="{FF2B5EF4-FFF2-40B4-BE49-F238E27FC236}">
              <a16:creationId xmlns:a16="http://schemas.microsoft.com/office/drawing/2014/main" id="{EEE1BCBB-A30A-4C8F-A037-0799EDB1AA17}"/>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534" name="n_1mainValue【学校施設】&#10;有形固定資産減価償却率">
          <a:extLst>
            <a:ext uri="{FF2B5EF4-FFF2-40B4-BE49-F238E27FC236}">
              <a16:creationId xmlns:a16="http://schemas.microsoft.com/office/drawing/2014/main" id="{B97A2296-E525-4239-BFB5-C5C91C1B8592}"/>
            </a:ext>
          </a:extLst>
        </xdr:cNvPr>
        <xdr:cNvSpPr txBox="1"/>
      </xdr:nvSpPr>
      <xdr:spPr>
        <a:xfrm>
          <a:off x="13745219" y="9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106189</xdr:rowOff>
    </xdr:from>
    <xdr:ext cx="405111" cy="259045"/>
    <xdr:sp macro="" textlink="">
      <xdr:nvSpPr>
        <xdr:cNvPr id="535" name="n_2mainValue【学校施設】&#10;有形固定資産減価償却率">
          <a:extLst>
            <a:ext uri="{FF2B5EF4-FFF2-40B4-BE49-F238E27FC236}">
              <a16:creationId xmlns:a16="http://schemas.microsoft.com/office/drawing/2014/main" id="{5003EA65-A45D-4100-BD3C-02D213965FAB}"/>
            </a:ext>
          </a:extLst>
        </xdr:cNvPr>
        <xdr:cNvSpPr txBox="1"/>
      </xdr:nvSpPr>
      <xdr:spPr>
        <a:xfrm>
          <a:off x="12964169" y="933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60469</xdr:rowOff>
    </xdr:from>
    <xdr:ext cx="405111" cy="259045"/>
    <xdr:sp macro="" textlink="">
      <xdr:nvSpPr>
        <xdr:cNvPr id="536" name="n_3mainValue【学校施設】&#10;有形固定資産減価償却率">
          <a:extLst>
            <a:ext uri="{FF2B5EF4-FFF2-40B4-BE49-F238E27FC236}">
              <a16:creationId xmlns:a16="http://schemas.microsoft.com/office/drawing/2014/main" id="{6CDB7CCB-3F58-420B-81B4-6362325E4F8B}"/>
            </a:ext>
          </a:extLst>
        </xdr:cNvPr>
        <xdr:cNvSpPr txBox="1"/>
      </xdr:nvSpPr>
      <xdr:spPr>
        <a:xfrm>
          <a:off x="12164069" y="9293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984F0E73-4AFA-4BB0-BBC0-3AE55838BA1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1B8F52C4-5721-479E-96C1-3FD49B78D5E4}"/>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CD0F56D8-F102-477D-8212-BFA08D940A9B}"/>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608579A4-BB43-4194-882A-8BA858C0246D}"/>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53857B87-4108-4B96-8237-D59AD49125C7}"/>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48E3FE43-E9A0-4E74-BB51-434B778D4E4B}"/>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9631420C-769F-4D61-B676-FC5E6433B201}"/>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04CDE4B8-3312-4020-BDC7-A3EE2025699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61F3036F-015C-4C66-AAE7-3E4FE523478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DEA49008-75BB-4F71-9A31-528EACFEFFC0}"/>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a:extLst>
            <a:ext uri="{FF2B5EF4-FFF2-40B4-BE49-F238E27FC236}">
              <a16:creationId xmlns:a16="http://schemas.microsoft.com/office/drawing/2014/main" id="{1A3B1622-0BA7-4F3F-8425-101A466F46D7}"/>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8" name="直線コネクタ 547">
          <a:extLst>
            <a:ext uri="{FF2B5EF4-FFF2-40B4-BE49-F238E27FC236}">
              <a16:creationId xmlns:a16="http://schemas.microsoft.com/office/drawing/2014/main" id="{9A97D1AB-1DC7-49A5-A25A-FEA667A54226}"/>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9" name="テキスト ボックス 548">
          <a:extLst>
            <a:ext uri="{FF2B5EF4-FFF2-40B4-BE49-F238E27FC236}">
              <a16:creationId xmlns:a16="http://schemas.microsoft.com/office/drawing/2014/main" id="{41146525-613E-4EFE-BB60-9D9537E38DB3}"/>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0" name="直線コネクタ 549">
          <a:extLst>
            <a:ext uri="{FF2B5EF4-FFF2-40B4-BE49-F238E27FC236}">
              <a16:creationId xmlns:a16="http://schemas.microsoft.com/office/drawing/2014/main" id="{BA8A066D-7277-4C4A-B502-9FD492BEB52E}"/>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1" name="テキスト ボックス 550">
          <a:extLst>
            <a:ext uri="{FF2B5EF4-FFF2-40B4-BE49-F238E27FC236}">
              <a16:creationId xmlns:a16="http://schemas.microsoft.com/office/drawing/2014/main" id="{6CF9B251-3FF1-41DF-B441-10ECBCF3BDF3}"/>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2" name="直線コネクタ 551">
          <a:extLst>
            <a:ext uri="{FF2B5EF4-FFF2-40B4-BE49-F238E27FC236}">
              <a16:creationId xmlns:a16="http://schemas.microsoft.com/office/drawing/2014/main" id="{A3ECE319-4433-4C26-BAE4-B81FB9321233}"/>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3" name="テキスト ボックス 552">
          <a:extLst>
            <a:ext uri="{FF2B5EF4-FFF2-40B4-BE49-F238E27FC236}">
              <a16:creationId xmlns:a16="http://schemas.microsoft.com/office/drawing/2014/main" id="{E5D85BF6-6BD9-4987-A48A-8612CD0C63C0}"/>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4" name="直線コネクタ 553">
          <a:extLst>
            <a:ext uri="{FF2B5EF4-FFF2-40B4-BE49-F238E27FC236}">
              <a16:creationId xmlns:a16="http://schemas.microsoft.com/office/drawing/2014/main" id="{F21EDD47-8853-47E7-A0D8-2CA6F8E56B72}"/>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5" name="テキスト ボックス 554">
          <a:extLst>
            <a:ext uri="{FF2B5EF4-FFF2-40B4-BE49-F238E27FC236}">
              <a16:creationId xmlns:a16="http://schemas.microsoft.com/office/drawing/2014/main" id="{FA30D4CE-7436-40D0-9B66-787F8AD811BD}"/>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6" name="直線コネクタ 555">
          <a:extLst>
            <a:ext uri="{FF2B5EF4-FFF2-40B4-BE49-F238E27FC236}">
              <a16:creationId xmlns:a16="http://schemas.microsoft.com/office/drawing/2014/main" id="{47438E34-0167-4FE6-AF40-F633DC70FB22}"/>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7" name="テキスト ボックス 556">
          <a:extLst>
            <a:ext uri="{FF2B5EF4-FFF2-40B4-BE49-F238E27FC236}">
              <a16:creationId xmlns:a16="http://schemas.microsoft.com/office/drawing/2014/main" id="{016AF295-1E2A-421C-AB0B-F5B3191212BA}"/>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8" name="直線コネクタ 557">
          <a:extLst>
            <a:ext uri="{FF2B5EF4-FFF2-40B4-BE49-F238E27FC236}">
              <a16:creationId xmlns:a16="http://schemas.microsoft.com/office/drawing/2014/main" id="{6C47B44A-E29E-45F0-AC44-60A6DE322768}"/>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9" name="テキスト ボックス 558">
          <a:extLst>
            <a:ext uri="{FF2B5EF4-FFF2-40B4-BE49-F238E27FC236}">
              <a16:creationId xmlns:a16="http://schemas.microsoft.com/office/drawing/2014/main" id="{534D52E6-F2E4-4BA4-9ABD-8EA773D9E4DA}"/>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A9E0E2A8-AF81-43E6-AF0B-A862D9D6C6DD}"/>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F883BECB-B9D8-43A5-BDCB-A8E0D723B9A4}"/>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921E4DA0-13BB-458C-A6DC-27D29BB1BD3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563" name="直線コネクタ 562">
          <a:extLst>
            <a:ext uri="{FF2B5EF4-FFF2-40B4-BE49-F238E27FC236}">
              <a16:creationId xmlns:a16="http://schemas.microsoft.com/office/drawing/2014/main" id="{750870CE-4F79-4AE9-B5D6-8197085DDC1B}"/>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64" name="【学校施設】&#10;一人当たり面積最小値テキスト">
          <a:extLst>
            <a:ext uri="{FF2B5EF4-FFF2-40B4-BE49-F238E27FC236}">
              <a16:creationId xmlns:a16="http://schemas.microsoft.com/office/drawing/2014/main" id="{97ACA77E-F04F-475E-B9F3-7C3D55694013}"/>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65" name="直線コネクタ 564">
          <a:extLst>
            <a:ext uri="{FF2B5EF4-FFF2-40B4-BE49-F238E27FC236}">
              <a16:creationId xmlns:a16="http://schemas.microsoft.com/office/drawing/2014/main" id="{94156FB6-0782-4D04-B092-C735A5D19BEA}"/>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566" name="【学校施設】&#10;一人当たり面積最大値テキスト">
          <a:extLst>
            <a:ext uri="{FF2B5EF4-FFF2-40B4-BE49-F238E27FC236}">
              <a16:creationId xmlns:a16="http://schemas.microsoft.com/office/drawing/2014/main" id="{DBD7F44B-5828-49EA-B459-3DC5A98E1451}"/>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567" name="直線コネクタ 566">
          <a:extLst>
            <a:ext uri="{FF2B5EF4-FFF2-40B4-BE49-F238E27FC236}">
              <a16:creationId xmlns:a16="http://schemas.microsoft.com/office/drawing/2014/main" id="{313C012F-7199-4E01-AE4F-6A6D09A7BC7B}"/>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71318</xdr:rowOff>
    </xdr:from>
    <xdr:ext cx="469744" cy="259045"/>
    <xdr:sp macro="" textlink="">
      <xdr:nvSpPr>
        <xdr:cNvPr id="568" name="【学校施設】&#10;一人当たり面積平均値テキスト">
          <a:extLst>
            <a:ext uri="{FF2B5EF4-FFF2-40B4-BE49-F238E27FC236}">
              <a16:creationId xmlns:a16="http://schemas.microsoft.com/office/drawing/2014/main" id="{49CEC736-54FE-406E-A0E8-950C94EC3CE9}"/>
            </a:ext>
          </a:extLst>
        </xdr:cNvPr>
        <xdr:cNvSpPr txBox="1"/>
      </xdr:nvSpPr>
      <xdr:spPr>
        <a:xfrm>
          <a:off x="19992975" y="1010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569" name="フローチャート: 判断 568">
          <a:extLst>
            <a:ext uri="{FF2B5EF4-FFF2-40B4-BE49-F238E27FC236}">
              <a16:creationId xmlns:a16="http://schemas.microsoft.com/office/drawing/2014/main" id="{C78DDF55-2F96-4D4F-AD71-DD398972BE97}"/>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570" name="フローチャート: 判断 569">
          <a:extLst>
            <a:ext uri="{FF2B5EF4-FFF2-40B4-BE49-F238E27FC236}">
              <a16:creationId xmlns:a16="http://schemas.microsoft.com/office/drawing/2014/main" id="{BCCCFD7A-89F3-4459-9F25-075C394E5F5A}"/>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71" name="フローチャート: 判断 570">
          <a:extLst>
            <a:ext uri="{FF2B5EF4-FFF2-40B4-BE49-F238E27FC236}">
              <a16:creationId xmlns:a16="http://schemas.microsoft.com/office/drawing/2014/main" id="{8FEC419A-FCC8-4F2D-8BBF-4AEA14CE7594}"/>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572" name="フローチャート: 判断 571">
          <a:extLst>
            <a:ext uri="{FF2B5EF4-FFF2-40B4-BE49-F238E27FC236}">
              <a16:creationId xmlns:a16="http://schemas.microsoft.com/office/drawing/2014/main" id="{061D102F-3B63-4C61-B8BB-004DF0EC3D30}"/>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573" name="フローチャート: 判断 572">
          <a:extLst>
            <a:ext uri="{FF2B5EF4-FFF2-40B4-BE49-F238E27FC236}">
              <a16:creationId xmlns:a16="http://schemas.microsoft.com/office/drawing/2014/main" id="{68051279-4DC8-49F1-8FDB-F751162CB5EA}"/>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BD9C8D1B-0189-424C-8F60-4EF41415E9F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6498A27F-D80B-4C14-A705-CDE3F5B5EAAE}"/>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3719E589-9963-4A83-B8C5-8F2F5C08E1F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41DFD86-DA98-41FA-9F06-1571A1AD271D}"/>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B9CB038B-4A87-4511-AEE6-5CE6EFF3F4F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79" name="楕円 578">
          <a:extLst>
            <a:ext uri="{FF2B5EF4-FFF2-40B4-BE49-F238E27FC236}">
              <a16:creationId xmlns:a16="http://schemas.microsoft.com/office/drawing/2014/main" id="{D8079C70-66BB-4066-9569-0FF01C584467}"/>
            </a:ext>
          </a:extLst>
        </xdr:cNvPr>
        <xdr:cNvSpPr/>
      </xdr:nvSpPr>
      <xdr:spPr>
        <a:xfrm>
          <a:off x="19897725" y="100952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78757</xdr:rowOff>
    </xdr:from>
    <xdr:ext cx="469744" cy="259045"/>
    <xdr:sp macro="" textlink="">
      <xdr:nvSpPr>
        <xdr:cNvPr id="580" name="【学校施設】&#10;一人当たり面積該当値テキスト">
          <a:extLst>
            <a:ext uri="{FF2B5EF4-FFF2-40B4-BE49-F238E27FC236}">
              <a16:creationId xmlns:a16="http://schemas.microsoft.com/office/drawing/2014/main" id="{3BE96467-E372-479B-88A7-DD5560D239EF}"/>
            </a:ext>
          </a:extLst>
        </xdr:cNvPr>
        <xdr:cNvSpPr txBox="1"/>
      </xdr:nvSpPr>
      <xdr:spPr>
        <a:xfrm>
          <a:off x="19992975" y="99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81" name="楕円 580">
          <a:extLst>
            <a:ext uri="{FF2B5EF4-FFF2-40B4-BE49-F238E27FC236}">
              <a16:creationId xmlns:a16="http://schemas.microsoft.com/office/drawing/2014/main" id="{32A38C32-C7BD-49C7-8900-8294E485D0A2}"/>
            </a:ext>
          </a:extLst>
        </xdr:cNvPr>
        <xdr:cNvSpPr/>
      </xdr:nvSpPr>
      <xdr:spPr>
        <a:xfrm>
          <a:off x="19154775" y="10106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114300</xdr:rowOff>
    </xdr:to>
    <xdr:cxnSp macro="">
      <xdr:nvCxnSpPr>
        <xdr:cNvPr id="582" name="直線コネクタ 581">
          <a:extLst>
            <a:ext uri="{FF2B5EF4-FFF2-40B4-BE49-F238E27FC236}">
              <a16:creationId xmlns:a16="http://schemas.microsoft.com/office/drawing/2014/main" id="{39C83BB0-4CFC-4EFE-BC44-DFDFA596AC55}"/>
            </a:ext>
          </a:extLst>
        </xdr:cNvPr>
        <xdr:cNvCxnSpPr/>
      </xdr:nvCxnSpPr>
      <xdr:spPr>
        <a:xfrm flipV="1">
          <a:off x="19202400" y="10142855"/>
          <a:ext cx="7524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71120</xdr:rowOff>
    </xdr:from>
    <xdr:to>
      <xdr:col>107</xdr:col>
      <xdr:colOff>101600</xdr:colOff>
      <xdr:row>63</xdr:row>
      <xdr:rowOff>1270</xdr:rowOff>
    </xdr:to>
    <xdr:sp macro="" textlink="">
      <xdr:nvSpPr>
        <xdr:cNvPr id="583" name="楕円 582">
          <a:extLst>
            <a:ext uri="{FF2B5EF4-FFF2-40B4-BE49-F238E27FC236}">
              <a16:creationId xmlns:a16="http://schemas.microsoft.com/office/drawing/2014/main" id="{624D7BD2-2374-473C-AD4E-01A54466DB88}"/>
            </a:ext>
          </a:extLst>
        </xdr:cNvPr>
        <xdr:cNvSpPr/>
      </xdr:nvSpPr>
      <xdr:spPr>
        <a:xfrm>
          <a:off x="18345150" y="101072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121920</xdr:rowOff>
    </xdr:to>
    <xdr:cxnSp macro="">
      <xdr:nvCxnSpPr>
        <xdr:cNvPr id="584" name="直線コネクタ 583">
          <a:extLst>
            <a:ext uri="{FF2B5EF4-FFF2-40B4-BE49-F238E27FC236}">
              <a16:creationId xmlns:a16="http://schemas.microsoft.com/office/drawing/2014/main" id="{1A8287B5-2514-47CA-ACFB-8B2298C0BFEA}"/>
            </a:ext>
          </a:extLst>
        </xdr:cNvPr>
        <xdr:cNvCxnSpPr/>
      </xdr:nvCxnSpPr>
      <xdr:spPr>
        <a:xfrm flipV="1">
          <a:off x="18392775" y="10153650"/>
          <a:ext cx="80962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73297</xdr:rowOff>
    </xdr:from>
    <xdr:to>
      <xdr:col>102</xdr:col>
      <xdr:colOff>165100</xdr:colOff>
      <xdr:row>63</xdr:row>
      <xdr:rowOff>3447</xdr:rowOff>
    </xdr:to>
    <xdr:sp macro="" textlink="">
      <xdr:nvSpPr>
        <xdr:cNvPr id="585" name="楕円 584">
          <a:extLst>
            <a:ext uri="{FF2B5EF4-FFF2-40B4-BE49-F238E27FC236}">
              <a16:creationId xmlns:a16="http://schemas.microsoft.com/office/drawing/2014/main" id="{D8D3F0EF-247D-43B4-8776-E06082B13D7A}"/>
            </a:ext>
          </a:extLst>
        </xdr:cNvPr>
        <xdr:cNvSpPr/>
      </xdr:nvSpPr>
      <xdr:spPr>
        <a:xfrm>
          <a:off x="17554575" y="101126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121920</xdr:rowOff>
    </xdr:from>
    <xdr:to>
      <xdr:col>107</xdr:col>
      <xdr:colOff>50800</xdr:colOff>
      <xdr:row>62</xdr:row>
      <xdr:rowOff>124097</xdr:rowOff>
    </xdr:to>
    <xdr:cxnSp macro="">
      <xdr:nvCxnSpPr>
        <xdr:cNvPr id="586" name="直線コネクタ 585">
          <a:extLst>
            <a:ext uri="{FF2B5EF4-FFF2-40B4-BE49-F238E27FC236}">
              <a16:creationId xmlns:a16="http://schemas.microsoft.com/office/drawing/2014/main" id="{FC039C8B-F80C-4F83-84FF-9344BC09D9F2}"/>
            </a:ext>
          </a:extLst>
        </xdr:cNvPr>
        <xdr:cNvCxnSpPr/>
      </xdr:nvCxnSpPr>
      <xdr:spPr>
        <a:xfrm flipV="1">
          <a:off x="17602200" y="1016444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587" name="n_1aveValue【学校施設】&#10;一人当たり面積">
          <a:extLst>
            <a:ext uri="{FF2B5EF4-FFF2-40B4-BE49-F238E27FC236}">
              <a16:creationId xmlns:a16="http://schemas.microsoft.com/office/drawing/2014/main" id="{0C029643-266D-4413-88C1-E122D63C214B}"/>
            </a:ext>
          </a:extLst>
        </xdr:cNvPr>
        <xdr:cNvSpPr txBox="1"/>
      </xdr:nvSpPr>
      <xdr:spPr>
        <a:xfrm>
          <a:off x="189834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88" name="n_2aveValue【学校施設】&#10;一人当たり面積">
          <a:extLst>
            <a:ext uri="{FF2B5EF4-FFF2-40B4-BE49-F238E27FC236}">
              <a16:creationId xmlns:a16="http://schemas.microsoft.com/office/drawing/2014/main" id="{3B663331-139F-4B9D-B698-AEBC0358DE6C}"/>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29408</xdr:rowOff>
    </xdr:from>
    <xdr:ext cx="469744" cy="259045"/>
    <xdr:sp macro="" textlink="">
      <xdr:nvSpPr>
        <xdr:cNvPr id="589" name="n_3aveValue【学校施設】&#10;一人当たり面積">
          <a:extLst>
            <a:ext uri="{FF2B5EF4-FFF2-40B4-BE49-F238E27FC236}">
              <a16:creationId xmlns:a16="http://schemas.microsoft.com/office/drawing/2014/main" id="{CB9980D4-3606-4A31-96E7-3D7A79D31749}"/>
            </a:ext>
          </a:extLst>
        </xdr:cNvPr>
        <xdr:cNvSpPr txBox="1"/>
      </xdr:nvSpPr>
      <xdr:spPr>
        <a:xfrm>
          <a:off x="17383202"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590" name="n_4aveValue【学校施設】&#10;一人当たり面積">
          <a:extLst>
            <a:ext uri="{FF2B5EF4-FFF2-40B4-BE49-F238E27FC236}">
              <a16:creationId xmlns:a16="http://schemas.microsoft.com/office/drawing/2014/main" id="{9752FDA5-684A-422D-86D2-DA77204F88CE}"/>
            </a:ext>
          </a:extLst>
        </xdr:cNvPr>
        <xdr:cNvSpPr txBox="1"/>
      </xdr:nvSpPr>
      <xdr:spPr>
        <a:xfrm>
          <a:off x="16592627" y="99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591" name="n_1mainValue【学校施設】&#10;一人当たり面積">
          <a:extLst>
            <a:ext uri="{FF2B5EF4-FFF2-40B4-BE49-F238E27FC236}">
              <a16:creationId xmlns:a16="http://schemas.microsoft.com/office/drawing/2014/main" id="{2089BD19-6DCF-4132-8F49-90171520C074}"/>
            </a:ext>
          </a:extLst>
        </xdr:cNvPr>
        <xdr:cNvSpPr txBox="1"/>
      </xdr:nvSpPr>
      <xdr:spPr>
        <a:xfrm>
          <a:off x="18983402"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17797</xdr:rowOff>
    </xdr:from>
    <xdr:ext cx="469744" cy="259045"/>
    <xdr:sp macro="" textlink="">
      <xdr:nvSpPr>
        <xdr:cNvPr id="592" name="n_2mainValue【学校施設】&#10;一人当たり面積">
          <a:extLst>
            <a:ext uri="{FF2B5EF4-FFF2-40B4-BE49-F238E27FC236}">
              <a16:creationId xmlns:a16="http://schemas.microsoft.com/office/drawing/2014/main" id="{5C90C7DB-D1B3-4CF0-94E9-57AA9B06B197}"/>
            </a:ext>
          </a:extLst>
        </xdr:cNvPr>
        <xdr:cNvSpPr txBox="1"/>
      </xdr:nvSpPr>
      <xdr:spPr>
        <a:xfrm>
          <a:off x="18183302" y="989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19974</xdr:rowOff>
    </xdr:from>
    <xdr:ext cx="469744" cy="259045"/>
    <xdr:sp macro="" textlink="">
      <xdr:nvSpPr>
        <xdr:cNvPr id="593" name="n_3mainValue【学校施設】&#10;一人当たり面積">
          <a:extLst>
            <a:ext uri="{FF2B5EF4-FFF2-40B4-BE49-F238E27FC236}">
              <a16:creationId xmlns:a16="http://schemas.microsoft.com/office/drawing/2014/main" id="{EFDDE242-5921-4A27-A182-2AEF9E376416}"/>
            </a:ext>
          </a:extLst>
        </xdr:cNvPr>
        <xdr:cNvSpPr txBox="1"/>
      </xdr:nvSpPr>
      <xdr:spPr>
        <a:xfrm>
          <a:off x="17383202" y="98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084CA5D4-BA8C-438D-B700-4A5D2BE7059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D21A27F1-E6C1-4983-8924-8B4CB84B5E8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C1A183D3-2418-4E25-A95D-49C5CCBA2FD5}"/>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F5CE225A-0CE2-49BC-96F9-2D65858D6924}"/>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9C418D8B-033B-4F86-8FF1-CC52E5FB821D}"/>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BF663942-C8C6-4B1A-8EFF-86165C7EBA1C}"/>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3D42E66B-83B3-44EA-8BEE-63BA27D2DDD6}"/>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F461F904-92D9-4144-8858-3A7C7EB107BD}"/>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229F690D-B5EB-44AB-AF17-71A1BF63DC5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45F3DCE9-764B-4AC0-BB82-827B197D7F37}"/>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F9998880-D16B-420B-88B4-1FAA152448D0}"/>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05" name="直線コネクタ 604">
          <a:extLst>
            <a:ext uri="{FF2B5EF4-FFF2-40B4-BE49-F238E27FC236}">
              <a16:creationId xmlns:a16="http://schemas.microsoft.com/office/drawing/2014/main" id="{0BC3A77C-60DC-4254-BD72-53F483CEFCFA}"/>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06" name="テキスト ボックス 605">
          <a:extLst>
            <a:ext uri="{FF2B5EF4-FFF2-40B4-BE49-F238E27FC236}">
              <a16:creationId xmlns:a16="http://schemas.microsoft.com/office/drawing/2014/main" id="{1988502F-A4E0-4591-81B1-167BE3AD2BF2}"/>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07" name="直線コネクタ 606">
          <a:extLst>
            <a:ext uri="{FF2B5EF4-FFF2-40B4-BE49-F238E27FC236}">
              <a16:creationId xmlns:a16="http://schemas.microsoft.com/office/drawing/2014/main" id="{E5739338-DDF1-4A6C-BBE6-8809B50C1D97}"/>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08" name="テキスト ボックス 607">
          <a:extLst>
            <a:ext uri="{FF2B5EF4-FFF2-40B4-BE49-F238E27FC236}">
              <a16:creationId xmlns:a16="http://schemas.microsoft.com/office/drawing/2014/main" id="{A4FC39A0-DCEF-4438-9592-511EE25D815C}"/>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09" name="直線コネクタ 608">
          <a:extLst>
            <a:ext uri="{FF2B5EF4-FFF2-40B4-BE49-F238E27FC236}">
              <a16:creationId xmlns:a16="http://schemas.microsoft.com/office/drawing/2014/main" id="{899530E0-D8AD-4D0D-A236-B724C40056F7}"/>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10" name="テキスト ボックス 609">
          <a:extLst>
            <a:ext uri="{FF2B5EF4-FFF2-40B4-BE49-F238E27FC236}">
              <a16:creationId xmlns:a16="http://schemas.microsoft.com/office/drawing/2014/main" id="{FB4AB670-C15D-4C28-92A5-15DD36041181}"/>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a:extLst>
            <a:ext uri="{FF2B5EF4-FFF2-40B4-BE49-F238E27FC236}">
              <a16:creationId xmlns:a16="http://schemas.microsoft.com/office/drawing/2014/main" id="{23600B2F-C70E-48A2-A040-C881DB648458}"/>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a:extLst>
            <a:ext uri="{FF2B5EF4-FFF2-40B4-BE49-F238E27FC236}">
              <a16:creationId xmlns:a16="http://schemas.microsoft.com/office/drawing/2014/main" id="{392BD303-CB2B-459B-8376-52BE8FE51694}"/>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13" name="直線コネクタ 612">
          <a:extLst>
            <a:ext uri="{FF2B5EF4-FFF2-40B4-BE49-F238E27FC236}">
              <a16:creationId xmlns:a16="http://schemas.microsoft.com/office/drawing/2014/main" id="{21CEABE1-E32D-481C-8E8D-F4865EC3CE0B}"/>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14" name="テキスト ボックス 613">
          <a:extLst>
            <a:ext uri="{FF2B5EF4-FFF2-40B4-BE49-F238E27FC236}">
              <a16:creationId xmlns:a16="http://schemas.microsoft.com/office/drawing/2014/main" id="{791FF381-31DC-4121-90EE-A79575362F94}"/>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15" name="直線コネクタ 614">
          <a:extLst>
            <a:ext uri="{FF2B5EF4-FFF2-40B4-BE49-F238E27FC236}">
              <a16:creationId xmlns:a16="http://schemas.microsoft.com/office/drawing/2014/main" id="{BC820456-D9AC-4563-A9B5-2A5D0506EE22}"/>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16" name="テキスト ボックス 615">
          <a:extLst>
            <a:ext uri="{FF2B5EF4-FFF2-40B4-BE49-F238E27FC236}">
              <a16:creationId xmlns:a16="http://schemas.microsoft.com/office/drawing/2014/main" id="{CE0F3522-EFCE-4DDD-9CF5-A4A3B0F0BE45}"/>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17" name="直線コネクタ 616">
          <a:extLst>
            <a:ext uri="{FF2B5EF4-FFF2-40B4-BE49-F238E27FC236}">
              <a16:creationId xmlns:a16="http://schemas.microsoft.com/office/drawing/2014/main" id="{490282F7-AD3B-4D0B-87D8-0A9EA7FB7880}"/>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18" name="テキスト ボックス 617">
          <a:extLst>
            <a:ext uri="{FF2B5EF4-FFF2-40B4-BE49-F238E27FC236}">
              <a16:creationId xmlns:a16="http://schemas.microsoft.com/office/drawing/2014/main" id="{F97D179A-2320-4A60-9C54-ADD9BA2DC587}"/>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65D67DC3-DFBF-4AED-A049-7073B81DB6DB}"/>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0" name="テキスト ボックス 619">
          <a:extLst>
            <a:ext uri="{FF2B5EF4-FFF2-40B4-BE49-F238E27FC236}">
              <a16:creationId xmlns:a16="http://schemas.microsoft.com/office/drawing/2014/main" id="{A0B86028-94CA-4F64-9AFA-DB32569EF4A7}"/>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a:extLst>
            <a:ext uri="{FF2B5EF4-FFF2-40B4-BE49-F238E27FC236}">
              <a16:creationId xmlns:a16="http://schemas.microsoft.com/office/drawing/2014/main" id="{1DF757BE-CDA6-4A67-AEFD-A24E76EF7302}"/>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622" name="直線コネクタ 621">
          <a:extLst>
            <a:ext uri="{FF2B5EF4-FFF2-40B4-BE49-F238E27FC236}">
              <a16:creationId xmlns:a16="http://schemas.microsoft.com/office/drawing/2014/main" id="{89E6412B-E0AF-4F22-BC2B-19AD59BF2C6E}"/>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623" name="【児童館】&#10;有形固定資産減価償却率最小値テキスト">
          <a:extLst>
            <a:ext uri="{FF2B5EF4-FFF2-40B4-BE49-F238E27FC236}">
              <a16:creationId xmlns:a16="http://schemas.microsoft.com/office/drawing/2014/main" id="{265A9C31-1ED1-416D-8506-14C60B6A355B}"/>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624" name="直線コネクタ 623">
          <a:extLst>
            <a:ext uri="{FF2B5EF4-FFF2-40B4-BE49-F238E27FC236}">
              <a16:creationId xmlns:a16="http://schemas.microsoft.com/office/drawing/2014/main" id="{0D9A60B1-AC92-4018-9ACA-0E1A458434F9}"/>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625" name="【児童館】&#10;有形固定資産減価償却率最大値テキスト">
          <a:extLst>
            <a:ext uri="{FF2B5EF4-FFF2-40B4-BE49-F238E27FC236}">
              <a16:creationId xmlns:a16="http://schemas.microsoft.com/office/drawing/2014/main" id="{6CC08EB3-80A0-4802-86E1-E1D4A4EAE710}"/>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626" name="直線コネクタ 625">
          <a:extLst>
            <a:ext uri="{FF2B5EF4-FFF2-40B4-BE49-F238E27FC236}">
              <a16:creationId xmlns:a16="http://schemas.microsoft.com/office/drawing/2014/main" id="{56227142-FC94-4FF7-B2E3-960E39D1A7E2}"/>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627" name="【児童館】&#10;有形固定資産減価償却率平均値テキスト">
          <a:extLst>
            <a:ext uri="{FF2B5EF4-FFF2-40B4-BE49-F238E27FC236}">
              <a16:creationId xmlns:a16="http://schemas.microsoft.com/office/drawing/2014/main" id="{2CC0D147-4857-4C24-A052-336218D131C1}"/>
            </a:ext>
          </a:extLst>
        </xdr:cNvPr>
        <xdr:cNvSpPr txBox="1"/>
      </xdr:nvSpPr>
      <xdr:spPr>
        <a:xfrm>
          <a:off x="14735175" y="13145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28" name="フローチャート: 判断 627">
          <a:extLst>
            <a:ext uri="{FF2B5EF4-FFF2-40B4-BE49-F238E27FC236}">
              <a16:creationId xmlns:a16="http://schemas.microsoft.com/office/drawing/2014/main" id="{B92AF62E-E30C-47A1-896F-328E51C3DDA1}"/>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29" name="フローチャート: 判断 628">
          <a:extLst>
            <a:ext uri="{FF2B5EF4-FFF2-40B4-BE49-F238E27FC236}">
              <a16:creationId xmlns:a16="http://schemas.microsoft.com/office/drawing/2014/main" id="{19E2D78B-D681-449E-B100-51103DBF815A}"/>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30" name="フローチャート: 判断 629">
          <a:extLst>
            <a:ext uri="{FF2B5EF4-FFF2-40B4-BE49-F238E27FC236}">
              <a16:creationId xmlns:a16="http://schemas.microsoft.com/office/drawing/2014/main" id="{A562827D-EA2F-4D0F-9DB9-0B1F6284B1DF}"/>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631" name="フローチャート: 判断 630">
          <a:extLst>
            <a:ext uri="{FF2B5EF4-FFF2-40B4-BE49-F238E27FC236}">
              <a16:creationId xmlns:a16="http://schemas.microsoft.com/office/drawing/2014/main" id="{BA141621-7B95-45C1-962B-2AA225B6D06F}"/>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632" name="フローチャート: 判断 631">
          <a:extLst>
            <a:ext uri="{FF2B5EF4-FFF2-40B4-BE49-F238E27FC236}">
              <a16:creationId xmlns:a16="http://schemas.microsoft.com/office/drawing/2014/main" id="{EB716C01-E5B9-4143-A673-5C311183E4F5}"/>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F31C703A-DC04-42B3-A1E8-4F322685B65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31178F72-D47F-4B12-BF74-5395599026D5}"/>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1D32D5DF-E814-4562-A206-94E59A30981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8AFAD5CC-14CC-413A-AD81-161772E968E2}"/>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E049E6B4-82D3-451C-8088-C5C0A26A3639}"/>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167323</xdr:rowOff>
    </xdr:from>
    <xdr:to>
      <xdr:col>85</xdr:col>
      <xdr:colOff>177800</xdr:colOff>
      <xdr:row>84</xdr:row>
      <xdr:rowOff>97473</xdr:rowOff>
    </xdr:to>
    <xdr:sp macro="" textlink="">
      <xdr:nvSpPr>
        <xdr:cNvPr id="638" name="楕円 637">
          <a:extLst>
            <a:ext uri="{FF2B5EF4-FFF2-40B4-BE49-F238E27FC236}">
              <a16:creationId xmlns:a16="http://schemas.microsoft.com/office/drawing/2014/main" id="{4FBFA304-F077-49C5-AF90-FBF856A5EBF2}"/>
            </a:ext>
          </a:extLst>
        </xdr:cNvPr>
        <xdr:cNvSpPr/>
      </xdr:nvSpPr>
      <xdr:spPr>
        <a:xfrm>
          <a:off x="14649450" y="136039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145750</xdr:rowOff>
    </xdr:from>
    <xdr:ext cx="405111" cy="259045"/>
    <xdr:sp macro="" textlink="">
      <xdr:nvSpPr>
        <xdr:cNvPr id="639" name="【児童館】&#10;有形固定資産減価償却率該当値テキスト">
          <a:extLst>
            <a:ext uri="{FF2B5EF4-FFF2-40B4-BE49-F238E27FC236}">
              <a16:creationId xmlns:a16="http://schemas.microsoft.com/office/drawing/2014/main" id="{CE2B9706-B8A1-43CE-A629-E38552C2787C}"/>
            </a:ext>
          </a:extLst>
        </xdr:cNvPr>
        <xdr:cNvSpPr txBox="1"/>
      </xdr:nvSpPr>
      <xdr:spPr>
        <a:xfrm>
          <a:off x="14735175" y="1358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144463</xdr:rowOff>
    </xdr:from>
    <xdr:to>
      <xdr:col>81</xdr:col>
      <xdr:colOff>101600</xdr:colOff>
      <xdr:row>85</xdr:row>
      <xdr:rowOff>74613</xdr:rowOff>
    </xdr:to>
    <xdr:sp macro="" textlink="">
      <xdr:nvSpPr>
        <xdr:cNvPr id="640" name="楕円 639">
          <a:extLst>
            <a:ext uri="{FF2B5EF4-FFF2-40B4-BE49-F238E27FC236}">
              <a16:creationId xmlns:a16="http://schemas.microsoft.com/office/drawing/2014/main" id="{9E1AF9C2-8AD8-4E14-9996-A444D8BF46EA}"/>
            </a:ext>
          </a:extLst>
        </xdr:cNvPr>
        <xdr:cNvSpPr/>
      </xdr:nvSpPr>
      <xdr:spPr>
        <a:xfrm>
          <a:off x="13887450" y="137429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46673</xdr:rowOff>
    </xdr:from>
    <xdr:to>
      <xdr:col>85</xdr:col>
      <xdr:colOff>127000</xdr:colOff>
      <xdr:row>85</xdr:row>
      <xdr:rowOff>23813</xdr:rowOff>
    </xdr:to>
    <xdr:cxnSp macro="">
      <xdr:nvCxnSpPr>
        <xdr:cNvPr id="641" name="直線コネクタ 640">
          <a:extLst>
            <a:ext uri="{FF2B5EF4-FFF2-40B4-BE49-F238E27FC236}">
              <a16:creationId xmlns:a16="http://schemas.microsoft.com/office/drawing/2014/main" id="{43434CD1-D8F7-41D0-A3DF-2BFE99889967}"/>
            </a:ext>
          </a:extLst>
        </xdr:cNvPr>
        <xdr:cNvCxnSpPr/>
      </xdr:nvCxnSpPr>
      <xdr:spPr>
        <a:xfrm flipV="1">
          <a:off x="13935075" y="13651548"/>
          <a:ext cx="762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27305</xdr:rowOff>
    </xdr:from>
    <xdr:to>
      <xdr:col>76</xdr:col>
      <xdr:colOff>165100</xdr:colOff>
      <xdr:row>85</xdr:row>
      <xdr:rowOff>128905</xdr:rowOff>
    </xdr:to>
    <xdr:sp macro="" textlink="">
      <xdr:nvSpPr>
        <xdr:cNvPr id="642" name="楕円 641">
          <a:extLst>
            <a:ext uri="{FF2B5EF4-FFF2-40B4-BE49-F238E27FC236}">
              <a16:creationId xmlns:a16="http://schemas.microsoft.com/office/drawing/2014/main" id="{6B9FBDCA-F4BB-47FE-BCC5-85042BA48083}"/>
            </a:ext>
          </a:extLst>
        </xdr:cNvPr>
        <xdr:cNvSpPr/>
      </xdr:nvSpPr>
      <xdr:spPr>
        <a:xfrm>
          <a:off x="13096875" y="137941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23813</xdr:rowOff>
    </xdr:from>
    <xdr:to>
      <xdr:col>81</xdr:col>
      <xdr:colOff>50800</xdr:colOff>
      <xdr:row>85</xdr:row>
      <xdr:rowOff>78105</xdr:rowOff>
    </xdr:to>
    <xdr:cxnSp macro="">
      <xdr:nvCxnSpPr>
        <xdr:cNvPr id="643" name="直線コネクタ 642">
          <a:extLst>
            <a:ext uri="{FF2B5EF4-FFF2-40B4-BE49-F238E27FC236}">
              <a16:creationId xmlns:a16="http://schemas.microsoft.com/office/drawing/2014/main" id="{4121089E-0148-44D7-A83C-4607DE272315}"/>
            </a:ext>
          </a:extLst>
        </xdr:cNvPr>
        <xdr:cNvCxnSpPr/>
      </xdr:nvCxnSpPr>
      <xdr:spPr>
        <a:xfrm flipV="1">
          <a:off x="13144500" y="13790613"/>
          <a:ext cx="790575" cy="5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61595</xdr:rowOff>
    </xdr:from>
    <xdr:to>
      <xdr:col>72</xdr:col>
      <xdr:colOff>38100</xdr:colOff>
      <xdr:row>85</xdr:row>
      <xdr:rowOff>163195</xdr:rowOff>
    </xdr:to>
    <xdr:sp macro="" textlink="">
      <xdr:nvSpPr>
        <xdr:cNvPr id="644" name="楕円 643">
          <a:extLst>
            <a:ext uri="{FF2B5EF4-FFF2-40B4-BE49-F238E27FC236}">
              <a16:creationId xmlns:a16="http://schemas.microsoft.com/office/drawing/2014/main" id="{56C432AD-16F0-450E-B879-2C7FBA511A5B}"/>
            </a:ext>
          </a:extLst>
        </xdr:cNvPr>
        <xdr:cNvSpPr/>
      </xdr:nvSpPr>
      <xdr:spPr>
        <a:xfrm>
          <a:off x="12296775" y="138283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78105</xdr:rowOff>
    </xdr:from>
    <xdr:to>
      <xdr:col>76</xdr:col>
      <xdr:colOff>114300</xdr:colOff>
      <xdr:row>85</xdr:row>
      <xdr:rowOff>112395</xdr:rowOff>
    </xdr:to>
    <xdr:cxnSp macro="">
      <xdr:nvCxnSpPr>
        <xdr:cNvPr id="645" name="直線コネクタ 644">
          <a:extLst>
            <a:ext uri="{FF2B5EF4-FFF2-40B4-BE49-F238E27FC236}">
              <a16:creationId xmlns:a16="http://schemas.microsoft.com/office/drawing/2014/main" id="{7974F6FE-4DE1-4446-8220-E0D4155DE8E8}"/>
            </a:ext>
          </a:extLst>
        </xdr:cNvPr>
        <xdr:cNvCxnSpPr/>
      </xdr:nvCxnSpPr>
      <xdr:spPr>
        <a:xfrm flipV="1">
          <a:off x="12344400" y="1384173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46" name="n_1aveValue【児童館】&#10;有形固定資産減価償却率">
          <a:extLst>
            <a:ext uri="{FF2B5EF4-FFF2-40B4-BE49-F238E27FC236}">
              <a16:creationId xmlns:a16="http://schemas.microsoft.com/office/drawing/2014/main" id="{B9599CCB-6548-4B9E-BC4D-DDD167359AB9}"/>
            </a:ext>
          </a:extLst>
        </xdr:cNvPr>
        <xdr:cNvSpPr txBox="1"/>
      </xdr:nvSpPr>
      <xdr:spPr>
        <a:xfrm>
          <a:off x="13745219" y="1307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647" name="n_2aveValue【児童館】&#10;有形固定資産減価償却率">
          <a:extLst>
            <a:ext uri="{FF2B5EF4-FFF2-40B4-BE49-F238E27FC236}">
              <a16:creationId xmlns:a16="http://schemas.microsoft.com/office/drawing/2014/main" id="{262C48BE-8ADB-46A4-8824-A3BCA2B89B70}"/>
            </a:ext>
          </a:extLst>
        </xdr:cNvPr>
        <xdr:cNvSpPr txBox="1"/>
      </xdr:nvSpPr>
      <xdr:spPr>
        <a:xfrm>
          <a:off x="12964169" y="1305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102570</xdr:rowOff>
    </xdr:from>
    <xdr:ext cx="405111" cy="259045"/>
    <xdr:sp macro="" textlink="">
      <xdr:nvSpPr>
        <xdr:cNvPr id="648" name="n_3aveValue【児童館】&#10;有形固定資産減価償却率">
          <a:extLst>
            <a:ext uri="{FF2B5EF4-FFF2-40B4-BE49-F238E27FC236}">
              <a16:creationId xmlns:a16="http://schemas.microsoft.com/office/drawing/2014/main" id="{11A6838C-EC52-4D15-90C0-F3274AF64695}"/>
            </a:ext>
          </a:extLst>
        </xdr:cNvPr>
        <xdr:cNvSpPr txBox="1"/>
      </xdr:nvSpPr>
      <xdr:spPr>
        <a:xfrm>
          <a:off x="12164069" y="1305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649" name="n_4aveValue【児童館】&#10;有形固定資産減価償却率">
          <a:extLst>
            <a:ext uri="{FF2B5EF4-FFF2-40B4-BE49-F238E27FC236}">
              <a16:creationId xmlns:a16="http://schemas.microsoft.com/office/drawing/2014/main" id="{5FCCE187-DF6C-476C-A45C-D5CDD0633552}"/>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65740</xdr:rowOff>
    </xdr:from>
    <xdr:ext cx="405111" cy="259045"/>
    <xdr:sp macro="" textlink="">
      <xdr:nvSpPr>
        <xdr:cNvPr id="650" name="n_1mainValue【児童館】&#10;有形固定資産減価償却率">
          <a:extLst>
            <a:ext uri="{FF2B5EF4-FFF2-40B4-BE49-F238E27FC236}">
              <a16:creationId xmlns:a16="http://schemas.microsoft.com/office/drawing/2014/main" id="{A3C66648-5F90-4345-A64F-2B7E60D56CA4}"/>
            </a:ext>
          </a:extLst>
        </xdr:cNvPr>
        <xdr:cNvSpPr txBox="1"/>
      </xdr:nvSpPr>
      <xdr:spPr>
        <a:xfrm>
          <a:off x="13745219" y="138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120032</xdr:rowOff>
    </xdr:from>
    <xdr:ext cx="405111" cy="259045"/>
    <xdr:sp macro="" textlink="">
      <xdr:nvSpPr>
        <xdr:cNvPr id="651" name="n_2mainValue【児童館】&#10;有形固定資産減価償却率">
          <a:extLst>
            <a:ext uri="{FF2B5EF4-FFF2-40B4-BE49-F238E27FC236}">
              <a16:creationId xmlns:a16="http://schemas.microsoft.com/office/drawing/2014/main" id="{680AD895-0A46-4A25-A8EE-99C54E32D44E}"/>
            </a:ext>
          </a:extLst>
        </xdr:cNvPr>
        <xdr:cNvSpPr txBox="1"/>
      </xdr:nvSpPr>
      <xdr:spPr>
        <a:xfrm>
          <a:off x="12964169" y="1388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154322</xdr:rowOff>
    </xdr:from>
    <xdr:ext cx="405111" cy="259045"/>
    <xdr:sp macro="" textlink="">
      <xdr:nvSpPr>
        <xdr:cNvPr id="652" name="n_3mainValue【児童館】&#10;有形固定資産減価償却率">
          <a:extLst>
            <a:ext uri="{FF2B5EF4-FFF2-40B4-BE49-F238E27FC236}">
              <a16:creationId xmlns:a16="http://schemas.microsoft.com/office/drawing/2014/main" id="{69BD4109-ACCE-419F-B273-2A5557C740A7}"/>
            </a:ext>
          </a:extLst>
        </xdr:cNvPr>
        <xdr:cNvSpPr txBox="1"/>
      </xdr:nvSpPr>
      <xdr:spPr>
        <a:xfrm>
          <a:off x="12164069"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F408E71C-7821-4A7D-B386-477177847312}"/>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DC6E3EC5-AC02-40F9-966C-F3FCC900739C}"/>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71836963-8902-4AF2-9910-7957FCE1EEAA}"/>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84B0F7F7-B2C0-4C2C-90E4-CAF2A276B414}"/>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CAE09AF9-E9B1-4B62-A76F-0EE6996622B8}"/>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1518C915-9DF8-4AAE-934F-ED5B01A76BF2}"/>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2F8D9C16-B8CD-433D-8F13-BE1F5E38BEA0}"/>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927EC864-3518-49E6-BA37-EA3E27C5592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ADE0B46A-E037-413E-83FF-5CBC411B42C5}"/>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76704C2B-8A6F-4802-8BB9-A0254DAF4AB4}"/>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a:extLst>
            <a:ext uri="{FF2B5EF4-FFF2-40B4-BE49-F238E27FC236}">
              <a16:creationId xmlns:a16="http://schemas.microsoft.com/office/drawing/2014/main" id="{747951F7-69AB-4DC0-BBAD-4A17BFF614AB}"/>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a:extLst>
            <a:ext uri="{FF2B5EF4-FFF2-40B4-BE49-F238E27FC236}">
              <a16:creationId xmlns:a16="http://schemas.microsoft.com/office/drawing/2014/main" id="{46805E73-6DEA-4213-8E10-44C49A773525}"/>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a:extLst>
            <a:ext uri="{FF2B5EF4-FFF2-40B4-BE49-F238E27FC236}">
              <a16:creationId xmlns:a16="http://schemas.microsoft.com/office/drawing/2014/main" id="{5C845B7E-8365-4C85-89E9-BD1122D41D93}"/>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a:extLst>
            <a:ext uri="{FF2B5EF4-FFF2-40B4-BE49-F238E27FC236}">
              <a16:creationId xmlns:a16="http://schemas.microsoft.com/office/drawing/2014/main" id="{E35848BF-9470-4652-9672-858B6CB1A35D}"/>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a:extLst>
            <a:ext uri="{FF2B5EF4-FFF2-40B4-BE49-F238E27FC236}">
              <a16:creationId xmlns:a16="http://schemas.microsoft.com/office/drawing/2014/main" id="{25C517D9-9ED4-4238-83FC-E905E27BE086}"/>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a:extLst>
            <a:ext uri="{FF2B5EF4-FFF2-40B4-BE49-F238E27FC236}">
              <a16:creationId xmlns:a16="http://schemas.microsoft.com/office/drawing/2014/main" id="{A8BFCA2C-4F5E-4801-AD1D-09FA634BA10B}"/>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a:extLst>
            <a:ext uri="{FF2B5EF4-FFF2-40B4-BE49-F238E27FC236}">
              <a16:creationId xmlns:a16="http://schemas.microsoft.com/office/drawing/2014/main" id="{46D41AFC-4BC4-4C1D-846B-85CF9FA63DF0}"/>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a:extLst>
            <a:ext uri="{FF2B5EF4-FFF2-40B4-BE49-F238E27FC236}">
              <a16:creationId xmlns:a16="http://schemas.microsoft.com/office/drawing/2014/main" id="{C7F039B9-C40A-4200-9378-2A601671F85F}"/>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a:extLst>
            <a:ext uri="{FF2B5EF4-FFF2-40B4-BE49-F238E27FC236}">
              <a16:creationId xmlns:a16="http://schemas.microsoft.com/office/drawing/2014/main" id="{768CB697-5E0E-4D20-A6C1-9363544E9D56}"/>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a:extLst>
            <a:ext uri="{FF2B5EF4-FFF2-40B4-BE49-F238E27FC236}">
              <a16:creationId xmlns:a16="http://schemas.microsoft.com/office/drawing/2014/main" id="{149E018F-5795-4163-8647-08038C29FC5B}"/>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CCAECC48-64F5-42DD-B823-F0BBD398E053}"/>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15A043D2-ACB7-4BF3-8BE5-6170CFB19FA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22979809-8E3F-48F2-BFA2-3F818FA1B25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76" name="直線コネクタ 675">
          <a:extLst>
            <a:ext uri="{FF2B5EF4-FFF2-40B4-BE49-F238E27FC236}">
              <a16:creationId xmlns:a16="http://schemas.microsoft.com/office/drawing/2014/main" id="{51D5C1C5-17E2-4CA7-85F6-013DAF57C83C}"/>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7" name="【児童館】&#10;一人当たり面積最小値テキスト">
          <a:extLst>
            <a:ext uri="{FF2B5EF4-FFF2-40B4-BE49-F238E27FC236}">
              <a16:creationId xmlns:a16="http://schemas.microsoft.com/office/drawing/2014/main" id="{4DF9EF4E-77A3-4172-8DD3-D128775CD06A}"/>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8" name="直線コネクタ 677">
          <a:extLst>
            <a:ext uri="{FF2B5EF4-FFF2-40B4-BE49-F238E27FC236}">
              <a16:creationId xmlns:a16="http://schemas.microsoft.com/office/drawing/2014/main" id="{E08497CF-1AFE-4361-8757-21FF9196A18F}"/>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9" name="【児童館】&#10;一人当たり面積最大値テキスト">
          <a:extLst>
            <a:ext uri="{FF2B5EF4-FFF2-40B4-BE49-F238E27FC236}">
              <a16:creationId xmlns:a16="http://schemas.microsoft.com/office/drawing/2014/main" id="{47DD1AA4-9DF8-4516-ACEF-DA71980BA435}"/>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80" name="直線コネクタ 679">
          <a:extLst>
            <a:ext uri="{FF2B5EF4-FFF2-40B4-BE49-F238E27FC236}">
              <a16:creationId xmlns:a16="http://schemas.microsoft.com/office/drawing/2014/main" id="{84B976C6-6B43-4D03-9311-9366EF1B98ED}"/>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81" name="【児童館】&#10;一人当たり面積平均値テキスト">
          <a:extLst>
            <a:ext uri="{FF2B5EF4-FFF2-40B4-BE49-F238E27FC236}">
              <a16:creationId xmlns:a16="http://schemas.microsoft.com/office/drawing/2014/main" id="{9B62CC3F-2FC9-441B-AB35-97B032DFAB25}"/>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82" name="フローチャート: 判断 681">
          <a:extLst>
            <a:ext uri="{FF2B5EF4-FFF2-40B4-BE49-F238E27FC236}">
              <a16:creationId xmlns:a16="http://schemas.microsoft.com/office/drawing/2014/main" id="{70C0A5EF-10D7-473A-9F45-7E445EFAC8C1}"/>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83" name="フローチャート: 判断 682">
          <a:extLst>
            <a:ext uri="{FF2B5EF4-FFF2-40B4-BE49-F238E27FC236}">
              <a16:creationId xmlns:a16="http://schemas.microsoft.com/office/drawing/2014/main" id="{3E3EB6B5-1AE0-4741-B2DC-9C6CDBBEAB82}"/>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84" name="フローチャート: 判断 683">
          <a:extLst>
            <a:ext uri="{FF2B5EF4-FFF2-40B4-BE49-F238E27FC236}">
              <a16:creationId xmlns:a16="http://schemas.microsoft.com/office/drawing/2014/main" id="{8CA6EA2B-0DCE-4E0B-99B3-CFC1DE1AA01A}"/>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85" name="フローチャート: 判断 684">
          <a:extLst>
            <a:ext uri="{FF2B5EF4-FFF2-40B4-BE49-F238E27FC236}">
              <a16:creationId xmlns:a16="http://schemas.microsoft.com/office/drawing/2014/main" id="{4D687827-CAC7-477D-B9E0-E9FDAD21D619}"/>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86" name="フローチャート: 判断 685">
          <a:extLst>
            <a:ext uri="{FF2B5EF4-FFF2-40B4-BE49-F238E27FC236}">
              <a16:creationId xmlns:a16="http://schemas.microsoft.com/office/drawing/2014/main" id="{4944BD22-DDDE-4978-93AB-03AD7062B6CE}"/>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22E5A9F0-6302-4D32-8B0A-CA72763C192C}"/>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1A88DB7C-0C33-42F9-95BF-AC2341A778C7}"/>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8B425C0B-CB82-469E-A0DA-63930901AEDA}"/>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8F1EA8FB-4703-4C86-9E6F-54367B75EDDA}"/>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2F78186D-1DCF-4DCD-AC1B-05F2111C678D}"/>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692" name="楕円 691">
          <a:extLst>
            <a:ext uri="{FF2B5EF4-FFF2-40B4-BE49-F238E27FC236}">
              <a16:creationId xmlns:a16="http://schemas.microsoft.com/office/drawing/2014/main" id="{D611BE8F-EA05-4421-AABF-026E226CAB63}"/>
            </a:ext>
          </a:extLst>
        </xdr:cNvPr>
        <xdr:cNvSpPr/>
      </xdr:nvSpPr>
      <xdr:spPr>
        <a:xfrm>
          <a:off x="19897725" y="13020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93" name="【児童館】&#10;一人当たり面積該当値テキスト">
          <a:extLst>
            <a:ext uri="{FF2B5EF4-FFF2-40B4-BE49-F238E27FC236}">
              <a16:creationId xmlns:a16="http://schemas.microsoft.com/office/drawing/2014/main" id="{B8193E59-AE33-444D-9E36-116A665DB2A3}"/>
            </a:ext>
          </a:extLst>
        </xdr:cNvPr>
        <xdr:cNvSpPr txBox="1"/>
      </xdr:nvSpPr>
      <xdr:spPr>
        <a:xfrm>
          <a:off x="19992975" y="1287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94" name="楕円 693">
          <a:extLst>
            <a:ext uri="{FF2B5EF4-FFF2-40B4-BE49-F238E27FC236}">
              <a16:creationId xmlns:a16="http://schemas.microsoft.com/office/drawing/2014/main" id="{7B86949C-56DC-4878-B2BB-3E66CE64A0D6}"/>
            </a:ext>
          </a:extLst>
        </xdr:cNvPr>
        <xdr:cNvSpPr/>
      </xdr:nvSpPr>
      <xdr:spPr>
        <a:xfrm>
          <a:off x="19154775" y="13020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695" name="直線コネクタ 694">
          <a:extLst>
            <a:ext uri="{FF2B5EF4-FFF2-40B4-BE49-F238E27FC236}">
              <a16:creationId xmlns:a16="http://schemas.microsoft.com/office/drawing/2014/main" id="{8EC0B2A2-8DC9-4399-A999-E38C036AD012}"/>
            </a:ext>
          </a:extLst>
        </xdr:cNvPr>
        <xdr:cNvCxnSpPr/>
      </xdr:nvCxnSpPr>
      <xdr:spPr>
        <a:xfrm>
          <a:off x="19202400" y="130683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96" name="楕円 695">
          <a:extLst>
            <a:ext uri="{FF2B5EF4-FFF2-40B4-BE49-F238E27FC236}">
              <a16:creationId xmlns:a16="http://schemas.microsoft.com/office/drawing/2014/main" id="{FE433BF3-60C6-4FCD-8036-D6B73DA88CDA}"/>
            </a:ext>
          </a:extLst>
        </xdr:cNvPr>
        <xdr:cNvSpPr/>
      </xdr:nvSpPr>
      <xdr:spPr>
        <a:xfrm>
          <a:off x="18345150" y="13020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97" name="直線コネクタ 696">
          <a:extLst>
            <a:ext uri="{FF2B5EF4-FFF2-40B4-BE49-F238E27FC236}">
              <a16:creationId xmlns:a16="http://schemas.microsoft.com/office/drawing/2014/main" id="{A9FB09FE-6EFC-404A-A3AE-D3FB6440725E}"/>
            </a:ext>
          </a:extLst>
        </xdr:cNvPr>
        <xdr:cNvCxnSpPr/>
      </xdr:nvCxnSpPr>
      <xdr:spPr>
        <a:xfrm>
          <a:off x="18392775" y="13068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698" name="楕円 697">
          <a:extLst>
            <a:ext uri="{FF2B5EF4-FFF2-40B4-BE49-F238E27FC236}">
              <a16:creationId xmlns:a16="http://schemas.microsoft.com/office/drawing/2014/main" id="{C0DCD229-BD45-411D-B0D8-1842CDF4B3FA}"/>
            </a:ext>
          </a:extLst>
        </xdr:cNvPr>
        <xdr:cNvSpPr/>
      </xdr:nvSpPr>
      <xdr:spPr>
        <a:xfrm>
          <a:off x="17554575" y="13020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114300</xdr:rowOff>
    </xdr:to>
    <xdr:cxnSp macro="">
      <xdr:nvCxnSpPr>
        <xdr:cNvPr id="699" name="直線コネクタ 698">
          <a:extLst>
            <a:ext uri="{FF2B5EF4-FFF2-40B4-BE49-F238E27FC236}">
              <a16:creationId xmlns:a16="http://schemas.microsoft.com/office/drawing/2014/main" id="{A3F794E0-950A-4859-9114-61164AFF47C5}"/>
            </a:ext>
          </a:extLst>
        </xdr:cNvPr>
        <xdr:cNvCxnSpPr/>
      </xdr:nvCxnSpPr>
      <xdr:spPr>
        <a:xfrm>
          <a:off x="17602200" y="13068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00" name="n_1aveValue【児童館】&#10;一人当たり面積">
          <a:extLst>
            <a:ext uri="{FF2B5EF4-FFF2-40B4-BE49-F238E27FC236}">
              <a16:creationId xmlns:a16="http://schemas.microsoft.com/office/drawing/2014/main" id="{F7882EFF-DC32-4AA6-973D-74634ABBD10D}"/>
            </a:ext>
          </a:extLst>
        </xdr:cNvPr>
        <xdr:cNvSpPr txBox="1"/>
      </xdr:nvSpPr>
      <xdr:spPr>
        <a:xfrm>
          <a:off x="189834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01" name="n_2aveValue【児童館】&#10;一人当たり面積">
          <a:extLst>
            <a:ext uri="{FF2B5EF4-FFF2-40B4-BE49-F238E27FC236}">
              <a16:creationId xmlns:a16="http://schemas.microsoft.com/office/drawing/2014/main" id="{B015D11A-0442-4A71-9AF0-133876E60C0B}"/>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02" name="n_3aveValue【児童館】&#10;一人当たり面積">
          <a:extLst>
            <a:ext uri="{FF2B5EF4-FFF2-40B4-BE49-F238E27FC236}">
              <a16:creationId xmlns:a16="http://schemas.microsoft.com/office/drawing/2014/main" id="{281E6CF4-7E1B-4FAD-A4A6-6DE525CF1E8F}"/>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03" name="n_4aveValue【児童館】&#10;一人当たり面積">
          <a:extLst>
            <a:ext uri="{FF2B5EF4-FFF2-40B4-BE49-F238E27FC236}">
              <a16:creationId xmlns:a16="http://schemas.microsoft.com/office/drawing/2014/main" id="{D90178AD-B481-4B1E-AEAF-21E020E8D3FA}"/>
            </a:ext>
          </a:extLst>
        </xdr:cNvPr>
        <xdr:cNvSpPr txBox="1"/>
      </xdr:nvSpPr>
      <xdr:spPr>
        <a:xfrm>
          <a:off x="16592627"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704" name="n_1mainValue【児童館】&#10;一人当たり面積">
          <a:extLst>
            <a:ext uri="{FF2B5EF4-FFF2-40B4-BE49-F238E27FC236}">
              <a16:creationId xmlns:a16="http://schemas.microsoft.com/office/drawing/2014/main" id="{BA6B7A40-B56C-486E-80F6-FB89D7676DD1}"/>
            </a:ext>
          </a:extLst>
        </xdr:cNvPr>
        <xdr:cNvSpPr txBox="1"/>
      </xdr:nvSpPr>
      <xdr:spPr>
        <a:xfrm>
          <a:off x="18983402"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05" name="n_2mainValue【児童館】&#10;一人当たり面積">
          <a:extLst>
            <a:ext uri="{FF2B5EF4-FFF2-40B4-BE49-F238E27FC236}">
              <a16:creationId xmlns:a16="http://schemas.microsoft.com/office/drawing/2014/main" id="{1D13E8E9-292F-41B0-9FAF-0CDD0562EC81}"/>
            </a:ext>
          </a:extLst>
        </xdr:cNvPr>
        <xdr:cNvSpPr txBox="1"/>
      </xdr:nvSpPr>
      <xdr:spPr>
        <a:xfrm>
          <a:off x="18183302"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706" name="n_3mainValue【児童館】&#10;一人当たり面積">
          <a:extLst>
            <a:ext uri="{FF2B5EF4-FFF2-40B4-BE49-F238E27FC236}">
              <a16:creationId xmlns:a16="http://schemas.microsoft.com/office/drawing/2014/main" id="{09563D9B-FC52-40C4-99FC-E2EECD522064}"/>
            </a:ext>
          </a:extLst>
        </xdr:cNvPr>
        <xdr:cNvSpPr txBox="1"/>
      </xdr:nvSpPr>
      <xdr:spPr>
        <a:xfrm>
          <a:off x="17383202"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a:extLst>
            <a:ext uri="{FF2B5EF4-FFF2-40B4-BE49-F238E27FC236}">
              <a16:creationId xmlns:a16="http://schemas.microsoft.com/office/drawing/2014/main" id="{D8387AC0-90C5-4B87-A7CB-986A021BBA2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a:extLst>
            <a:ext uri="{FF2B5EF4-FFF2-40B4-BE49-F238E27FC236}">
              <a16:creationId xmlns:a16="http://schemas.microsoft.com/office/drawing/2014/main" id="{4028AE8D-D044-493B-98B8-E3F4BEFE960A}"/>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a:extLst>
            <a:ext uri="{FF2B5EF4-FFF2-40B4-BE49-F238E27FC236}">
              <a16:creationId xmlns:a16="http://schemas.microsoft.com/office/drawing/2014/main" id="{D1CA1801-FBA4-472B-B843-2FBF14133F2B}"/>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a:extLst>
            <a:ext uri="{FF2B5EF4-FFF2-40B4-BE49-F238E27FC236}">
              <a16:creationId xmlns:a16="http://schemas.microsoft.com/office/drawing/2014/main" id="{E97EC89D-3EE3-4CF4-8E5A-199F9D467AF7}"/>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a:extLst>
            <a:ext uri="{FF2B5EF4-FFF2-40B4-BE49-F238E27FC236}">
              <a16:creationId xmlns:a16="http://schemas.microsoft.com/office/drawing/2014/main" id="{0568E16C-9128-4090-B429-83EDE4D136CC}"/>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a:extLst>
            <a:ext uri="{FF2B5EF4-FFF2-40B4-BE49-F238E27FC236}">
              <a16:creationId xmlns:a16="http://schemas.microsoft.com/office/drawing/2014/main" id="{EA77EA01-AB3E-438A-B383-144DC5BC3F9F}"/>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a:extLst>
            <a:ext uri="{FF2B5EF4-FFF2-40B4-BE49-F238E27FC236}">
              <a16:creationId xmlns:a16="http://schemas.microsoft.com/office/drawing/2014/main" id="{F2639F62-8719-4B83-A70C-D0402243F7C9}"/>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a:extLst>
            <a:ext uri="{FF2B5EF4-FFF2-40B4-BE49-F238E27FC236}">
              <a16:creationId xmlns:a16="http://schemas.microsoft.com/office/drawing/2014/main" id="{FCEB96B8-3D9F-4DB4-AD24-11E6E689ED4E}"/>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a:extLst>
            <a:ext uri="{FF2B5EF4-FFF2-40B4-BE49-F238E27FC236}">
              <a16:creationId xmlns:a16="http://schemas.microsoft.com/office/drawing/2014/main" id="{ECFDABDC-5559-482D-BA6F-2FDF8FD4D0F7}"/>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a:extLst>
            <a:ext uri="{FF2B5EF4-FFF2-40B4-BE49-F238E27FC236}">
              <a16:creationId xmlns:a16="http://schemas.microsoft.com/office/drawing/2014/main" id="{479993CF-CAD8-4ADC-B442-CE1244918634}"/>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5D26D42B-52A3-4DB8-B39E-7D5777B98DAA}"/>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8" name="直線コネクタ 717">
          <a:extLst>
            <a:ext uri="{FF2B5EF4-FFF2-40B4-BE49-F238E27FC236}">
              <a16:creationId xmlns:a16="http://schemas.microsoft.com/office/drawing/2014/main" id="{711FA6B0-5E00-4512-AF64-D9464FDF4ADE}"/>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9" name="テキスト ボックス 718">
          <a:extLst>
            <a:ext uri="{FF2B5EF4-FFF2-40B4-BE49-F238E27FC236}">
              <a16:creationId xmlns:a16="http://schemas.microsoft.com/office/drawing/2014/main" id="{CF7B29B3-449E-42D4-8914-1064D287BC3A}"/>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0" name="直線コネクタ 719">
          <a:extLst>
            <a:ext uri="{FF2B5EF4-FFF2-40B4-BE49-F238E27FC236}">
              <a16:creationId xmlns:a16="http://schemas.microsoft.com/office/drawing/2014/main" id="{EC0F068B-6E11-4BD5-BBDB-B77ECEE1A361}"/>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1" name="テキスト ボックス 720">
          <a:extLst>
            <a:ext uri="{FF2B5EF4-FFF2-40B4-BE49-F238E27FC236}">
              <a16:creationId xmlns:a16="http://schemas.microsoft.com/office/drawing/2014/main" id="{D9E17B30-C627-4888-93BA-F5B58284D309}"/>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2" name="直線コネクタ 721">
          <a:extLst>
            <a:ext uri="{FF2B5EF4-FFF2-40B4-BE49-F238E27FC236}">
              <a16:creationId xmlns:a16="http://schemas.microsoft.com/office/drawing/2014/main" id="{6531445B-258D-483E-931B-23B6D6C3F48D}"/>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3" name="テキスト ボックス 722">
          <a:extLst>
            <a:ext uri="{FF2B5EF4-FFF2-40B4-BE49-F238E27FC236}">
              <a16:creationId xmlns:a16="http://schemas.microsoft.com/office/drawing/2014/main" id="{27B09066-30A6-4139-A3F7-9388596383CE}"/>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4" name="直線コネクタ 723">
          <a:extLst>
            <a:ext uri="{FF2B5EF4-FFF2-40B4-BE49-F238E27FC236}">
              <a16:creationId xmlns:a16="http://schemas.microsoft.com/office/drawing/2014/main" id="{96F56FD1-865D-4E58-BF3C-F01B04A685F5}"/>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5" name="テキスト ボックス 724">
          <a:extLst>
            <a:ext uri="{FF2B5EF4-FFF2-40B4-BE49-F238E27FC236}">
              <a16:creationId xmlns:a16="http://schemas.microsoft.com/office/drawing/2014/main" id="{87829492-EF6F-4894-9AE8-0D50DE6D7EA5}"/>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a:extLst>
            <a:ext uri="{FF2B5EF4-FFF2-40B4-BE49-F238E27FC236}">
              <a16:creationId xmlns:a16="http://schemas.microsoft.com/office/drawing/2014/main" id="{7D36640B-996A-48BF-8857-64B6DE3F9F91}"/>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7" name="テキスト ボックス 726">
          <a:extLst>
            <a:ext uri="{FF2B5EF4-FFF2-40B4-BE49-F238E27FC236}">
              <a16:creationId xmlns:a16="http://schemas.microsoft.com/office/drawing/2014/main" id="{0BC06A4D-266B-426C-B19D-2B324F86FC7B}"/>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F042EFD3-CB68-49EE-8B9C-B57EEFD26CAC}"/>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156211</xdr:rowOff>
    </xdr:from>
    <xdr:to>
      <xdr:col>85</xdr:col>
      <xdr:colOff>126364</xdr:colOff>
      <xdr:row>107</xdr:row>
      <xdr:rowOff>55626</xdr:rowOff>
    </xdr:to>
    <xdr:cxnSp macro="">
      <xdr:nvCxnSpPr>
        <xdr:cNvPr id="729" name="直線コネクタ 728">
          <a:extLst>
            <a:ext uri="{FF2B5EF4-FFF2-40B4-BE49-F238E27FC236}">
              <a16:creationId xmlns:a16="http://schemas.microsoft.com/office/drawing/2014/main" id="{6991678F-9BF2-4381-A3D0-7438951F9C98}"/>
            </a:ext>
          </a:extLst>
        </xdr:cNvPr>
        <xdr:cNvCxnSpPr/>
      </xdr:nvCxnSpPr>
      <xdr:spPr>
        <a:xfrm flipV="1">
          <a:off x="14696439" y="16513811"/>
          <a:ext cx="0" cy="8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59453</xdr:rowOff>
    </xdr:from>
    <xdr:ext cx="405111" cy="259045"/>
    <xdr:sp macro="" textlink="">
      <xdr:nvSpPr>
        <xdr:cNvPr id="730" name="【公民館】&#10;有形固定資産減価償却率最小値テキスト">
          <a:extLst>
            <a:ext uri="{FF2B5EF4-FFF2-40B4-BE49-F238E27FC236}">
              <a16:creationId xmlns:a16="http://schemas.microsoft.com/office/drawing/2014/main" id="{0705178B-DE02-421A-B26B-EA2870093494}"/>
            </a:ext>
          </a:extLst>
        </xdr:cNvPr>
        <xdr:cNvSpPr txBox="1"/>
      </xdr:nvSpPr>
      <xdr:spPr>
        <a:xfrm>
          <a:off x="14735175" y="1738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55626</xdr:rowOff>
    </xdr:from>
    <xdr:to>
      <xdr:col>86</xdr:col>
      <xdr:colOff>25400</xdr:colOff>
      <xdr:row>107</xdr:row>
      <xdr:rowOff>55626</xdr:rowOff>
    </xdr:to>
    <xdr:cxnSp macro="">
      <xdr:nvCxnSpPr>
        <xdr:cNvPr id="731" name="直線コネクタ 730">
          <a:extLst>
            <a:ext uri="{FF2B5EF4-FFF2-40B4-BE49-F238E27FC236}">
              <a16:creationId xmlns:a16="http://schemas.microsoft.com/office/drawing/2014/main" id="{BBC0A75F-7395-40DE-A369-D808FAA3D51B}"/>
            </a:ext>
          </a:extLst>
        </xdr:cNvPr>
        <xdr:cNvCxnSpPr/>
      </xdr:nvCxnSpPr>
      <xdr:spPr>
        <a:xfrm>
          <a:off x="14611350" y="173816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102888</xdr:rowOff>
    </xdr:from>
    <xdr:ext cx="405111" cy="259045"/>
    <xdr:sp macro="" textlink="">
      <xdr:nvSpPr>
        <xdr:cNvPr id="732" name="【公民館】&#10;有形固定資産減価償却率最大値テキスト">
          <a:extLst>
            <a:ext uri="{FF2B5EF4-FFF2-40B4-BE49-F238E27FC236}">
              <a16:creationId xmlns:a16="http://schemas.microsoft.com/office/drawing/2014/main" id="{4DDAB66C-CA19-4247-BC66-835D42E70184}"/>
            </a:ext>
          </a:extLst>
        </xdr:cNvPr>
        <xdr:cNvSpPr txBox="1"/>
      </xdr:nvSpPr>
      <xdr:spPr>
        <a:xfrm>
          <a:off x="14735175" y="1629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156211</xdr:rowOff>
    </xdr:from>
    <xdr:to>
      <xdr:col>86</xdr:col>
      <xdr:colOff>25400</xdr:colOff>
      <xdr:row>101</xdr:row>
      <xdr:rowOff>156211</xdr:rowOff>
    </xdr:to>
    <xdr:cxnSp macro="">
      <xdr:nvCxnSpPr>
        <xdr:cNvPr id="733" name="直線コネクタ 732">
          <a:extLst>
            <a:ext uri="{FF2B5EF4-FFF2-40B4-BE49-F238E27FC236}">
              <a16:creationId xmlns:a16="http://schemas.microsoft.com/office/drawing/2014/main" id="{F949774C-25FD-405D-9931-9A2F55AA3681}"/>
            </a:ext>
          </a:extLst>
        </xdr:cNvPr>
        <xdr:cNvCxnSpPr/>
      </xdr:nvCxnSpPr>
      <xdr:spPr>
        <a:xfrm>
          <a:off x="14611350" y="165138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77995</xdr:rowOff>
    </xdr:from>
    <xdr:ext cx="405111" cy="259045"/>
    <xdr:sp macro="" textlink="">
      <xdr:nvSpPr>
        <xdr:cNvPr id="734" name="【公民館】&#10;有形固定資産減価償却率平均値テキスト">
          <a:extLst>
            <a:ext uri="{FF2B5EF4-FFF2-40B4-BE49-F238E27FC236}">
              <a16:creationId xmlns:a16="http://schemas.microsoft.com/office/drawing/2014/main" id="{E9A160A8-A296-4D64-8F28-25ABAA617CB5}"/>
            </a:ext>
          </a:extLst>
        </xdr:cNvPr>
        <xdr:cNvSpPr txBox="1"/>
      </xdr:nvSpPr>
      <xdr:spPr>
        <a:xfrm>
          <a:off x="14735175" y="1675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55118</xdr:rowOff>
    </xdr:from>
    <xdr:to>
      <xdr:col>85</xdr:col>
      <xdr:colOff>177800</xdr:colOff>
      <xdr:row>104</xdr:row>
      <xdr:rowOff>156718</xdr:rowOff>
    </xdr:to>
    <xdr:sp macro="" textlink="">
      <xdr:nvSpPr>
        <xdr:cNvPr id="735" name="フローチャート: 判断 734">
          <a:extLst>
            <a:ext uri="{FF2B5EF4-FFF2-40B4-BE49-F238E27FC236}">
              <a16:creationId xmlns:a16="http://schemas.microsoft.com/office/drawing/2014/main" id="{1030511F-0C1D-4646-98EF-405949994E5D}"/>
            </a:ext>
          </a:extLst>
        </xdr:cNvPr>
        <xdr:cNvSpPr/>
      </xdr:nvSpPr>
      <xdr:spPr>
        <a:xfrm>
          <a:off x="14649450" y="1689531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36" name="フローチャート: 判断 735">
          <a:extLst>
            <a:ext uri="{FF2B5EF4-FFF2-40B4-BE49-F238E27FC236}">
              <a16:creationId xmlns:a16="http://schemas.microsoft.com/office/drawing/2014/main" id="{A5112AB8-A90D-4C4B-9ED1-5945397C8A60}"/>
            </a:ext>
          </a:extLst>
        </xdr:cNvPr>
        <xdr:cNvSpPr/>
      </xdr:nvSpPr>
      <xdr:spPr>
        <a:xfrm>
          <a:off x="13887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37" name="フローチャート: 判断 736">
          <a:extLst>
            <a:ext uri="{FF2B5EF4-FFF2-40B4-BE49-F238E27FC236}">
              <a16:creationId xmlns:a16="http://schemas.microsoft.com/office/drawing/2014/main" id="{E3AE276F-A328-4B40-8162-7914CB4F1037}"/>
            </a:ext>
          </a:extLst>
        </xdr:cNvPr>
        <xdr:cNvSpPr/>
      </xdr:nvSpPr>
      <xdr:spPr>
        <a:xfrm>
          <a:off x="13096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738" name="フローチャート: 判断 737">
          <a:extLst>
            <a:ext uri="{FF2B5EF4-FFF2-40B4-BE49-F238E27FC236}">
              <a16:creationId xmlns:a16="http://schemas.microsoft.com/office/drawing/2014/main" id="{6EDD8B53-809E-41C4-A3C1-292AA4D9129C}"/>
            </a:ext>
          </a:extLst>
        </xdr:cNvPr>
        <xdr:cNvSpPr/>
      </xdr:nvSpPr>
      <xdr:spPr>
        <a:xfrm>
          <a:off x="12296775" y="168376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739" name="フローチャート: 判断 738">
          <a:extLst>
            <a:ext uri="{FF2B5EF4-FFF2-40B4-BE49-F238E27FC236}">
              <a16:creationId xmlns:a16="http://schemas.microsoft.com/office/drawing/2014/main" id="{17790C34-BBF0-4832-851C-C7778ADABA32}"/>
            </a:ext>
          </a:extLst>
        </xdr:cNvPr>
        <xdr:cNvSpPr/>
      </xdr:nvSpPr>
      <xdr:spPr>
        <a:xfrm>
          <a:off x="11487150" y="168294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6BC7F34-0FC5-4834-83B4-E3737BD890E0}"/>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D0978AE-06BB-4671-AA05-5CFA5EC4C26E}"/>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027A08A-97EB-4DDF-BC46-78D18D8957EE}"/>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AEF0F47C-5248-4459-BC36-344E529C152F}"/>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AC8BB098-786A-450D-9461-B26EA84817FA}"/>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160274</xdr:rowOff>
    </xdr:from>
    <xdr:to>
      <xdr:col>85</xdr:col>
      <xdr:colOff>177800</xdr:colOff>
      <xdr:row>107</xdr:row>
      <xdr:rowOff>90424</xdr:rowOff>
    </xdr:to>
    <xdr:sp macro="" textlink="">
      <xdr:nvSpPr>
        <xdr:cNvPr id="745" name="楕円 744">
          <a:extLst>
            <a:ext uri="{FF2B5EF4-FFF2-40B4-BE49-F238E27FC236}">
              <a16:creationId xmlns:a16="http://schemas.microsoft.com/office/drawing/2014/main" id="{B315D355-2560-4694-84B4-608CEA8FA6BC}"/>
            </a:ext>
          </a:extLst>
        </xdr:cNvPr>
        <xdr:cNvSpPr/>
      </xdr:nvSpPr>
      <xdr:spPr>
        <a:xfrm>
          <a:off x="14649450" y="1732749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75201</xdr:rowOff>
    </xdr:from>
    <xdr:ext cx="405111" cy="259045"/>
    <xdr:sp macro="" textlink="">
      <xdr:nvSpPr>
        <xdr:cNvPr id="746" name="【公民館】&#10;有形固定資産減価償却率該当値テキスト">
          <a:extLst>
            <a:ext uri="{FF2B5EF4-FFF2-40B4-BE49-F238E27FC236}">
              <a16:creationId xmlns:a16="http://schemas.microsoft.com/office/drawing/2014/main" id="{CA2B7353-C842-4DB0-AE74-C367777F2566}"/>
            </a:ext>
          </a:extLst>
        </xdr:cNvPr>
        <xdr:cNvSpPr txBox="1"/>
      </xdr:nvSpPr>
      <xdr:spPr>
        <a:xfrm>
          <a:off x="14735175" y="1723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61976</xdr:rowOff>
    </xdr:from>
    <xdr:to>
      <xdr:col>81</xdr:col>
      <xdr:colOff>101600</xdr:colOff>
      <xdr:row>108</xdr:row>
      <xdr:rowOff>163576</xdr:rowOff>
    </xdr:to>
    <xdr:sp macro="" textlink="">
      <xdr:nvSpPr>
        <xdr:cNvPr id="747" name="楕円 746">
          <a:extLst>
            <a:ext uri="{FF2B5EF4-FFF2-40B4-BE49-F238E27FC236}">
              <a16:creationId xmlns:a16="http://schemas.microsoft.com/office/drawing/2014/main" id="{12AF276D-200F-4187-9600-2BA4F1A224B4}"/>
            </a:ext>
          </a:extLst>
        </xdr:cNvPr>
        <xdr:cNvSpPr/>
      </xdr:nvSpPr>
      <xdr:spPr>
        <a:xfrm>
          <a:off x="13887450" y="175530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39624</xdr:rowOff>
    </xdr:from>
    <xdr:to>
      <xdr:col>85</xdr:col>
      <xdr:colOff>127000</xdr:colOff>
      <xdr:row>108</xdr:row>
      <xdr:rowOff>112776</xdr:rowOff>
    </xdr:to>
    <xdr:cxnSp macro="">
      <xdr:nvCxnSpPr>
        <xdr:cNvPr id="748" name="直線コネクタ 747">
          <a:extLst>
            <a:ext uri="{FF2B5EF4-FFF2-40B4-BE49-F238E27FC236}">
              <a16:creationId xmlns:a16="http://schemas.microsoft.com/office/drawing/2014/main" id="{71986882-F903-4DF1-A76B-735E817FF9E9}"/>
            </a:ext>
          </a:extLst>
        </xdr:cNvPr>
        <xdr:cNvCxnSpPr/>
      </xdr:nvCxnSpPr>
      <xdr:spPr>
        <a:xfrm flipV="1">
          <a:off x="13935075" y="17365599"/>
          <a:ext cx="762000" cy="2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61976</xdr:rowOff>
    </xdr:from>
    <xdr:to>
      <xdr:col>76</xdr:col>
      <xdr:colOff>165100</xdr:colOff>
      <xdr:row>108</xdr:row>
      <xdr:rowOff>163576</xdr:rowOff>
    </xdr:to>
    <xdr:sp macro="" textlink="">
      <xdr:nvSpPr>
        <xdr:cNvPr id="749" name="楕円 748">
          <a:extLst>
            <a:ext uri="{FF2B5EF4-FFF2-40B4-BE49-F238E27FC236}">
              <a16:creationId xmlns:a16="http://schemas.microsoft.com/office/drawing/2014/main" id="{88D21D4D-6916-4FE2-BBF2-F1948A55694A}"/>
            </a:ext>
          </a:extLst>
        </xdr:cNvPr>
        <xdr:cNvSpPr/>
      </xdr:nvSpPr>
      <xdr:spPr>
        <a:xfrm>
          <a:off x="13096875" y="175530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112776</xdr:rowOff>
    </xdr:from>
    <xdr:to>
      <xdr:col>81</xdr:col>
      <xdr:colOff>50800</xdr:colOff>
      <xdr:row>108</xdr:row>
      <xdr:rowOff>112776</xdr:rowOff>
    </xdr:to>
    <xdr:cxnSp macro="">
      <xdr:nvCxnSpPr>
        <xdr:cNvPr id="750" name="直線コネクタ 749">
          <a:extLst>
            <a:ext uri="{FF2B5EF4-FFF2-40B4-BE49-F238E27FC236}">
              <a16:creationId xmlns:a16="http://schemas.microsoft.com/office/drawing/2014/main" id="{CA09D6DB-F7A2-4514-895A-7D9999FABF9E}"/>
            </a:ext>
          </a:extLst>
        </xdr:cNvPr>
        <xdr:cNvCxnSpPr/>
      </xdr:nvCxnSpPr>
      <xdr:spPr>
        <a:xfrm>
          <a:off x="13144500" y="1760067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20828</xdr:rowOff>
    </xdr:from>
    <xdr:to>
      <xdr:col>72</xdr:col>
      <xdr:colOff>38100</xdr:colOff>
      <xdr:row>108</xdr:row>
      <xdr:rowOff>122428</xdr:rowOff>
    </xdr:to>
    <xdr:sp macro="" textlink="">
      <xdr:nvSpPr>
        <xdr:cNvPr id="751" name="楕円 750">
          <a:extLst>
            <a:ext uri="{FF2B5EF4-FFF2-40B4-BE49-F238E27FC236}">
              <a16:creationId xmlns:a16="http://schemas.microsoft.com/office/drawing/2014/main" id="{015C60A7-6810-4678-A51B-46CBBB1EDBBE}"/>
            </a:ext>
          </a:extLst>
        </xdr:cNvPr>
        <xdr:cNvSpPr/>
      </xdr:nvSpPr>
      <xdr:spPr>
        <a:xfrm>
          <a:off x="12296775" y="175087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71628</xdr:rowOff>
    </xdr:from>
    <xdr:to>
      <xdr:col>76</xdr:col>
      <xdr:colOff>114300</xdr:colOff>
      <xdr:row>108</xdr:row>
      <xdr:rowOff>112776</xdr:rowOff>
    </xdr:to>
    <xdr:cxnSp macro="">
      <xdr:nvCxnSpPr>
        <xdr:cNvPr id="752" name="直線コネクタ 751">
          <a:extLst>
            <a:ext uri="{FF2B5EF4-FFF2-40B4-BE49-F238E27FC236}">
              <a16:creationId xmlns:a16="http://schemas.microsoft.com/office/drawing/2014/main" id="{5C47C8F8-9A6B-4D7D-BF76-FD0D8BCF7531}"/>
            </a:ext>
          </a:extLst>
        </xdr:cNvPr>
        <xdr:cNvCxnSpPr/>
      </xdr:nvCxnSpPr>
      <xdr:spPr>
        <a:xfrm>
          <a:off x="12344400" y="17556353"/>
          <a:ext cx="8001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753" name="n_1aveValue【公民館】&#10;有形固定資産減価償却率">
          <a:extLst>
            <a:ext uri="{FF2B5EF4-FFF2-40B4-BE49-F238E27FC236}">
              <a16:creationId xmlns:a16="http://schemas.microsoft.com/office/drawing/2014/main" id="{F19F0C14-D2F2-4B56-A0EF-7E4CE153A862}"/>
            </a:ext>
          </a:extLst>
        </xdr:cNvPr>
        <xdr:cNvSpPr txBox="1"/>
      </xdr:nvSpPr>
      <xdr:spPr>
        <a:xfrm>
          <a:off x="1374521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54" name="n_2aveValue【公民館】&#10;有形固定資産減価償却率">
          <a:extLst>
            <a:ext uri="{FF2B5EF4-FFF2-40B4-BE49-F238E27FC236}">
              <a16:creationId xmlns:a16="http://schemas.microsoft.com/office/drawing/2014/main" id="{AA31ADB9-478F-4BC3-8E4F-A669A795E934}"/>
            </a:ext>
          </a:extLst>
        </xdr:cNvPr>
        <xdr:cNvSpPr txBox="1"/>
      </xdr:nvSpPr>
      <xdr:spPr>
        <a:xfrm>
          <a:off x="1296416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755" name="n_3aveValue【公民館】&#10;有形固定資産減価償却率">
          <a:extLst>
            <a:ext uri="{FF2B5EF4-FFF2-40B4-BE49-F238E27FC236}">
              <a16:creationId xmlns:a16="http://schemas.microsoft.com/office/drawing/2014/main" id="{7F1D37B7-2A27-464F-A9C6-C6F55D80BC6F}"/>
            </a:ext>
          </a:extLst>
        </xdr:cNvPr>
        <xdr:cNvSpPr txBox="1"/>
      </xdr:nvSpPr>
      <xdr:spPr>
        <a:xfrm>
          <a:off x="12164069" y="1662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56" name="n_4aveValue【公民館】&#10;有形固定資産減価償却率">
          <a:extLst>
            <a:ext uri="{FF2B5EF4-FFF2-40B4-BE49-F238E27FC236}">
              <a16:creationId xmlns:a16="http://schemas.microsoft.com/office/drawing/2014/main" id="{45E7C242-FEB8-4499-A7D2-541A0F27B10B}"/>
            </a:ext>
          </a:extLst>
        </xdr:cNvPr>
        <xdr:cNvSpPr txBox="1"/>
      </xdr:nvSpPr>
      <xdr:spPr>
        <a:xfrm>
          <a:off x="11354444" y="1661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154703</xdr:rowOff>
    </xdr:from>
    <xdr:ext cx="405111" cy="259045"/>
    <xdr:sp macro="" textlink="">
      <xdr:nvSpPr>
        <xdr:cNvPr id="757" name="n_1mainValue【公民館】&#10;有形固定資産減価償却率">
          <a:extLst>
            <a:ext uri="{FF2B5EF4-FFF2-40B4-BE49-F238E27FC236}">
              <a16:creationId xmlns:a16="http://schemas.microsoft.com/office/drawing/2014/main" id="{47F8A46B-6E7A-44F0-A1E9-CC8629961E47}"/>
            </a:ext>
          </a:extLst>
        </xdr:cNvPr>
        <xdr:cNvSpPr txBox="1"/>
      </xdr:nvSpPr>
      <xdr:spPr>
        <a:xfrm>
          <a:off x="13745219" y="1764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154703</xdr:rowOff>
    </xdr:from>
    <xdr:ext cx="405111" cy="259045"/>
    <xdr:sp macro="" textlink="">
      <xdr:nvSpPr>
        <xdr:cNvPr id="758" name="n_2mainValue【公民館】&#10;有形固定資産減価償却率">
          <a:extLst>
            <a:ext uri="{FF2B5EF4-FFF2-40B4-BE49-F238E27FC236}">
              <a16:creationId xmlns:a16="http://schemas.microsoft.com/office/drawing/2014/main" id="{C691D1CA-6CDD-4D16-B4B1-24A582208E27}"/>
            </a:ext>
          </a:extLst>
        </xdr:cNvPr>
        <xdr:cNvSpPr txBox="1"/>
      </xdr:nvSpPr>
      <xdr:spPr>
        <a:xfrm>
          <a:off x="12964169" y="1764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113555</xdr:rowOff>
    </xdr:from>
    <xdr:ext cx="405111" cy="259045"/>
    <xdr:sp macro="" textlink="">
      <xdr:nvSpPr>
        <xdr:cNvPr id="759" name="n_3mainValue【公民館】&#10;有形固定資産減価償却率">
          <a:extLst>
            <a:ext uri="{FF2B5EF4-FFF2-40B4-BE49-F238E27FC236}">
              <a16:creationId xmlns:a16="http://schemas.microsoft.com/office/drawing/2014/main" id="{B54C3272-2C5E-4A35-804C-D461CC78765E}"/>
            </a:ext>
          </a:extLst>
        </xdr:cNvPr>
        <xdr:cNvSpPr txBox="1"/>
      </xdr:nvSpPr>
      <xdr:spPr>
        <a:xfrm>
          <a:off x="12164069"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2547A081-F246-4B5D-8704-7284CAC7C6EA}"/>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F7AFE0EB-E85C-4114-8A2A-EE8590DD515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F62F38B7-90E5-4593-9FB6-66555E83C2E3}"/>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C5D0C5F1-0058-4019-9DAE-24A16B0D8B76}"/>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C31D6C65-4244-49AA-9A89-69292325FDC8}"/>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F8438254-01A9-4FD5-B8CF-C69F6116F285}"/>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F0A388C7-911C-483F-8255-F51692C35413}"/>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99D5558E-9ECC-4FCA-8379-60A884E4EF4B}"/>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1015E9DE-3C2C-4783-930C-489AD1D56469}"/>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80D9329B-BB63-484A-BADA-C4B08AA8D7D6}"/>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167E5B2E-D5EA-4305-A023-4D26A1383BF6}"/>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05856D2A-3B31-4378-8AB3-30B14916C80E}"/>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5002E9AF-01B4-48C3-BE72-0A99CDD796ED}"/>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8D8FFC3B-12DA-4A5E-AC81-3EA9AE1E1AC3}"/>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0C6581F2-5B44-4FEA-B20E-7784D873BC4C}"/>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CB9DE6CE-D61A-469E-85F3-F05F172D562E}"/>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E7A14EC7-BB5A-42A4-BC99-F555D52D1D68}"/>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455357AD-FB28-4604-913D-A694EEE297B7}"/>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FEA49A03-4F0F-4A0F-BA1E-C4ADCE65225F}"/>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BC248304-E2B9-41E2-9BCD-7C378897CCDC}"/>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537BF51A-7DC4-4250-9A15-A85EAB161891}"/>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70E80F0F-E719-4E2E-9065-12B6AF9A7EF8}"/>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D4B2B7F2-11D5-4E77-B6F0-86828E2E6318}"/>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B29BC4B0-BDDE-491E-B07F-B9BC18BB05A8}"/>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24658B13-0623-4848-9064-ACC3D90849CB}"/>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785" name="直線コネクタ 784">
          <a:extLst>
            <a:ext uri="{FF2B5EF4-FFF2-40B4-BE49-F238E27FC236}">
              <a16:creationId xmlns:a16="http://schemas.microsoft.com/office/drawing/2014/main" id="{051B0C9D-A020-442F-B2F7-C4A2FB1F360F}"/>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86" name="【公民館】&#10;一人当たり面積最小値テキスト">
          <a:extLst>
            <a:ext uri="{FF2B5EF4-FFF2-40B4-BE49-F238E27FC236}">
              <a16:creationId xmlns:a16="http://schemas.microsoft.com/office/drawing/2014/main" id="{37FF056A-A573-4517-90BF-F960FBBB03B0}"/>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87" name="直線コネクタ 786">
          <a:extLst>
            <a:ext uri="{FF2B5EF4-FFF2-40B4-BE49-F238E27FC236}">
              <a16:creationId xmlns:a16="http://schemas.microsoft.com/office/drawing/2014/main" id="{CAAA9A6A-49EC-4052-A2F4-48B92BD0E399}"/>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88" name="【公民館】&#10;一人当たり面積最大値テキスト">
          <a:extLst>
            <a:ext uri="{FF2B5EF4-FFF2-40B4-BE49-F238E27FC236}">
              <a16:creationId xmlns:a16="http://schemas.microsoft.com/office/drawing/2014/main" id="{277C3599-BDCD-4513-9C3A-0535280D6B01}"/>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89" name="直線コネクタ 788">
          <a:extLst>
            <a:ext uri="{FF2B5EF4-FFF2-40B4-BE49-F238E27FC236}">
              <a16:creationId xmlns:a16="http://schemas.microsoft.com/office/drawing/2014/main" id="{F85D4A53-7042-4E03-968F-3EECA999B61D}"/>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40113</xdr:rowOff>
    </xdr:from>
    <xdr:ext cx="469744" cy="259045"/>
    <xdr:sp macro="" textlink="">
      <xdr:nvSpPr>
        <xdr:cNvPr id="790" name="【公民館】&#10;一人当たり面積平均値テキスト">
          <a:extLst>
            <a:ext uri="{FF2B5EF4-FFF2-40B4-BE49-F238E27FC236}">
              <a16:creationId xmlns:a16="http://schemas.microsoft.com/office/drawing/2014/main" id="{93B2CAD6-6E52-405D-97B1-DCA25F5A673E}"/>
            </a:ext>
          </a:extLst>
        </xdr:cNvPr>
        <xdr:cNvSpPr txBox="1"/>
      </xdr:nvSpPr>
      <xdr:spPr>
        <a:xfrm>
          <a:off x="19992975" y="1688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791" name="フローチャート: 判断 790">
          <a:extLst>
            <a:ext uri="{FF2B5EF4-FFF2-40B4-BE49-F238E27FC236}">
              <a16:creationId xmlns:a16="http://schemas.microsoft.com/office/drawing/2014/main" id="{564CD0A4-AB9F-4BF7-96D8-CA932CC715DC}"/>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92" name="フローチャート: 判断 791">
          <a:extLst>
            <a:ext uri="{FF2B5EF4-FFF2-40B4-BE49-F238E27FC236}">
              <a16:creationId xmlns:a16="http://schemas.microsoft.com/office/drawing/2014/main" id="{D77E0E49-9009-4244-B83C-EF3EFFE0931D}"/>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793" name="フローチャート: 判断 792">
          <a:extLst>
            <a:ext uri="{FF2B5EF4-FFF2-40B4-BE49-F238E27FC236}">
              <a16:creationId xmlns:a16="http://schemas.microsoft.com/office/drawing/2014/main" id="{6D186223-ADCB-44E7-B32E-93F4FEE03682}"/>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794" name="フローチャート: 判断 793">
          <a:extLst>
            <a:ext uri="{FF2B5EF4-FFF2-40B4-BE49-F238E27FC236}">
              <a16:creationId xmlns:a16="http://schemas.microsoft.com/office/drawing/2014/main" id="{D58C16BA-D599-4FDB-A18B-55A629A625C1}"/>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795" name="フローチャート: 判断 794">
          <a:extLst>
            <a:ext uri="{FF2B5EF4-FFF2-40B4-BE49-F238E27FC236}">
              <a16:creationId xmlns:a16="http://schemas.microsoft.com/office/drawing/2014/main" id="{1287726D-2ED1-433F-B988-4BF541B1B6A2}"/>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BD468CB2-63E3-4767-BD33-1E1FA6F927BE}"/>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9414FFAE-7B4A-4060-8AC7-1519A3039ED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7C66CC43-73E9-46F8-8309-F32A2E033E73}"/>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6881B71C-F3BF-4B53-A706-27069D5D3CFA}"/>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D2B0462F-47FC-4D13-8EC3-52713A6670EE}"/>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801" name="楕円 800">
          <a:extLst>
            <a:ext uri="{FF2B5EF4-FFF2-40B4-BE49-F238E27FC236}">
              <a16:creationId xmlns:a16="http://schemas.microsoft.com/office/drawing/2014/main" id="{6A415C26-1564-4299-A2A4-2870D647BD7C}"/>
            </a:ext>
          </a:extLst>
        </xdr:cNvPr>
        <xdr:cNvSpPr/>
      </xdr:nvSpPr>
      <xdr:spPr>
        <a:xfrm>
          <a:off x="19897725" y="17630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802" name="【公民館】&#10;一人当たり面積該当値テキスト">
          <a:extLst>
            <a:ext uri="{FF2B5EF4-FFF2-40B4-BE49-F238E27FC236}">
              <a16:creationId xmlns:a16="http://schemas.microsoft.com/office/drawing/2014/main" id="{452ADF20-3880-4B29-99EF-D55323A610BF}"/>
            </a:ext>
          </a:extLst>
        </xdr:cNvPr>
        <xdr:cNvSpPr txBox="1"/>
      </xdr:nvSpPr>
      <xdr:spPr>
        <a:xfrm>
          <a:off x="19992975"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803" name="楕円 802">
          <a:extLst>
            <a:ext uri="{FF2B5EF4-FFF2-40B4-BE49-F238E27FC236}">
              <a16:creationId xmlns:a16="http://schemas.microsoft.com/office/drawing/2014/main" id="{AE394292-5DCA-4E21-A81E-68936112787A}"/>
            </a:ext>
          </a:extLst>
        </xdr:cNvPr>
        <xdr:cNvSpPr/>
      </xdr:nvSpPr>
      <xdr:spPr>
        <a:xfrm>
          <a:off x="19154775" y="17630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804" name="直線コネクタ 803">
          <a:extLst>
            <a:ext uri="{FF2B5EF4-FFF2-40B4-BE49-F238E27FC236}">
              <a16:creationId xmlns:a16="http://schemas.microsoft.com/office/drawing/2014/main" id="{B994FFE7-5D74-4925-9E5F-E765F0B0AB25}"/>
            </a:ext>
          </a:extLst>
        </xdr:cNvPr>
        <xdr:cNvCxnSpPr/>
      </xdr:nvCxnSpPr>
      <xdr:spPr>
        <a:xfrm>
          <a:off x="19202400" y="176688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805" name="楕円 804">
          <a:extLst>
            <a:ext uri="{FF2B5EF4-FFF2-40B4-BE49-F238E27FC236}">
              <a16:creationId xmlns:a16="http://schemas.microsoft.com/office/drawing/2014/main" id="{64E2AA81-1717-4FEC-9844-6846AB399C93}"/>
            </a:ext>
          </a:extLst>
        </xdr:cNvPr>
        <xdr:cNvSpPr/>
      </xdr:nvSpPr>
      <xdr:spPr>
        <a:xfrm>
          <a:off x="18345150" y="17630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806" name="直線コネクタ 805">
          <a:extLst>
            <a:ext uri="{FF2B5EF4-FFF2-40B4-BE49-F238E27FC236}">
              <a16:creationId xmlns:a16="http://schemas.microsoft.com/office/drawing/2014/main" id="{E798C760-185B-47C5-9559-3E4085F733A7}"/>
            </a:ext>
          </a:extLst>
        </xdr:cNvPr>
        <xdr:cNvCxnSpPr/>
      </xdr:nvCxnSpPr>
      <xdr:spPr>
        <a:xfrm>
          <a:off x="18392775" y="176688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807" name="楕円 806">
          <a:extLst>
            <a:ext uri="{FF2B5EF4-FFF2-40B4-BE49-F238E27FC236}">
              <a16:creationId xmlns:a16="http://schemas.microsoft.com/office/drawing/2014/main" id="{98E47BBE-3783-4FBC-9274-BE9C97829253}"/>
            </a:ext>
          </a:extLst>
        </xdr:cNvPr>
        <xdr:cNvSpPr/>
      </xdr:nvSpPr>
      <xdr:spPr>
        <a:xfrm>
          <a:off x="17554575" y="17630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19050</xdr:rowOff>
    </xdr:from>
    <xdr:to>
      <xdr:col>107</xdr:col>
      <xdr:colOff>50800</xdr:colOff>
      <xdr:row>109</xdr:row>
      <xdr:rowOff>19050</xdr:rowOff>
    </xdr:to>
    <xdr:cxnSp macro="">
      <xdr:nvCxnSpPr>
        <xdr:cNvPr id="808" name="直線コネクタ 807">
          <a:extLst>
            <a:ext uri="{FF2B5EF4-FFF2-40B4-BE49-F238E27FC236}">
              <a16:creationId xmlns:a16="http://schemas.microsoft.com/office/drawing/2014/main" id="{EF80703C-4721-478F-AA32-42979B168DD3}"/>
            </a:ext>
          </a:extLst>
        </xdr:cNvPr>
        <xdr:cNvCxnSpPr/>
      </xdr:nvCxnSpPr>
      <xdr:spPr>
        <a:xfrm>
          <a:off x="17602200" y="176688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809" name="n_1aveValue【公民館】&#10;一人当たり面積">
          <a:extLst>
            <a:ext uri="{FF2B5EF4-FFF2-40B4-BE49-F238E27FC236}">
              <a16:creationId xmlns:a16="http://schemas.microsoft.com/office/drawing/2014/main" id="{FA3C2723-C591-4D67-BE0C-0C4F3B9A8795}"/>
            </a:ext>
          </a:extLst>
        </xdr:cNvPr>
        <xdr:cNvSpPr txBox="1"/>
      </xdr:nvSpPr>
      <xdr:spPr>
        <a:xfrm>
          <a:off x="189834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810" name="n_2aveValue【公民館】&#10;一人当たり面積">
          <a:extLst>
            <a:ext uri="{FF2B5EF4-FFF2-40B4-BE49-F238E27FC236}">
              <a16:creationId xmlns:a16="http://schemas.microsoft.com/office/drawing/2014/main" id="{07086B0C-E2E6-4E5D-AEE1-8316C0678441}"/>
            </a:ext>
          </a:extLst>
        </xdr:cNvPr>
        <xdr:cNvSpPr txBox="1"/>
      </xdr:nvSpPr>
      <xdr:spPr>
        <a:xfrm>
          <a:off x="181833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811" name="n_3aveValue【公民館】&#10;一人当たり面積">
          <a:extLst>
            <a:ext uri="{FF2B5EF4-FFF2-40B4-BE49-F238E27FC236}">
              <a16:creationId xmlns:a16="http://schemas.microsoft.com/office/drawing/2014/main" id="{9827B823-E338-4786-BF25-A58563238E58}"/>
            </a:ext>
          </a:extLst>
        </xdr:cNvPr>
        <xdr:cNvSpPr txBox="1"/>
      </xdr:nvSpPr>
      <xdr:spPr>
        <a:xfrm>
          <a:off x="17383202" y="167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812" name="n_4aveValue【公民館】&#10;一人当たり面積">
          <a:extLst>
            <a:ext uri="{FF2B5EF4-FFF2-40B4-BE49-F238E27FC236}">
              <a16:creationId xmlns:a16="http://schemas.microsoft.com/office/drawing/2014/main" id="{427D1BC0-6D24-4E52-AF8B-C87E4B2EE092}"/>
            </a:ext>
          </a:extLst>
        </xdr:cNvPr>
        <xdr:cNvSpPr txBox="1"/>
      </xdr:nvSpPr>
      <xdr:spPr>
        <a:xfrm>
          <a:off x="16592627" y="167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813" name="n_1mainValue【公民館】&#10;一人当たり面積">
          <a:extLst>
            <a:ext uri="{FF2B5EF4-FFF2-40B4-BE49-F238E27FC236}">
              <a16:creationId xmlns:a16="http://schemas.microsoft.com/office/drawing/2014/main" id="{70BB3DD2-D28F-4338-9BAA-876ECEB12505}"/>
            </a:ext>
          </a:extLst>
        </xdr:cNvPr>
        <xdr:cNvSpPr txBox="1"/>
      </xdr:nvSpPr>
      <xdr:spPr>
        <a:xfrm>
          <a:off x="18983402" y="177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814" name="n_2mainValue【公民館】&#10;一人当たり面積">
          <a:extLst>
            <a:ext uri="{FF2B5EF4-FFF2-40B4-BE49-F238E27FC236}">
              <a16:creationId xmlns:a16="http://schemas.microsoft.com/office/drawing/2014/main" id="{BE7EAB7C-9EA7-4EF9-B02B-EA1A3F3F5F5C}"/>
            </a:ext>
          </a:extLst>
        </xdr:cNvPr>
        <xdr:cNvSpPr txBox="1"/>
      </xdr:nvSpPr>
      <xdr:spPr>
        <a:xfrm>
          <a:off x="18183302" y="177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815" name="n_3mainValue【公民館】&#10;一人当たり面積">
          <a:extLst>
            <a:ext uri="{FF2B5EF4-FFF2-40B4-BE49-F238E27FC236}">
              <a16:creationId xmlns:a16="http://schemas.microsoft.com/office/drawing/2014/main" id="{18EDA9FB-75C9-44C5-B2A3-3357C76E6F63}"/>
            </a:ext>
          </a:extLst>
        </xdr:cNvPr>
        <xdr:cNvSpPr txBox="1"/>
      </xdr:nvSpPr>
      <xdr:spPr>
        <a:xfrm>
          <a:off x="17383202" y="177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4514E22B-F1D5-401C-B4E7-BF71109FA57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BA72A911-157C-41B8-A5E9-C6DCFD5B8D7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1ADA20E9-8BCB-45B2-A8AD-22977A9003B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公民館の有形固定資産減価償却率について、集計誤りが判明、正しくは「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％」であった、以下それを踏まえて分析を行う。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類似団体と比較して特に有形固定資産減価償却率が高い施設類型は、道路、児童館、公民館であり、特に低くなっているのは認定こども園・幼稚園・保育所である。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道路については、近年数値が高止まりしているが、計画的な維持・補修によって長寿命化を図るなど、老朽化対策に取り組んでいる。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児童館については、学校施設への複合化や計画的な改修により、近年は数値が改善傾向にある。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公民館の一人当たりの面積が、他都市と比較して特に低いが、これは本市の市民の活動拠点となる施設のほとんどが類型上は市民会館（分析表➁参照）に分類されていることによるものである。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二つの施設類型を合わせて考えた場合、一人当たりの面積は類似団体と比較して充実していると言える。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D49FC6-CD04-495B-BEF3-A9500317641B}"/>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DDDF72-733D-465E-8147-868BC885E0E3}"/>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A760C1-A84B-4657-9E34-91BDCF9A32A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0C53B5-22D7-41E7-974B-7EF245D566D4}"/>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81536A-2F01-4563-94A3-6F7E7A7EB18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2DBB1F-1099-4B00-9698-6A2974A6814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4D03C7-B72A-4BD9-B1DC-2B934C92F830}"/>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0FB63D-D02D-48F5-8165-DBC038CCA5A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4DCA62-D646-4A95-A5F7-74785B4F52A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228C53-57C3-49DE-8611-B4648755446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1,959,313
1,944,357
1,121.26
1,004,028,030
992,751,320
7,533,450
516,149,477
1,083,759,763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74CA6CF-4A49-4C54-BB07-C66716C44482}"/>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661E386-E8EA-4998-BD00-BA28E61FC9B9}"/>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CDE5D7-51E6-4F1E-951E-4F00FC7D804C}"/>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C239BC-615E-4099-8C0D-395C83E05006}"/>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47A2CF-8644-4AC2-977E-6EF92D3F0A3C}"/>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2C683D2-285B-465F-BB9C-1F5E0E0560AA}"/>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ACECA9-513C-4A6A-BF9B-E60B28CE6239}"/>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BACEFB6-161A-4B6C-8319-FE121707B21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136A44-4143-461D-8C3D-073C3DAA4BA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9F828A-6675-4B81-8D36-A714BEC5783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FB799D-D381-461C-83CA-9A007997B447}"/>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5AF755-B879-4462-967B-C8112BBEB3E2}"/>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337FA3-0C54-4CFA-90F7-18711566B039}"/>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77F54DA-0359-4291-8E1C-19C31782903A}"/>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02F7B6-4A84-45AA-997F-8B0BB23733D8}"/>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686E11-9237-4844-905D-8F5706EBF6B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8EED3D-C6AA-4AE4-8918-89520FAC974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88DBDA-E6A8-4437-BFB2-1B27F85C5330}"/>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8A2C1F-D57B-4B47-8C51-EFCA32A1E7AD}"/>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BE6DB8D-381E-4A2F-934D-617F5E36559E}"/>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653B80-80A8-44D0-9122-75618BE18CE1}"/>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062287-5421-4AD7-ADF0-A1BC072E86E1}"/>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9DF74E-9658-43F6-A703-A21DFEDE29E5}"/>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1B21037-15B6-4D19-A9E9-8722EFC1252E}"/>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D8A96B-17C8-4132-9ECC-B901BC110826}"/>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A2F51A5-8F77-41A7-8666-B7DB797D5223}"/>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613F793-599A-4503-B8D2-91B8CDCB51FC}"/>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3BC284-0505-4A23-A0FA-44F0DBFA53AF}"/>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3CFF44-6EE6-4347-B8CB-2ED576ECC7E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5705AC-A760-4421-9C32-2D61A5A8B87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D3808D9-90DF-466F-A412-A442F5DE1DFB}"/>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A3136FE-593D-4778-BA54-8FFF707FE3E3}"/>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14A6E7-734D-490E-8B9E-78A24E58D425}"/>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7354D79B-329B-4B98-87AE-553A4CDBB67A}"/>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35AEA38-02EE-4862-9E82-723EBB0421D1}"/>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9B3D90A-5870-48A8-AF0B-DFDBF19DB261}"/>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B98A683-E46B-425E-8146-CFF401FB5D36}"/>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4A63F15-4A87-47F1-B1D0-8B6DE224DEFC}"/>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5AF2940-EC41-4D0B-AA98-C78F900C808D}"/>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C51E6A4-67BC-4392-81D9-952601F36EB2}"/>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8DF4749-6C36-4FC2-9C12-6EC7AA5124BE}"/>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2F2C80F-BC10-4484-B65F-D4E7248EB17B}"/>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4A4F44B-4090-45C6-B9E5-D249ACBFC00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12C824B9-D45B-4360-AABE-E351CD06B4CC}"/>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BCF1FAE-57F7-4148-82E5-792F528D70A1}"/>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BE9466F7-573D-42DB-9567-A74232776F39}"/>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EB69D512-D072-45C9-B3B0-DB6D5D5F7EEF}"/>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B5585D97-0CB6-4820-BDAA-E5702B8C47C6}"/>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324F925A-20E9-4B2B-9FFA-31E27F3488A5}"/>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C0A860CF-D558-43F6-A85D-8ED7DCBF541B}"/>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137177</xdr:rowOff>
    </xdr:from>
    <xdr:ext cx="405111" cy="259045"/>
    <xdr:sp macro="" textlink="">
      <xdr:nvSpPr>
        <xdr:cNvPr id="62" name="【図書館】&#10;有形固定資産減価償却率平均値テキスト">
          <a:extLst>
            <a:ext uri="{FF2B5EF4-FFF2-40B4-BE49-F238E27FC236}">
              <a16:creationId xmlns:a16="http://schemas.microsoft.com/office/drawing/2014/main" id="{E3F6236C-DC26-4A47-BA18-732769ADAE91}"/>
            </a:ext>
          </a:extLst>
        </xdr:cNvPr>
        <xdr:cNvSpPr txBox="1"/>
      </xdr:nvSpPr>
      <xdr:spPr>
        <a:xfrm>
          <a:off x="4219575" y="5969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6BEB643A-7470-4B0B-AD96-4799D047DF67}"/>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D9FF290D-FC0B-411A-B96C-7177E4161FA8}"/>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793B56C3-1982-4B2C-BD24-06B3A58BB2FD}"/>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C77D084B-8B75-4582-8B89-DF81C6497AD8}"/>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793F1AB9-B3D4-4EF4-8451-F1439CC7A132}"/>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31FBDF5-B21E-4B38-8923-D35098C02BCE}"/>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750DEDC-47EA-4DBA-BEE4-A9A488039CEC}"/>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92C17C6-CD53-47FA-8888-B8415DF44658}"/>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35E7B4-1FA9-4CA7-8FDF-679F3273EB88}"/>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23F329-9337-4E12-95AF-B9E62FAD3177}"/>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33020</xdr:rowOff>
    </xdr:from>
    <xdr:to>
      <xdr:col>24</xdr:col>
      <xdr:colOff>114300</xdr:colOff>
      <xdr:row>36</xdr:row>
      <xdr:rowOff>134620</xdr:rowOff>
    </xdr:to>
    <xdr:sp macro="" textlink="">
      <xdr:nvSpPr>
        <xdr:cNvPr id="73" name="楕円 72">
          <a:extLst>
            <a:ext uri="{FF2B5EF4-FFF2-40B4-BE49-F238E27FC236}">
              <a16:creationId xmlns:a16="http://schemas.microsoft.com/office/drawing/2014/main" id="{A2765BD7-288A-429C-961B-B5E6C8164D2B}"/>
            </a:ext>
          </a:extLst>
        </xdr:cNvPr>
        <xdr:cNvSpPr/>
      </xdr:nvSpPr>
      <xdr:spPr>
        <a:xfrm>
          <a:off x="4124325" y="5859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55897</xdr:rowOff>
    </xdr:from>
    <xdr:ext cx="405111" cy="259045"/>
    <xdr:sp macro="" textlink="">
      <xdr:nvSpPr>
        <xdr:cNvPr id="74" name="【図書館】&#10;有形固定資産減価償却率該当値テキスト">
          <a:extLst>
            <a:ext uri="{FF2B5EF4-FFF2-40B4-BE49-F238E27FC236}">
              <a16:creationId xmlns:a16="http://schemas.microsoft.com/office/drawing/2014/main" id="{60AC8754-35A5-43B0-B360-86936486C4D8}"/>
            </a:ext>
          </a:extLst>
        </xdr:cNvPr>
        <xdr:cNvSpPr txBox="1"/>
      </xdr:nvSpPr>
      <xdr:spPr>
        <a:xfrm>
          <a:off x="4219575"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135890</xdr:rowOff>
    </xdr:from>
    <xdr:to>
      <xdr:col>20</xdr:col>
      <xdr:colOff>38100</xdr:colOff>
      <xdr:row>36</xdr:row>
      <xdr:rowOff>66040</xdr:rowOff>
    </xdr:to>
    <xdr:sp macro="" textlink="">
      <xdr:nvSpPr>
        <xdr:cNvPr id="75" name="楕円 74">
          <a:extLst>
            <a:ext uri="{FF2B5EF4-FFF2-40B4-BE49-F238E27FC236}">
              <a16:creationId xmlns:a16="http://schemas.microsoft.com/office/drawing/2014/main" id="{9772BDBA-CB14-4219-BDA8-749CE5F373B2}"/>
            </a:ext>
          </a:extLst>
        </xdr:cNvPr>
        <xdr:cNvSpPr/>
      </xdr:nvSpPr>
      <xdr:spPr>
        <a:xfrm>
          <a:off x="3381375" y="58032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xdr:rowOff>
    </xdr:from>
    <xdr:to>
      <xdr:col>24</xdr:col>
      <xdr:colOff>63500</xdr:colOff>
      <xdr:row>36</xdr:row>
      <xdr:rowOff>83820</xdr:rowOff>
    </xdr:to>
    <xdr:cxnSp macro="">
      <xdr:nvCxnSpPr>
        <xdr:cNvPr id="76" name="直線コネクタ 75">
          <a:extLst>
            <a:ext uri="{FF2B5EF4-FFF2-40B4-BE49-F238E27FC236}">
              <a16:creationId xmlns:a16="http://schemas.microsoft.com/office/drawing/2014/main" id="{99027B3F-1760-43FF-BA71-F1A4BEC87248}"/>
            </a:ext>
          </a:extLst>
        </xdr:cNvPr>
        <xdr:cNvCxnSpPr/>
      </xdr:nvCxnSpPr>
      <xdr:spPr>
        <a:xfrm>
          <a:off x="3429000" y="5841365"/>
          <a:ext cx="7524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macro="" textlink="">
      <xdr:nvSpPr>
        <xdr:cNvPr id="77" name="楕円 76">
          <a:extLst>
            <a:ext uri="{FF2B5EF4-FFF2-40B4-BE49-F238E27FC236}">
              <a16:creationId xmlns:a16="http://schemas.microsoft.com/office/drawing/2014/main" id="{0E48C310-ABDF-4D00-B634-C5DBA7B44615}"/>
            </a:ext>
          </a:extLst>
        </xdr:cNvPr>
        <xdr:cNvSpPr/>
      </xdr:nvSpPr>
      <xdr:spPr>
        <a:xfrm>
          <a:off x="2571750" y="59353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xdr:rowOff>
    </xdr:from>
    <xdr:to>
      <xdr:col>19</xdr:col>
      <xdr:colOff>177800</xdr:colOff>
      <xdr:row>36</xdr:row>
      <xdr:rowOff>160020</xdr:rowOff>
    </xdr:to>
    <xdr:cxnSp macro="">
      <xdr:nvCxnSpPr>
        <xdr:cNvPr id="78" name="直線コネクタ 77">
          <a:extLst>
            <a:ext uri="{FF2B5EF4-FFF2-40B4-BE49-F238E27FC236}">
              <a16:creationId xmlns:a16="http://schemas.microsoft.com/office/drawing/2014/main" id="{D45D4E21-01C6-48C0-8DB2-BA9B16CE2164}"/>
            </a:ext>
          </a:extLst>
        </xdr:cNvPr>
        <xdr:cNvCxnSpPr/>
      </xdr:nvCxnSpPr>
      <xdr:spPr>
        <a:xfrm flipV="1">
          <a:off x="2619375" y="5841365"/>
          <a:ext cx="809625"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9" name="楕円 78">
          <a:extLst>
            <a:ext uri="{FF2B5EF4-FFF2-40B4-BE49-F238E27FC236}">
              <a16:creationId xmlns:a16="http://schemas.microsoft.com/office/drawing/2014/main" id="{AB1C41A5-9F82-4A4B-A8E7-36B9049E20C4}"/>
            </a:ext>
          </a:extLst>
        </xdr:cNvPr>
        <xdr:cNvSpPr/>
      </xdr:nvSpPr>
      <xdr:spPr>
        <a:xfrm>
          <a:off x="1781175" y="6116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38</xdr:row>
      <xdr:rowOff>7620</xdr:rowOff>
    </xdr:to>
    <xdr:cxnSp macro="">
      <xdr:nvCxnSpPr>
        <xdr:cNvPr id="80" name="直線コネクタ 79">
          <a:extLst>
            <a:ext uri="{FF2B5EF4-FFF2-40B4-BE49-F238E27FC236}">
              <a16:creationId xmlns:a16="http://schemas.microsoft.com/office/drawing/2014/main" id="{CD9F86FA-1501-41EA-929E-26116C49278F}"/>
            </a:ext>
          </a:extLst>
        </xdr:cNvPr>
        <xdr:cNvCxnSpPr/>
      </xdr:nvCxnSpPr>
      <xdr:spPr>
        <a:xfrm flipV="1">
          <a:off x="1828800" y="5992495"/>
          <a:ext cx="79057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22877</xdr:rowOff>
    </xdr:from>
    <xdr:ext cx="405111" cy="259045"/>
    <xdr:sp macro="" textlink="">
      <xdr:nvSpPr>
        <xdr:cNvPr id="81" name="n_1aveValue【図書館】&#10;有形固定資産減価償却率">
          <a:extLst>
            <a:ext uri="{FF2B5EF4-FFF2-40B4-BE49-F238E27FC236}">
              <a16:creationId xmlns:a16="http://schemas.microsoft.com/office/drawing/2014/main" id="{DFBA4515-C8F6-4C2F-912E-B0154DA7EA97}"/>
            </a:ext>
          </a:extLst>
        </xdr:cNvPr>
        <xdr:cNvSpPr txBox="1"/>
      </xdr:nvSpPr>
      <xdr:spPr>
        <a:xfrm>
          <a:off x="32391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2" name="n_2aveValue【図書館】&#10;有形固定資産減価償却率">
          <a:extLst>
            <a:ext uri="{FF2B5EF4-FFF2-40B4-BE49-F238E27FC236}">
              <a16:creationId xmlns:a16="http://schemas.microsoft.com/office/drawing/2014/main" id="{BF13D87C-489F-4B73-A910-50B690076BF7}"/>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3" name="n_3aveValue【図書館】&#10;有形固定資産減価償却率">
          <a:extLst>
            <a:ext uri="{FF2B5EF4-FFF2-40B4-BE49-F238E27FC236}">
              <a16:creationId xmlns:a16="http://schemas.microsoft.com/office/drawing/2014/main" id="{AB5249A7-D0B0-42C1-8FFF-2C16CB503AB5}"/>
            </a:ext>
          </a:extLst>
        </xdr:cNvPr>
        <xdr:cNvSpPr txBox="1"/>
      </xdr:nvSpPr>
      <xdr:spPr>
        <a:xfrm>
          <a:off x="16484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4" name="n_4aveValue【図書館】&#10;有形固定資産減価償却率">
          <a:extLst>
            <a:ext uri="{FF2B5EF4-FFF2-40B4-BE49-F238E27FC236}">
              <a16:creationId xmlns:a16="http://schemas.microsoft.com/office/drawing/2014/main" id="{88D19293-AB38-4D29-9663-75B89A7E627E}"/>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82567</xdr:rowOff>
    </xdr:from>
    <xdr:ext cx="405111" cy="259045"/>
    <xdr:sp macro="" textlink="">
      <xdr:nvSpPr>
        <xdr:cNvPr id="85" name="n_1mainValue【図書館】&#10;有形固定資産減価償却率">
          <a:extLst>
            <a:ext uri="{FF2B5EF4-FFF2-40B4-BE49-F238E27FC236}">
              <a16:creationId xmlns:a16="http://schemas.microsoft.com/office/drawing/2014/main" id="{32806FC1-F669-4433-BC78-85706A864186}"/>
            </a:ext>
          </a:extLst>
        </xdr:cNvPr>
        <xdr:cNvSpPr txBox="1"/>
      </xdr:nvSpPr>
      <xdr:spPr>
        <a:xfrm>
          <a:off x="3239144"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86" name="n_2mainValue【図書館】&#10;有形固定資産減価償却率">
          <a:extLst>
            <a:ext uri="{FF2B5EF4-FFF2-40B4-BE49-F238E27FC236}">
              <a16:creationId xmlns:a16="http://schemas.microsoft.com/office/drawing/2014/main" id="{5095BD8A-2114-45A5-A42A-1B6C1BC3495A}"/>
            </a:ext>
          </a:extLst>
        </xdr:cNvPr>
        <xdr:cNvSpPr txBox="1"/>
      </xdr:nvSpPr>
      <xdr:spPr>
        <a:xfrm>
          <a:off x="2439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7" name="n_3mainValue【図書館】&#10;有形固定資産減価償却率">
          <a:extLst>
            <a:ext uri="{FF2B5EF4-FFF2-40B4-BE49-F238E27FC236}">
              <a16:creationId xmlns:a16="http://schemas.microsoft.com/office/drawing/2014/main" id="{7AE8907B-8647-4F20-8437-DBBE1481049B}"/>
            </a:ext>
          </a:extLst>
        </xdr:cNvPr>
        <xdr:cNvSpPr txBox="1"/>
      </xdr:nvSpPr>
      <xdr:spPr>
        <a:xfrm>
          <a:off x="1648469"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4DAE19E6-98D7-4F8B-8748-DD0B5E0AC721}"/>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34D68882-FB9D-451F-A4B1-5A90C4342617}"/>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76CB8FEF-9A9E-45C5-A331-67EB6E511ED8}"/>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25B8FB2F-BEBF-4836-95E8-4ED590EA562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8746F2A6-9F4C-4C26-A8AB-A10CC04730CF}"/>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93C686DF-B3FE-4B0E-A65D-FBEF717C5839}"/>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642FD17E-5B78-4985-8C2F-EA00BE891F6B}"/>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F30652AB-9BE2-4E2A-8395-4556BD5B806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312891CF-448F-476C-A055-047ABDBC9903}"/>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C93300A4-B561-4E70-BEF3-61F4AB79D939}"/>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a:extLst>
            <a:ext uri="{FF2B5EF4-FFF2-40B4-BE49-F238E27FC236}">
              <a16:creationId xmlns:a16="http://schemas.microsoft.com/office/drawing/2014/main" id="{2FE382DC-BEF4-45CD-9BD6-7BBD4F88172F}"/>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966AD01-14B0-474D-8A89-A71933208A8A}"/>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EAF46B4-D567-4F52-8BD4-CD074DD283E4}"/>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0A73E87-6380-4098-9368-A772DF96794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65C98F1-941E-4050-85FC-41222FA523EE}"/>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38AEFE5-3D24-48C6-81E8-206687765E30}"/>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27065DD8-8256-4AF3-A031-DAC5D7DBF9E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F73503A-7A02-4D5B-9EC4-6BF6DB021FD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C735A88-80B5-4D16-AF06-BF8B096778B5}"/>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14B6484E-538B-4805-B263-BEC5242F191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EED14347-08DC-4C50-9B6D-3ACF8CC41457}"/>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1359ED6-F005-4053-BB3E-833CB11CA95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9A8CE087-19CF-449C-8907-550877CFA2D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9D14B1DD-4713-4235-9F47-976F709A2DF5}"/>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2" name="直線コネクタ 111">
          <a:extLst>
            <a:ext uri="{FF2B5EF4-FFF2-40B4-BE49-F238E27FC236}">
              <a16:creationId xmlns:a16="http://schemas.microsoft.com/office/drawing/2014/main" id="{2B851D47-274A-487E-8F61-CCAC6B8B3891}"/>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3" name="【図書館】&#10;一人当たり面積最小値テキスト">
          <a:extLst>
            <a:ext uri="{FF2B5EF4-FFF2-40B4-BE49-F238E27FC236}">
              <a16:creationId xmlns:a16="http://schemas.microsoft.com/office/drawing/2014/main" id="{3278B9BA-A166-4CF6-A660-0C96B13D5162}"/>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4" name="直線コネクタ 113">
          <a:extLst>
            <a:ext uri="{FF2B5EF4-FFF2-40B4-BE49-F238E27FC236}">
              <a16:creationId xmlns:a16="http://schemas.microsoft.com/office/drawing/2014/main" id="{ED337082-64C0-456F-BECB-F65D70C74F84}"/>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5" name="【図書館】&#10;一人当たり面積最大値テキスト">
          <a:extLst>
            <a:ext uri="{FF2B5EF4-FFF2-40B4-BE49-F238E27FC236}">
              <a16:creationId xmlns:a16="http://schemas.microsoft.com/office/drawing/2014/main" id="{BB1761AD-D759-402E-A949-6733C0EA0D3B}"/>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6" name="直線コネクタ 115">
          <a:extLst>
            <a:ext uri="{FF2B5EF4-FFF2-40B4-BE49-F238E27FC236}">
              <a16:creationId xmlns:a16="http://schemas.microsoft.com/office/drawing/2014/main" id="{4F0DEFCB-EF93-4637-8447-F7BC4F756D3E}"/>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7" name="【図書館】&#10;一人当たり面積平均値テキスト">
          <a:extLst>
            <a:ext uri="{FF2B5EF4-FFF2-40B4-BE49-F238E27FC236}">
              <a16:creationId xmlns:a16="http://schemas.microsoft.com/office/drawing/2014/main" id="{34F7443F-466E-4D28-AA7D-84C907C2C477}"/>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8" name="フローチャート: 判断 117">
          <a:extLst>
            <a:ext uri="{FF2B5EF4-FFF2-40B4-BE49-F238E27FC236}">
              <a16:creationId xmlns:a16="http://schemas.microsoft.com/office/drawing/2014/main" id="{ACA523A1-4437-4D65-AA68-35E1B536F090}"/>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19" name="フローチャート: 判断 118">
          <a:extLst>
            <a:ext uri="{FF2B5EF4-FFF2-40B4-BE49-F238E27FC236}">
              <a16:creationId xmlns:a16="http://schemas.microsoft.com/office/drawing/2014/main" id="{58D933B1-93DC-4656-B07D-A75626DF42E6}"/>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0" name="フローチャート: 判断 119">
          <a:extLst>
            <a:ext uri="{FF2B5EF4-FFF2-40B4-BE49-F238E27FC236}">
              <a16:creationId xmlns:a16="http://schemas.microsoft.com/office/drawing/2014/main" id="{213620AC-980F-4A7F-BF01-37C4D93AA7E3}"/>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1" name="フローチャート: 判断 120">
          <a:extLst>
            <a:ext uri="{FF2B5EF4-FFF2-40B4-BE49-F238E27FC236}">
              <a16:creationId xmlns:a16="http://schemas.microsoft.com/office/drawing/2014/main" id="{5912562C-81A1-4116-8CF5-8975E59066BD}"/>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2" name="フローチャート: 判断 121">
          <a:extLst>
            <a:ext uri="{FF2B5EF4-FFF2-40B4-BE49-F238E27FC236}">
              <a16:creationId xmlns:a16="http://schemas.microsoft.com/office/drawing/2014/main" id="{A689A5BA-F7A4-4C52-B60C-9EBD1BBE55DA}"/>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BED41FA-A9AC-42A2-BF04-4DAFCB73E33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2A6A563-00C1-4A05-9055-67D03AC769FE}"/>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EF1B17F-4142-491C-8AE7-B6053E6A797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6D5085C-7576-4234-9241-97A678C8A3B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26B0EC-2A79-4C09-8ED6-881A7BCBF80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158750</xdr:rowOff>
    </xdr:from>
    <xdr:to>
      <xdr:col>55</xdr:col>
      <xdr:colOff>50800</xdr:colOff>
      <xdr:row>42</xdr:row>
      <xdr:rowOff>88900</xdr:rowOff>
    </xdr:to>
    <xdr:sp macro="" textlink="">
      <xdr:nvSpPr>
        <xdr:cNvPr id="128" name="楕円 127">
          <a:extLst>
            <a:ext uri="{FF2B5EF4-FFF2-40B4-BE49-F238E27FC236}">
              <a16:creationId xmlns:a16="http://schemas.microsoft.com/office/drawing/2014/main" id="{9E4CAF60-B04A-4936-AE70-DEEA82FE68DD}"/>
            </a:ext>
          </a:extLst>
        </xdr:cNvPr>
        <xdr:cNvSpPr/>
      </xdr:nvSpPr>
      <xdr:spPr>
        <a:xfrm>
          <a:off x="9401175" y="68008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73677</xdr:rowOff>
    </xdr:from>
    <xdr:ext cx="469744" cy="259045"/>
    <xdr:sp macro="" textlink="">
      <xdr:nvSpPr>
        <xdr:cNvPr id="129" name="【図書館】&#10;一人当たり面積該当値テキスト">
          <a:extLst>
            <a:ext uri="{FF2B5EF4-FFF2-40B4-BE49-F238E27FC236}">
              <a16:creationId xmlns:a16="http://schemas.microsoft.com/office/drawing/2014/main" id="{66B8D08F-5A2B-447C-896E-0DB0528B69E0}"/>
            </a:ext>
          </a:extLst>
        </xdr:cNvPr>
        <xdr:cNvSpPr txBox="1"/>
      </xdr:nvSpPr>
      <xdr:spPr>
        <a:xfrm>
          <a:off x="9467850"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158750</xdr:rowOff>
    </xdr:from>
    <xdr:to>
      <xdr:col>50</xdr:col>
      <xdr:colOff>165100</xdr:colOff>
      <xdr:row>42</xdr:row>
      <xdr:rowOff>88900</xdr:rowOff>
    </xdr:to>
    <xdr:sp macro="" textlink="">
      <xdr:nvSpPr>
        <xdr:cNvPr id="130" name="楕円 129">
          <a:extLst>
            <a:ext uri="{FF2B5EF4-FFF2-40B4-BE49-F238E27FC236}">
              <a16:creationId xmlns:a16="http://schemas.microsoft.com/office/drawing/2014/main" id="{1AB0E962-0E09-4BEC-92B0-1D243C2DC021}"/>
            </a:ext>
          </a:extLst>
        </xdr:cNvPr>
        <xdr:cNvSpPr/>
      </xdr:nvSpPr>
      <xdr:spPr>
        <a:xfrm>
          <a:off x="8639175" y="6800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38100</xdr:rowOff>
    </xdr:from>
    <xdr:to>
      <xdr:col>55</xdr:col>
      <xdr:colOff>0</xdr:colOff>
      <xdr:row>42</xdr:row>
      <xdr:rowOff>38100</xdr:rowOff>
    </xdr:to>
    <xdr:cxnSp macro="">
      <xdr:nvCxnSpPr>
        <xdr:cNvPr id="131" name="直線コネクタ 130">
          <a:extLst>
            <a:ext uri="{FF2B5EF4-FFF2-40B4-BE49-F238E27FC236}">
              <a16:creationId xmlns:a16="http://schemas.microsoft.com/office/drawing/2014/main" id="{B5BAECE7-37E3-4F25-9704-A298420923F6}"/>
            </a:ext>
          </a:extLst>
        </xdr:cNvPr>
        <xdr:cNvCxnSpPr/>
      </xdr:nvCxnSpPr>
      <xdr:spPr>
        <a:xfrm>
          <a:off x="8686800" y="6838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158750</xdr:rowOff>
    </xdr:from>
    <xdr:to>
      <xdr:col>46</xdr:col>
      <xdr:colOff>38100</xdr:colOff>
      <xdr:row>42</xdr:row>
      <xdr:rowOff>88900</xdr:rowOff>
    </xdr:to>
    <xdr:sp macro="" textlink="">
      <xdr:nvSpPr>
        <xdr:cNvPr id="132" name="楕円 131">
          <a:extLst>
            <a:ext uri="{FF2B5EF4-FFF2-40B4-BE49-F238E27FC236}">
              <a16:creationId xmlns:a16="http://schemas.microsoft.com/office/drawing/2014/main" id="{0E1B6C6E-9295-4752-BC31-7B13829B0407}"/>
            </a:ext>
          </a:extLst>
        </xdr:cNvPr>
        <xdr:cNvSpPr/>
      </xdr:nvSpPr>
      <xdr:spPr>
        <a:xfrm>
          <a:off x="7839075" y="6800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38100</xdr:rowOff>
    </xdr:from>
    <xdr:to>
      <xdr:col>50</xdr:col>
      <xdr:colOff>114300</xdr:colOff>
      <xdr:row>42</xdr:row>
      <xdr:rowOff>38100</xdr:rowOff>
    </xdr:to>
    <xdr:cxnSp macro="">
      <xdr:nvCxnSpPr>
        <xdr:cNvPr id="133" name="直線コネクタ 132">
          <a:extLst>
            <a:ext uri="{FF2B5EF4-FFF2-40B4-BE49-F238E27FC236}">
              <a16:creationId xmlns:a16="http://schemas.microsoft.com/office/drawing/2014/main" id="{C87B58A2-3854-4A90-BEA6-A8E446205C33}"/>
            </a:ext>
          </a:extLst>
        </xdr:cNvPr>
        <xdr:cNvCxnSpPr/>
      </xdr:nvCxnSpPr>
      <xdr:spPr>
        <a:xfrm>
          <a:off x="7886700" y="6838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158750</xdr:rowOff>
    </xdr:from>
    <xdr:to>
      <xdr:col>41</xdr:col>
      <xdr:colOff>101600</xdr:colOff>
      <xdr:row>42</xdr:row>
      <xdr:rowOff>88900</xdr:rowOff>
    </xdr:to>
    <xdr:sp macro="" textlink="">
      <xdr:nvSpPr>
        <xdr:cNvPr id="134" name="楕円 133">
          <a:extLst>
            <a:ext uri="{FF2B5EF4-FFF2-40B4-BE49-F238E27FC236}">
              <a16:creationId xmlns:a16="http://schemas.microsoft.com/office/drawing/2014/main" id="{036EF1AE-A68A-4D4C-8765-EF37036741DC}"/>
            </a:ext>
          </a:extLst>
        </xdr:cNvPr>
        <xdr:cNvSpPr/>
      </xdr:nvSpPr>
      <xdr:spPr>
        <a:xfrm>
          <a:off x="7029450" y="6800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38100</xdr:rowOff>
    </xdr:from>
    <xdr:to>
      <xdr:col>45</xdr:col>
      <xdr:colOff>177800</xdr:colOff>
      <xdr:row>42</xdr:row>
      <xdr:rowOff>38100</xdr:rowOff>
    </xdr:to>
    <xdr:cxnSp macro="">
      <xdr:nvCxnSpPr>
        <xdr:cNvPr id="135" name="直線コネクタ 134">
          <a:extLst>
            <a:ext uri="{FF2B5EF4-FFF2-40B4-BE49-F238E27FC236}">
              <a16:creationId xmlns:a16="http://schemas.microsoft.com/office/drawing/2014/main" id="{33BBE91B-5708-4E41-9E3C-27E32D0569FD}"/>
            </a:ext>
          </a:extLst>
        </xdr:cNvPr>
        <xdr:cNvCxnSpPr/>
      </xdr:nvCxnSpPr>
      <xdr:spPr>
        <a:xfrm>
          <a:off x="7077075" y="68389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6" name="n_1aveValue【図書館】&#10;一人当たり面積">
          <a:extLst>
            <a:ext uri="{FF2B5EF4-FFF2-40B4-BE49-F238E27FC236}">
              <a16:creationId xmlns:a16="http://schemas.microsoft.com/office/drawing/2014/main" id="{02A30EB6-B426-44EA-8AE6-E200BF2C802F}"/>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7" name="n_2aveValue【図書館】&#10;一人当たり面積">
          <a:extLst>
            <a:ext uri="{FF2B5EF4-FFF2-40B4-BE49-F238E27FC236}">
              <a16:creationId xmlns:a16="http://schemas.microsoft.com/office/drawing/2014/main" id="{0F6F0348-268C-47FB-B7C7-867BD1215FAB}"/>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38" name="n_3aveValue【図書館】&#10;一人当たり面積">
          <a:extLst>
            <a:ext uri="{FF2B5EF4-FFF2-40B4-BE49-F238E27FC236}">
              <a16:creationId xmlns:a16="http://schemas.microsoft.com/office/drawing/2014/main" id="{60D82EF3-FBE9-4D77-ADAA-C6C30CC9B8EA}"/>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39" name="n_4aveValue【図書館】&#10;一人当たり面積">
          <a:extLst>
            <a:ext uri="{FF2B5EF4-FFF2-40B4-BE49-F238E27FC236}">
              <a16:creationId xmlns:a16="http://schemas.microsoft.com/office/drawing/2014/main" id="{64B62F47-5A82-44F2-9A00-E2F7A39CCABE}"/>
            </a:ext>
          </a:extLst>
        </xdr:cNvPr>
        <xdr:cNvSpPr txBox="1"/>
      </xdr:nvSpPr>
      <xdr:spPr>
        <a:xfrm>
          <a:off x="60675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80027</xdr:rowOff>
    </xdr:from>
    <xdr:ext cx="469744" cy="259045"/>
    <xdr:sp macro="" textlink="">
      <xdr:nvSpPr>
        <xdr:cNvPr id="140" name="n_1mainValue【図書館】&#10;一人当たり面積">
          <a:extLst>
            <a:ext uri="{FF2B5EF4-FFF2-40B4-BE49-F238E27FC236}">
              <a16:creationId xmlns:a16="http://schemas.microsoft.com/office/drawing/2014/main" id="{E36C7968-4D39-4D7C-A19A-0C88B906F83C}"/>
            </a:ext>
          </a:extLst>
        </xdr:cNvPr>
        <xdr:cNvSpPr txBox="1"/>
      </xdr:nvSpPr>
      <xdr:spPr>
        <a:xfrm>
          <a:off x="8458277"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80027</xdr:rowOff>
    </xdr:from>
    <xdr:ext cx="469744" cy="259045"/>
    <xdr:sp macro="" textlink="">
      <xdr:nvSpPr>
        <xdr:cNvPr id="141" name="n_2mainValue【図書館】&#10;一人当たり面積">
          <a:extLst>
            <a:ext uri="{FF2B5EF4-FFF2-40B4-BE49-F238E27FC236}">
              <a16:creationId xmlns:a16="http://schemas.microsoft.com/office/drawing/2014/main" id="{1976C959-5DFA-41BF-80D3-591460655076}"/>
            </a:ext>
          </a:extLst>
        </xdr:cNvPr>
        <xdr:cNvSpPr txBox="1"/>
      </xdr:nvSpPr>
      <xdr:spPr>
        <a:xfrm>
          <a:off x="7677227"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80027</xdr:rowOff>
    </xdr:from>
    <xdr:ext cx="469744" cy="259045"/>
    <xdr:sp macro="" textlink="">
      <xdr:nvSpPr>
        <xdr:cNvPr id="142" name="n_3mainValue【図書館】&#10;一人当たり面積">
          <a:extLst>
            <a:ext uri="{FF2B5EF4-FFF2-40B4-BE49-F238E27FC236}">
              <a16:creationId xmlns:a16="http://schemas.microsoft.com/office/drawing/2014/main" id="{3F9B3248-3449-4213-9CE2-81EE532EC1AC}"/>
            </a:ext>
          </a:extLst>
        </xdr:cNvPr>
        <xdr:cNvSpPr txBox="1"/>
      </xdr:nvSpPr>
      <xdr:spPr>
        <a:xfrm>
          <a:off x="6867602"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E8309047-1745-4A54-8393-7DACA094DE02}"/>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7ECCBCC4-49B3-464A-AAFE-B8195B294480}"/>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4FF7AA95-B1FA-4981-8D68-C76F29C648D3}"/>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2E98B20-13AC-4021-8074-16240B840A69}"/>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23F3AEDE-64CB-49BE-877E-EC0A4AFCF0C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1AC6801-7698-4C9A-ACE7-43E37881E15D}"/>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110A1BD9-4022-480F-B167-455930AD1B1B}"/>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CFF2757B-C760-4E26-9048-5482E3C5279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418BB565-E2CC-4397-B70D-678F49348EB1}"/>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E57F0E80-D825-4A78-97DA-CD79A1D8AFFB}"/>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3" name="テキスト ボックス 152">
          <a:extLst>
            <a:ext uri="{FF2B5EF4-FFF2-40B4-BE49-F238E27FC236}">
              <a16:creationId xmlns:a16="http://schemas.microsoft.com/office/drawing/2014/main" id="{79B277AB-5AE2-4A73-9A21-4E87EDE803E1}"/>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1DB03A16-2AE6-4351-B96E-2A44E21509CA}"/>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a:extLst>
            <a:ext uri="{FF2B5EF4-FFF2-40B4-BE49-F238E27FC236}">
              <a16:creationId xmlns:a16="http://schemas.microsoft.com/office/drawing/2014/main" id="{6069D743-E750-411E-97FF-87FD2A9D2882}"/>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69088DD5-0A7A-4C18-920D-27672164E8E6}"/>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C73B2EA2-5511-4412-8C5B-D40FF6DD448E}"/>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2FE0CFBD-C139-44A9-9C38-9FD05C75641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C6BD6B05-5996-4F39-B93A-06A68F72F553}"/>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5850184-007E-4D1D-9D64-F84D9AC2F385}"/>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15BDA782-E4A6-4C24-BB7B-A9569EAD28F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4A13E481-2519-4FE9-B0FD-04FCC5E9960B}"/>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D08BE12E-0ECF-4537-AE18-F015243906B3}"/>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F36874C8-F756-4364-B8CE-0C32620EE85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id="{2ACAA3D4-3CC9-42CC-B49D-704467BC9915}"/>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B95FE73D-66EF-4F30-8EC4-6BAF5C757EE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67" name="直線コネクタ 166">
          <a:extLst>
            <a:ext uri="{FF2B5EF4-FFF2-40B4-BE49-F238E27FC236}">
              <a16:creationId xmlns:a16="http://schemas.microsoft.com/office/drawing/2014/main" id="{EB3E6BDE-8580-4234-B917-FC28DF8D7F90}"/>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B64F64C5-12D1-4930-BA09-2C682E0CD3C9}"/>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69" name="直線コネクタ 168">
          <a:extLst>
            <a:ext uri="{FF2B5EF4-FFF2-40B4-BE49-F238E27FC236}">
              <a16:creationId xmlns:a16="http://schemas.microsoft.com/office/drawing/2014/main" id="{9149DBC7-74DC-4109-B79C-DC4B0D7FA30D}"/>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FA8DEC3F-8652-4CC3-BD6C-71ABFA002753}"/>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1" name="直線コネクタ 170">
          <a:extLst>
            <a:ext uri="{FF2B5EF4-FFF2-40B4-BE49-F238E27FC236}">
              <a16:creationId xmlns:a16="http://schemas.microsoft.com/office/drawing/2014/main" id="{02E2B305-6B04-4CEB-9BC1-7F178B8E38F3}"/>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67FBE3DD-5A0E-459B-9163-AFACEF986026}"/>
            </a:ext>
          </a:extLst>
        </xdr:cNvPr>
        <xdr:cNvSpPr txBox="1"/>
      </xdr:nvSpPr>
      <xdr:spPr>
        <a:xfrm>
          <a:off x="4219575" y="9498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3" name="フローチャート: 判断 172">
          <a:extLst>
            <a:ext uri="{FF2B5EF4-FFF2-40B4-BE49-F238E27FC236}">
              <a16:creationId xmlns:a16="http://schemas.microsoft.com/office/drawing/2014/main" id="{07C682AF-4B9D-48BA-85F8-5A4AA26C0BBA}"/>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74" name="フローチャート: 判断 173">
          <a:extLst>
            <a:ext uri="{FF2B5EF4-FFF2-40B4-BE49-F238E27FC236}">
              <a16:creationId xmlns:a16="http://schemas.microsoft.com/office/drawing/2014/main" id="{936BE1D9-504C-45F2-B730-286D719EB25A}"/>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75" name="フローチャート: 判断 174">
          <a:extLst>
            <a:ext uri="{FF2B5EF4-FFF2-40B4-BE49-F238E27FC236}">
              <a16:creationId xmlns:a16="http://schemas.microsoft.com/office/drawing/2014/main" id="{1D4C3828-A294-45B5-B7F5-75B7ABE7B221}"/>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76" name="フローチャート: 判断 175">
          <a:extLst>
            <a:ext uri="{FF2B5EF4-FFF2-40B4-BE49-F238E27FC236}">
              <a16:creationId xmlns:a16="http://schemas.microsoft.com/office/drawing/2014/main" id="{103E067F-B444-4A9F-BC29-BDA35E7E428D}"/>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77" name="フローチャート: 判断 176">
          <a:extLst>
            <a:ext uri="{FF2B5EF4-FFF2-40B4-BE49-F238E27FC236}">
              <a16:creationId xmlns:a16="http://schemas.microsoft.com/office/drawing/2014/main" id="{271AEF63-4DFA-4E56-8AA3-5D36C6414534}"/>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C1B409E-3925-42EE-8D7B-36D4AAB943E9}"/>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ABFEAD8-EF6A-4656-AA0F-CE0E34B4DC4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864D442-AED3-4DD5-91D4-9DB6C46F98F4}"/>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AB7DAF8-9813-41AC-9136-83DA1ABDA31B}"/>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9EF3136-AD9A-41FB-BD27-A437027236BF}"/>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183" name="楕円 182">
          <a:extLst>
            <a:ext uri="{FF2B5EF4-FFF2-40B4-BE49-F238E27FC236}">
              <a16:creationId xmlns:a16="http://schemas.microsoft.com/office/drawing/2014/main" id="{AEE6107D-5282-4F79-9979-B50C084F3E71}"/>
            </a:ext>
          </a:extLst>
        </xdr:cNvPr>
        <xdr:cNvSpPr/>
      </xdr:nvSpPr>
      <xdr:spPr>
        <a:xfrm>
          <a:off x="4124325" y="91427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5097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B6CEC24F-F127-49B2-B116-73294AA9122F}"/>
            </a:ext>
          </a:extLst>
        </xdr:cNvPr>
        <xdr:cNvSpPr txBox="1"/>
      </xdr:nvSpPr>
      <xdr:spPr>
        <a:xfrm>
          <a:off x="4219575" y="907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85" name="楕円 184">
          <a:extLst>
            <a:ext uri="{FF2B5EF4-FFF2-40B4-BE49-F238E27FC236}">
              <a16:creationId xmlns:a16="http://schemas.microsoft.com/office/drawing/2014/main" id="{7E58A702-E397-47CC-87A5-EB1E69A4F614}"/>
            </a:ext>
          </a:extLst>
        </xdr:cNvPr>
        <xdr:cNvSpPr/>
      </xdr:nvSpPr>
      <xdr:spPr>
        <a:xfrm>
          <a:off x="3381375" y="9658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59</xdr:row>
      <xdr:rowOff>152400</xdr:rowOff>
    </xdr:to>
    <xdr:cxnSp macro="">
      <xdr:nvCxnSpPr>
        <xdr:cNvPr id="186" name="直線コネクタ 185">
          <a:extLst>
            <a:ext uri="{FF2B5EF4-FFF2-40B4-BE49-F238E27FC236}">
              <a16:creationId xmlns:a16="http://schemas.microsoft.com/office/drawing/2014/main" id="{17D7391E-D6BA-467A-83B9-330BD79BA31C}"/>
            </a:ext>
          </a:extLst>
        </xdr:cNvPr>
        <xdr:cNvCxnSpPr/>
      </xdr:nvCxnSpPr>
      <xdr:spPr>
        <a:xfrm flipV="1">
          <a:off x="3429000" y="9190355"/>
          <a:ext cx="752475" cy="5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87" name="楕円 186">
          <a:extLst>
            <a:ext uri="{FF2B5EF4-FFF2-40B4-BE49-F238E27FC236}">
              <a16:creationId xmlns:a16="http://schemas.microsoft.com/office/drawing/2014/main" id="{224790E4-75E2-44F1-933C-90DCDDB08346}"/>
            </a:ext>
          </a:extLst>
        </xdr:cNvPr>
        <xdr:cNvSpPr/>
      </xdr:nvSpPr>
      <xdr:spPr>
        <a:xfrm>
          <a:off x="2571750" y="97180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53340</xdr:rowOff>
    </xdr:to>
    <xdr:cxnSp macro="">
      <xdr:nvCxnSpPr>
        <xdr:cNvPr id="188" name="直線コネクタ 187">
          <a:extLst>
            <a:ext uri="{FF2B5EF4-FFF2-40B4-BE49-F238E27FC236}">
              <a16:creationId xmlns:a16="http://schemas.microsoft.com/office/drawing/2014/main" id="{6B50C361-E08F-4F0F-A31F-90A6BA9043FC}"/>
            </a:ext>
          </a:extLst>
        </xdr:cNvPr>
        <xdr:cNvCxnSpPr/>
      </xdr:nvCxnSpPr>
      <xdr:spPr>
        <a:xfrm flipV="1">
          <a:off x="2619375" y="9705975"/>
          <a:ext cx="809625"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89" name="楕円 188">
          <a:extLst>
            <a:ext uri="{FF2B5EF4-FFF2-40B4-BE49-F238E27FC236}">
              <a16:creationId xmlns:a16="http://schemas.microsoft.com/office/drawing/2014/main" id="{0E88499F-EE3C-4ECB-8590-927FDA4C945C}"/>
            </a:ext>
          </a:extLst>
        </xdr:cNvPr>
        <xdr:cNvSpPr/>
      </xdr:nvSpPr>
      <xdr:spPr>
        <a:xfrm>
          <a:off x="1781175" y="96894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53340</xdr:rowOff>
    </xdr:to>
    <xdr:cxnSp macro="">
      <xdr:nvCxnSpPr>
        <xdr:cNvPr id="190" name="直線コネクタ 189">
          <a:extLst>
            <a:ext uri="{FF2B5EF4-FFF2-40B4-BE49-F238E27FC236}">
              <a16:creationId xmlns:a16="http://schemas.microsoft.com/office/drawing/2014/main" id="{F452CF2B-743D-491E-92F2-D82FB491C96F}"/>
            </a:ext>
          </a:extLst>
        </xdr:cNvPr>
        <xdr:cNvCxnSpPr/>
      </xdr:nvCxnSpPr>
      <xdr:spPr>
        <a:xfrm>
          <a:off x="1828800" y="972756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91" name="n_1aveValue【体育館・プール】&#10;有形固定資産減価償却率">
          <a:extLst>
            <a:ext uri="{FF2B5EF4-FFF2-40B4-BE49-F238E27FC236}">
              <a16:creationId xmlns:a16="http://schemas.microsoft.com/office/drawing/2014/main" id="{7C7E7994-31D7-4FA3-9576-5BA0FC0AD79E}"/>
            </a:ext>
          </a:extLst>
        </xdr:cNvPr>
        <xdr:cNvSpPr txBox="1"/>
      </xdr:nvSpPr>
      <xdr:spPr>
        <a:xfrm>
          <a:off x="32391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192" name="n_2aveValue【体育館・プール】&#10;有形固定資産減価償却率">
          <a:extLst>
            <a:ext uri="{FF2B5EF4-FFF2-40B4-BE49-F238E27FC236}">
              <a16:creationId xmlns:a16="http://schemas.microsoft.com/office/drawing/2014/main" id="{BC5AB24D-6174-4921-A32D-593761EC59E7}"/>
            </a:ext>
          </a:extLst>
        </xdr:cNvPr>
        <xdr:cNvSpPr txBox="1"/>
      </xdr:nvSpPr>
      <xdr:spPr>
        <a:xfrm>
          <a:off x="24390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193" name="n_3aveValue【体育館・プール】&#10;有形固定資産減価償却率">
          <a:extLst>
            <a:ext uri="{FF2B5EF4-FFF2-40B4-BE49-F238E27FC236}">
              <a16:creationId xmlns:a16="http://schemas.microsoft.com/office/drawing/2014/main" id="{F614E4A5-1BD9-4AF7-A9FC-811079960BE9}"/>
            </a:ext>
          </a:extLst>
        </xdr:cNvPr>
        <xdr:cNvSpPr txBox="1"/>
      </xdr:nvSpPr>
      <xdr:spPr>
        <a:xfrm>
          <a:off x="1648469"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194" name="n_4aveValue【体育館・プール】&#10;有形固定資産減価償却率">
          <a:extLst>
            <a:ext uri="{FF2B5EF4-FFF2-40B4-BE49-F238E27FC236}">
              <a16:creationId xmlns:a16="http://schemas.microsoft.com/office/drawing/2014/main" id="{0915E280-27AD-4DE7-8ECE-AB25757856F7}"/>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22877</xdr:rowOff>
    </xdr:from>
    <xdr:ext cx="405111" cy="259045"/>
    <xdr:sp macro="" textlink="">
      <xdr:nvSpPr>
        <xdr:cNvPr id="195" name="n_1mainValue【体育館・プール】&#10;有形固定資産減価償却率">
          <a:extLst>
            <a:ext uri="{FF2B5EF4-FFF2-40B4-BE49-F238E27FC236}">
              <a16:creationId xmlns:a16="http://schemas.microsoft.com/office/drawing/2014/main" id="{820A52EA-4677-4A68-B837-DF052AA0A8AD}"/>
            </a:ext>
          </a:extLst>
        </xdr:cNvPr>
        <xdr:cNvSpPr txBox="1"/>
      </xdr:nvSpPr>
      <xdr:spPr>
        <a:xfrm>
          <a:off x="3239144" y="974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96" name="n_2mainValue【体育館・プール】&#10;有形固定資産減価償却率">
          <a:extLst>
            <a:ext uri="{FF2B5EF4-FFF2-40B4-BE49-F238E27FC236}">
              <a16:creationId xmlns:a16="http://schemas.microsoft.com/office/drawing/2014/main" id="{EF7ECBCD-087B-4F4C-A3C1-2EEEAF421D61}"/>
            </a:ext>
          </a:extLst>
        </xdr:cNvPr>
        <xdr:cNvSpPr txBox="1"/>
      </xdr:nvSpPr>
      <xdr:spPr>
        <a:xfrm>
          <a:off x="24390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197" name="n_3mainValue【体育館・プール】&#10;有形固定資産減価償却率">
          <a:extLst>
            <a:ext uri="{FF2B5EF4-FFF2-40B4-BE49-F238E27FC236}">
              <a16:creationId xmlns:a16="http://schemas.microsoft.com/office/drawing/2014/main" id="{DDFA3FFC-C979-4880-9F49-FF19C974954E}"/>
            </a:ext>
          </a:extLst>
        </xdr:cNvPr>
        <xdr:cNvSpPr txBox="1"/>
      </xdr:nvSpPr>
      <xdr:spPr>
        <a:xfrm>
          <a:off x="1648469" y="977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AA88E8DE-9121-4BDB-B4A9-3F23B13B544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321E0BD6-F5F4-4997-8C3F-8E40F60E8C28}"/>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B98B0233-52D2-42B8-8410-4C1941F05A1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78D7F5F5-3DB9-44A9-934D-9B9506601BBB}"/>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EBC0AA1F-2365-4B7B-AFE7-45E6A1B0B3F1}"/>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FF466B14-38C6-4246-8D3E-7A3D1A4BDE1A}"/>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B6EBB4DB-ABD2-4037-9F25-1CBF07F87E88}"/>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5133A724-51D1-4EBB-A222-9B73980B22F1}"/>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C567BFF5-89B1-4F74-9813-1DC3263D97ED}"/>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9E6365E8-077A-4B0D-8DFD-209939B34B96}"/>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a:extLst>
            <a:ext uri="{FF2B5EF4-FFF2-40B4-BE49-F238E27FC236}">
              <a16:creationId xmlns:a16="http://schemas.microsoft.com/office/drawing/2014/main" id="{A9C2A1C4-66EA-405D-A580-09C458B3CDCB}"/>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D98471D2-2B79-41C7-9E28-13DB05B05255}"/>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FB2CC847-816F-4E55-A11C-43BAF3E55921}"/>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551ADAB6-1099-4C65-B136-A857CC9DF54E}"/>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D75EE6FA-E904-4C67-BBC6-27D5DF14A979}"/>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76AD68AD-3C46-4343-88D4-A100848DC1BF}"/>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D3E4D873-9520-4A8D-8AD1-C7060CE4D9BF}"/>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192EE8B-6E95-4537-AD43-D03C837F8358}"/>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D76BDF61-45FE-4B8C-8191-F6DE95EE0C03}"/>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EAD599C6-DEDB-4032-BED7-AB08EE9043E4}"/>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F66CDBFF-9A8B-4450-9945-1227B5A9ABF4}"/>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FE16BCA-05E1-4DC7-96AF-D5552EC909E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E3DD111A-6828-4427-9C4B-E8050A3B3354}"/>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48FDA0F-E12A-410C-972B-1EB0F06808AA}"/>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22" name="直線コネクタ 221">
          <a:extLst>
            <a:ext uri="{FF2B5EF4-FFF2-40B4-BE49-F238E27FC236}">
              <a16:creationId xmlns:a16="http://schemas.microsoft.com/office/drawing/2014/main" id="{D257161B-4E05-49A2-9DC8-A1FCC1A39CED}"/>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23" name="【体育館・プール】&#10;一人当たり面積最小値テキスト">
          <a:extLst>
            <a:ext uri="{FF2B5EF4-FFF2-40B4-BE49-F238E27FC236}">
              <a16:creationId xmlns:a16="http://schemas.microsoft.com/office/drawing/2014/main" id="{2F357D97-8058-4516-90B2-3C9A98B39B86}"/>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24" name="直線コネクタ 223">
          <a:extLst>
            <a:ext uri="{FF2B5EF4-FFF2-40B4-BE49-F238E27FC236}">
              <a16:creationId xmlns:a16="http://schemas.microsoft.com/office/drawing/2014/main" id="{6F283044-6E10-4085-B509-CF09946557A6}"/>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25" name="【体育館・プール】&#10;一人当たり面積最大値テキスト">
          <a:extLst>
            <a:ext uri="{FF2B5EF4-FFF2-40B4-BE49-F238E27FC236}">
              <a16:creationId xmlns:a16="http://schemas.microsoft.com/office/drawing/2014/main" id="{18E7D74D-CD72-4064-A685-9CE29A313BDA}"/>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26" name="直線コネクタ 225">
          <a:extLst>
            <a:ext uri="{FF2B5EF4-FFF2-40B4-BE49-F238E27FC236}">
              <a16:creationId xmlns:a16="http://schemas.microsoft.com/office/drawing/2014/main" id="{9CC6031C-C407-43A6-8C87-D0829BE0C2BE}"/>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27" name="【体育館・プール】&#10;一人当たり面積平均値テキスト">
          <a:extLst>
            <a:ext uri="{FF2B5EF4-FFF2-40B4-BE49-F238E27FC236}">
              <a16:creationId xmlns:a16="http://schemas.microsoft.com/office/drawing/2014/main" id="{2E0C3E34-953B-4D2E-BE3C-B5FEF0D015CF}"/>
            </a:ext>
          </a:extLst>
        </xdr:cNvPr>
        <xdr:cNvSpPr txBox="1"/>
      </xdr:nvSpPr>
      <xdr:spPr>
        <a:xfrm>
          <a:off x="9467850" y="977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28" name="フローチャート: 判断 227">
          <a:extLst>
            <a:ext uri="{FF2B5EF4-FFF2-40B4-BE49-F238E27FC236}">
              <a16:creationId xmlns:a16="http://schemas.microsoft.com/office/drawing/2014/main" id="{0DBC09E8-B049-49F5-95E0-E38EAEE0504E}"/>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29" name="フローチャート: 判断 228">
          <a:extLst>
            <a:ext uri="{FF2B5EF4-FFF2-40B4-BE49-F238E27FC236}">
              <a16:creationId xmlns:a16="http://schemas.microsoft.com/office/drawing/2014/main" id="{E50C0C18-6958-482C-841E-4FE3EF694052}"/>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0" name="フローチャート: 判断 229">
          <a:extLst>
            <a:ext uri="{FF2B5EF4-FFF2-40B4-BE49-F238E27FC236}">
              <a16:creationId xmlns:a16="http://schemas.microsoft.com/office/drawing/2014/main" id="{076CA693-8BCB-4DFE-86CF-46D0B39D7233}"/>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1" name="フローチャート: 判断 230">
          <a:extLst>
            <a:ext uri="{FF2B5EF4-FFF2-40B4-BE49-F238E27FC236}">
              <a16:creationId xmlns:a16="http://schemas.microsoft.com/office/drawing/2014/main" id="{5EF6D2CC-A33D-4E4C-9411-55A47BFDAD71}"/>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32" name="フローチャート: 判断 231">
          <a:extLst>
            <a:ext uri="{FF2B5EF4-FFF2-40B4-BE49-F238E27FC236}">
              <a16:creationId xmlns:a16="http://schemas.microsoft.com/office/drawing/2014/main" id="{26701A60-49DB-43C5-A5F0-EE94EAF86E99}"/>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C0A218A8-99B0-4E28-8ECE-A480D97EC12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7C8D686-3251-445D-88B7-17A2880FAA9A}"/>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4046F73-CF89-4164-A1E1-C7C983CFD7E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1C0FF74-8EE9-4A18-9656-58D612331F61}"/>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0B3556D-5E00-4512-A4A4-9BC1B0BE0707}"/>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0</xdr:rowOff>
    </xdr:from>
    <xdr:to>
      <xdr:col>55</xdr:col>
      <xdr:colOff>50800</xdr:colOff>
      <xdr:row>62</xdr:row>
      <xdr:rowOff>101600</xdr:rowOff>
    </xdr:to>
    <xdr:sp macro="" textlink="">
      <xdr:nvSpPr>
        <xdr:cNvPr id="238" name="楕円 237">
          <a:extLst>
            <a:ext uri="{FF2B5EF4-FFF2-40B4-BE49-F238E27FC236}">
              <a16:creationId xmlns:a16="http://schemas.microsoft.com/office/drawing/2014/main" id="{76A83FBE-A72A-4201-8C73-6D31FD7892C5}"/>
            </a:ext>
          </a:extLst>
        </xdr:cNvPr>
        <xdr:cNvSpPr/>
      </xdr:nvSpPr>
      <xdr:spPr>
        <a:xfrm>
          <a:off x="9401175" y="1003935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149877</xdr:rowOff>
    </xdr:from>
    <xdr:ext cx="469744" cy="259045"/>
    <xdr:sp macro="" textlink="">
      <xdr:nvSpPr>
        <xdr:cNvPr id="239" name="【体育館・プール】&#10;一人当たり面積該当値テキスト">
          <a:extLst>
            <a:ext uri="{FF2B5EF4-FFF2-40B4-BE49-F238E27FC236}">
              <a16:creationId xmlns:a16="http://schemas.microsoft.com/office/drawing/2014/main" id="{D095C0A0-2226-435D-A766-532013B6E95B}"/>
            </a:ext>
          </a:extLst>
        </xdr:cNvPr>
        <xdr:cNvSpPr txBox="1"/>
      </xdr:nvSpPr>
      <xdr:spPr>
        <a:xfrm>
          <a:off x="9467850" y="100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76200</xdr:rowOff>
    </xdr:from>
    <xdr:to>
      <xdr:col>50</xdr:col>
      <xdr:colOff>165100</xdr:colOff>
      <xdr:row>63</xdr:row>
      <xdr:rowOff>6350</xdr:rowOff>
    </xdr:to>
    <xdr:sp macro="" textlink="">
      <xdr:nvSpPr>
        <xdr:cNvPr id="240" name="楕円 239">
          <a:extLst>
            <a:ext uri="{FF2B5EF4-FFF2-40B4-BE49-F238E27FC236}">
              <a16:creationId xmlns:a16="http://schemas.microsoft.com/office/drawing/2014/main" id="{E881A499-7238-4FF1-A55E-CFE6FD4AB2DA}"/>
            </a:ext>
          </a:extLst>
        </xdr:cNvPr>
        <xdr:cNvSpPr/>
      </xdr:nvSpPr>
      <xdr:spPr>
        <a:xfrm>
          <a:off x="8639175" y="10115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50800</xdr:rowOff>
    </xdr:from>
    <xdr:to>
      <xdr:col>55</xdr:col>
      <xdr:colOff>0</xdr:colOff>
      <xdr:row>62</xdr:row>
      <xdr:rowOff>127000</xdr:rowOff>
    </xdr:to>
    <xdr:cxnSp macro="">
      <xdr:nvCxnSpPr>
        <xdr:cNvPr id="241" name="直線コネクタ 240">
          <a:extLst>
            <a:ext uri="{FF2B5EF4-FFF2-40B4-BE49-F238E27FC236}">
              <a16:creationId xmlns:a16="http://schemas.microsoft.com/office/drawing/2014/main" id="{D6726242-313D-4C01-88C3-7713E793C376}"/>
            </a:ext>
          </a:extLst>
        </xdr:cNvPr>
        <xdr:cNvCxnSpPr/>
      </xdr:nvCxnSpPr>
      <xdr:spPr>
        <a:xfrm flipV="1">
          <a:off x="8686800" y="10086975"/>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76200</xdr:rowOff>
    </xdr:from>
    <xdr:to>
      <xdr:col>46</xdr:col>
      <xdr:colOff>38100</xdr:colOff>
      <xdr:row>63</xdr:row>
      <xdr:rowOff>6350</xdr:rowOff>
    </xdr:to>
    <xdr:sp macro="" textlink="">
      <xdr:nvSpPr>
        <xdr:cNvPr id="242" name="楕円 241">
          <a:extLst>
            <a:ext uri="{FF2B5EF4-FFF2-40B4-BE49-F238E27FC236}">
              <a16:creationId xmlns:a16="http://schemas.microsoft.com/office/drawing/2014/main" id="{10263E8B-D5DC-4F18-BC36-A2EA1414AA26}"/>
            </a:ext>
          </a:extLst>
        </xdr:cNvPr>
        <xdr:cNvSpPr/>
      </xdr:nvSpPr>
      <xdr:spPr>
        <a:xfrm>
          <a:off x="7839075" y="10115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127000</xdr:rowOff>
    </xdr:from>
    <xdr:to>
      <xdr:col>50</xdr:col>
      <xdr:colOff>114300</xdr:colOff>
      <xdr:row>62</xdr:row>
      <xdr:rowOff>127000</xdr:rowOff>
    </xdr:to>
    <xdr:cxnSp macro="">
      <xdr:nvCxnSpPr>
        <xdr:cNvPr id="243" name="直線コネクタ 242">
          <a:extLst>
            <a:ext uri="{FF2B5EF4-FFF2-40B4-BE49-F238E27FC236}">
              <a16:creationId xmlns:a16="http://schemas.microsoft.com/office/drawing/2014/main" id="{34584BFA-2920-470D-962C-1DAACD229244}"/>
            </a:ext>
          </a:extLst>
        </xdr:cNvPr>
        <xdr:cNvCxnSpPr/>
      </xdr:nvCxnSpPr>
      <xdr:spPr>
        <a:xfrm>
          <a:off x="7886700" y="101631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76200</xdr:rowOff>
    </xdr:from>
    <xdr:to>
      <xdr:col>41</xdr:col>
      <xdr:colOff>101600</xdr:colOff>
      <xdr:row>63</xdr:row>
      <xdr:rowOff>6350</xdr:rowOff>
    </xdr:to>
    <xdr:sp macro="" textlink="">
      <xdr:nvSpPr>
        <xdr:cNvPr id="244" name="楕円 243">
          <a:extLst>
            <a:ext uri="{FF2B5EF4-FFF2-40B4-BE49-F238E27FC236}">
              <a16:creationId xmlns:a16="http://schemas.microsoft.com/office/drawing/2014/main" id="{2E643F14-AD8D-4BD1-BE25-3946580782D5}"/>
            </a:ext>
          </a:extLst>
        </xdr:cNvPr>
        <xdr:cNvSpPr/>
      </xdr:nvSpPr>
      <xdr:spPr>
        <a:xfrm>
          <a:off x="7029450" y="10115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127000</xdr:rowOff>
    </xdr:from>
    <xdr:to>
      <xdr:col>45</xdr:col>
      <xdr:colOff>177800</xdr:colOff>
      <xdr:row>62</xdr:row>
      <xdr:rowOff>127000</xdr:rowOff>
    </xdr:to>
    <xdr:cxnSp macro="">
      <xdr:nvCxnSpPr>
        <xdr:cNvPr id="245" name="直線コネクタ 244">
          <a:extLst>
            <a:ext uri="{FF2B5EF4-FFF2-40B4-BE49-F238E27FC236}">
              <a16:creationId xmlns:a16="http://schemas.microsoft.com/office/drawing/2014/main" id="{766CCA62-CA32-4EC3-8C57-826B7FC6CC88}"/>
            </a:ext>
          </a:extLst>
        </xdr:cNvPr>
        <xdr:cNvCxnSpPr/>
      </xdr:nvCxnSpPr>
      <xdr:spPr>
        <a:xfrm>
          <a:off x="7077075" y="10163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46" name="n_1aveValue【体育館・プール】&#10;一人当たり面積">
          <a:extLst>
            <a:ext uri="{FF2B5EF4-FFF2-40B4-BE49-F238E27FC236}">
              <a16:creationId xmlns:a16="http://schemas.microsoft.com/office/drawing/2014/main" id="{A0029CAE-7BC2-4991-994D-0570E6102721}"/>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137177</xdr:rowOff>
    </xdr:from>
    <xdr:ext cx="469744" cy="259045"/>
    <xdr:sp macro="" textlink="">
      <xdr:nvSpPr>
        <xdr:cNvPr id="247" name="n_2aveValue【体育館・プール】&#10;一人当たり面積">
          <a:extLst>
            <a:ext uri="{FF2B5EF4-FFF2-40B4-BE49-F238E27FC236}">
              <a16:creationId xmlns:a16="http://schemas.microsoft.com/office/drawing/2014/main" id="{67360862-0902-46A1-B96B-7261CE70A0AC}"/>
            </a:ext>
          </a:extLst>
        </xdr:cNvPr>
        <xdr:cNvSpPr txBox="1"/>
      </xdr:nvSpPr>
      <xdr:spPr>
        <a:xfrm>
          <a:off x="767722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48" name="n_3aveValue【体育館・プール】&#10;一人当たり面積">
          <a:extLst>
            <a:ext uri="{FF2B5EF4-FFF2-40B4-BE49-F238E27FC236}">
              <a16:creationId xmlns:a16="http://schemas.microsoft.com/office/drawing/2014/main" id="{0A18DDF5-A5D0-4FE3-A392-EFAFF0C30311}"/>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49" name="n_4aveValue【体育館・プール】&#10;一人当たり面積">
          <a:extLst>
            <a:ext uri="{FF2B5EF4-FFF2-40B4-BE49-F238E27FC236}">
              <a16:creationId xmlns:a16="http://schemas.microsoft.com/office/drawing/2014/main" id="{0EB58B88-E090-42C4-9AD4-347C635F0804}"/>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168927</xdr:rowOff>
    </xdr:from>
    <xdr:ext cx="469744" cy="259045"/>
    <xdr:sp macro="" textlink="">
      <xdr:nvSpPr>
        <xdr:cNvPr id="250" name="n_1mainValue【体育館・プール】&#10;一人当たり面積">
          <a:extLst>
            <a:ext uri="{FF2B5EF4-FFF2-40B4-BE49-F238E27FC236}">
              <a16:creationId xmlns:a16="http://schemas.microsoft.com/office/drawing/2014/main" id="{DE74D521-C7E1-4D44-924B-AD10F7DBDEC1}"/>
            </a:ext>
          </a:extLst>
        </xdr:cNvPr>
        <xdr:cNvSpPr txBox="1"/>
      </xdr:nvSpPr>
      <xdr:spPr>
        <a:xfrm>
          <a:off x="8458277"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168927</xdr:rowOff>
    </xdr:from>
    <xdr:ext cx="469744" cy="259045"/>
    <xdr:sp macro="" textlink="">
      <xdr:nvSpPr>
        <xdr:cNvPr id="251" name="n_2mainValue【体育館・プール】&#10;一人当たり面積">
          <a:extLst>
            <a:ext uri="{FF2B5EF4-FFF2-40B4-BE49-F238E27FC236}">
              <a16:creationId xmlns:a16="http://schemas.microsoft.com/office/drawing/2014/main" id="{908861BF-0FA5-48E7-954B-63D6048B973D}"/>
            </a:ext>
          </a:extLst>
        </xdr:cNvPr>
        <xdr:cNvSpPr txBox="1"/>
      </xdr:nvSpPr>
      <xdr:spPr>
        <a:xfrm>
          <a:off x="7677227"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168927</xdr:rowOff>
    </xdr:from>
    <xdr:ext cx="469744" cy="259045"/>
    <xdr:sp macro="" textlink="">
      <xdr:nvSpPr>
        <xdr:cNvPr id="252" name="n_3mainValue【体育館・プール】&#10;一人当たり面積">
          <a:extLst>
            <a:ext uri="{FF2B5EF4-FFF2-40B4-BE49-F238E27FC236}">
              <a16:creationId xmlns:a16="http://schemas.microsoft.com/office/drawing/2014/main" id="{299A3C06-6CDA-4672-9506-4B327CF8DAD9}"/>
            </a:ext>
          </a:extLst>
        </xdr:cNvPr>
        <xdr:cNvSpPr txBox="1"/>
      </xdr:nvSpPr>
      <xdr:spPr>
        <a:xfrm>
          <a:off x="6867602"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DCA35765-2F78-4DEC-AAF8-31D9D9CF62F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6A887C06-E374-446B-8696-3F6F7B22B917}"/>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91EB2D8B-D519-4DDD-974C-C1F5EB77DA25}"/>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652597A8-0B29-4991-BF52-79FC51DBA3EA}"/>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49FCDF73-10F3-4491-ABC7-5D42B68A5778}"/>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7C960248-3834-4295-91E2-783BD52DED17}"/>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D818443E-3BDA-45C6-BA22-F54523A656FE}"/>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B3CF98A6-EB96-4244-B7B7-B35C36904615}"/>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62F33340-06F9-49AA-816B-1CFD7F74921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4C5AF8B4-27AA-4D6A-835F-2B297439033C}"/>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3" name="テキスト ボックス 262">
          <a:extLst>
            <a:ext uri="{FF2B5EF4-FFF2-40B4-BE49-F238E27FC236}">
              <a16:creationId xmlns:a16="http://schemas.microsoft.com/office/drawing/2014/main" id="{7C48EF0B-E403-40C6-9001-56522738A66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E8078E08-D87E-4866-8B59-CDC5500DF559}"/>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5" name="テキスト ボックス 264">
          <a:extLst>
            <a:ext uri="{FF2B5EF4-FFF2-40B4-BE49-F238E27FC236}">
              <a16:creationId xmlns:a16="http://schemas.microsoft.com/office/drawing/2014/main" id="{656E877A-F53C-49D4-92DA-B9B1BBB47E8C}"/>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5D9B8975-D5AB-476F-BD9B-EAE1C4744FDA}"/>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D98FE8B2-95AD-4E09-AC8A-CF8C76CA36D9}"/>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DB3AD82A-5A40-4E4F-BB34-352A25972310}"/>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F2CDCF0C-BC78-4A3F-8C64-43D965FC4AF9}"/>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DEB7DEE1-58D1-4269-8156-83B6BCE7E42D}"/>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A19438CF-9D77-474F-AE4F-3FE8A0C0C93E}"/>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B8E1DC2B-A534-4B09-B0C7-031A1A95184A}"/>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B2530D52-86D3-4E54-99ED-2C1012B7E67C}"/>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C8083775-81D9-45A4-8088-DBFB7A61005B}"/>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a:extLst>
            <a:ext uri="{FF2B5EF4-FFF2-40B4-BE49-F238E27FC236}">
              <a16:creationId xmlns:a16="http://schemas.microsoft.com/office/drawing/2014/main" id="{64C35C66-C521-45A9-AC5A-E78A14FDCC45}"/>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AC991403-6D0C-476E-93D1-828812EC074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3152B1D8-9EAE-4697-8541-CA381A7A724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a:extLst>
            <a:ext uri="{FF2B5EF4-FFF2-40B4-BE49-F238E27FC236}">
              <a16:creationId xmlns:a16="http://schemas.microsoft.com/office/drawing/2014/main" id="{56AC8AE5-51D0-4A0D-BE03-D435A625E1E5}"/>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79" name="直線コネクタ 278">
          <a:extLst>
            <a:ext uri="{FF2B5EF4-FFF2-40B4-BE49-F238E27FC236}">
              <a16:creationId xmlns:a16="http://schemas.microsoft.com/office/drawing/2014/main" id="{B05F8A8E-60D3-496D-AF9E-67E0FD4AC418}"/>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80" name="【福祉施設】&#10;有形固定資産減価償却率最小値テキスト">
          <a:extLst>
            <a:ext uri="{FF2B5EF4-FFF2-40B4-BE49-F238E27FC236}">
              <a16:creationId xmlns:a16="http://schemas.microsoft.com/office/drawing/2014/main" id="{1B2C756E-E1C3-480D-B5E5-A6A9E39B9F46}"/>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81" name="直線コネクタ 280">
          <a:extLst>
            <a:ext uri="{FF2B5EF4-FFF2-40B4-BE49-F238E27FC236}">
              <a16:creationId xmlns:a16="http://schemas.microsoft.com/office/drawing/2014/main" id="{57328E3F-C5CB-45AA-8229-EA39C3FD06B1}"/>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82" name="【福祉施設】&#10;有形固定資産減価償却率最大値テキスト">
          <a:extLst>
            <a:ext uri="{FF2B5EF4-FFF2-40B4-BE49-F238E27FC236}">
              <a16:creationId xmlns:a16="http://schemas.microsoft.com/office/drawing/2014/main" id="{98E0DA93-FE78-4BA7-9A67-E805E80D7A0C}"/>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83" name="直線コネクタ 282">
          <a:extLst>
            <a:ext uri="{FF2B5EF4-FFF2-40B4-BE49-F238E27FC236}">
              <a16:creationId xmlns:a16="http://schemas.microsoft.com/office/drawing/2014/main" id="{DE70CD29-359D-4DA9-A4F9-F69B7B4207D3}"/>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284" name="【福祉施設】&#10;有形固定資産減価償却率平均値テキスト">
          <a:extLst>
            <a:ext uri="{FF2B5EF4-FFF2-40B4-BE49-F238E27FC236}">
              <a16:creationId xmlns:a16="http://schemas.microsoft.com/office/drawing/2014/main" id="{551F145B-C518-45E6-B656-0ABFA5A42E06}"/>
            </a:ext>
          </a:extLst>
        </xdr:cNvPr>
        <xdr:cNvSpPr txBox="1"/>
      </xdr:nvSpPr>
      <xdr:spPr>
        <a:xfrm>
          <a:off x="4219575" y="13037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85" name="フローチャート: 判断 284">
          <a:extLst>
            <a:ext uri="{FF2B5EF4-FFF2-40B4-BE49-F238E27FC236}">
              <a16:creationId xmlns:a16="http://schemas.microsoft.com/office/drawing/2014/main" id="{22554903-FE10-44BF-8E42-5B303D822587}"/>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86" name="フローチャート: 判断 285">
          <a:extLst>
            <a:ext uri="{FF2B5EF4-FFF2-40B4-BE49-F238E27FC236}">
              <a16:creationId xmlns:a16="http://schemas.microsoft.com/office/drawing/2014/main" id="{D84343FD-FDE8-4255-8938-042F982C11FE}"/>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87" name="フローチャート: 判断 286">
          <a:extLst>
            <a:ext uri="{FF2B5EF4-FFF2-40B4-BE49-F238E27FC236}">
              <a16:creationId xmlns:a16="http://schemas.microsoft.com/office/drawing/2014/main" id="{3443DFD8-CB4C-461A-A74E-EF0E05ECE549}"/>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288" name="フローチャート: 判断 287">
          <a:extLst>
            <a:ext uri="{FF2B5EF4-FFF2-40B4-BE49-F238E27FC236}">
              <a16:creationId xmlns:a16="http://schemas.microsoft.com/office/drawing/2014/main" id="{36C7AD0C-AFF3-415A-9683-4958B0A51DA3}"/>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289" name="フローチャート: 判断 288">
          <a:extLst>
            <a:ext uri="{FF2B5EF4-FFF2-40B4-BE49-F238E27FC236}">
              <a16:creationId xmlns:a16="http://schemas.microsoft.com/office/drawing/2014/main" id="{273D53E2-B83E-457E-98A6-39E63579730A}"/>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469CA0E-D8DD-4173-A4CD-B19C50A814AD}"/>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F126931-6DB6-4808-B01B-72477460DD6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7FC9A16-5209-42FB-BFA0-3E15C55F6FE5}"/>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76A19E0-4CB6-4743-AB6F-2AA84A6DBE0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57576EE-E076-45B7-B13F-9EC361F8D7F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5" name="楕円 294">
          <a:extLst>
            <a:ext uri="{FF2B5EF4-FFF2-40B4-BE49-F238E27FC236}">
              <a16:creationId xmlns:a16="http://schemas.microsoft.com/office/drawing/2014/main" id="{E7438837-8EFD-4802-85C6-CBACDD4CD0DE}"/>
            </a:ext>
          </a:extLst>
        </xdr:cNvPr>
        <xdr:cNvSpPr/>
      </xdr:nvSpPr>
      <xdr:spPr>
        <a:xfrm>
          <a:off x="4124325" y="133828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86558</xdr:rowOff>
    </xdr:from>
    <xdr:ext cx="405111" cy="259045"/>
    <xdr:sp macro="" textlink="">
      <xdr:nvSpPr>
        <xdr:cNvPr id="296" name="【福祉施設】&#10;有形固定資産減価償却率該当値テキスト">
          <a:extLst>
            <a:ext uri="{FF2B5EF4-FFF2-40B4-BE49-F238E27FC236}">
              <a16:creationId xmlns:a16="http://schemas.microsoft.com/office/drawing/2014/main" id="{D7C4B915-1030-437F-967C-73705695FA0A}"/>
            </a:ext>
          </a:extLst>
        </xdr:cNvPr>
        <xdr:cNvSpPr txBox="1"/>
      </xdr:nvSpPr>
      <xdr:spPr>
        <a:xfrm>
          <a:off x="4219575" y="1336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39551</xdr:rowOff>
    </xdr:from>
    <xdr:to>
      <xdr:col>20</xdr:col>
      <xdr:colOff>38100</xdr:colOff>
      <xdr:row>82</xdr:row>
      <xdr:rowOff>141151</xdr:rowOff>
    </xdr:to>
    <xdr:sp macro="" textlink="">
      <xdr:nvSpPr>
        <xdr:cNvPr id="297" name="楕円 296">
          <a:extLst>
            <a:ext uri="{FF2B5EF4-FFF2-40B4-BE49-F238E27FC236}">
              <a16:creationId xmlns:a16="http://schemas.microsoft.com/office/drawing/2014/main" id="{DACAA9A1-104F-4ADE-BA85-9BF5A60B0A9E}"/>
            </a:ext>
          </a:extLst>
        </xdr:cNvPr>
        <xdr:cNvSpPr/>
      </xdr:nvSpPr>
      <xdr:spPr>
        <a:xfrm>
          <a:off x="3381375" y="1331740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90351</xdr:rowOff>
    </xdr:from>
    <xdr:to>
      <xdr:col>24</xdr:col>
      <xdr:colOff>63500</xdr:colOff>
      <xdr:row>82</xdr:row>
      <xdr:rowOff>158931</xdr:rowOff>
    </xdr:to>
    <xdr:cxnSp macro="">
      <xdr:nvCxnSpPr>
        <xdr:cNvPr id="298" name="直線コネクタ 297">
          <a:extLst>
            <a:ext uri="{FF2B5EF4-FFF2-40B4-BE49-F238E27FC236}">
              <a16:creationId xmlns:a16="http://schemas.microsoft.com/office/drawing/2014/main" id="{525A10B4-A517-4F93-9561-DC5BEB74CB86}"/>
            </a:ext>
          </a:extLst>
        </xdr:cNvPr>
        <xdr:cNvCxnSpPr/>
      </xdr:nvCxnSpPr>
      <xdr:spPr>
        <a:xfrm>
          <a:off x="3429000" y="13365026"/>
          <a:ext cx="7524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52614</xdr:rowOff>
    </xdr:from>
    <xdr:to>
      <xdr:col>15</xdr:col>
      <xdr:colOff>101600</xdr:colOff>
      <xdr:row>82</xdr:row>
      <xdr:rowOff>154214</xdr:rowOff>
    </xdr:to>
    <xdr:sp macro="" textlink="">
      <xdr:nvSpPr>
        <xdr:cNvPr id="299" name="楕円 298">
          <a:extLst>
            <a:ext uri="{FF2B5EF4-FFF2-40B4-BE49-F238E27FC236}">
              <a16:creationId xmlns:a16="http://schemas.microsoft.com/office/drawing/2014/main" id="{F14D4A6B-B8E5-4BB2-9868-934BE7F02AA2}"/>
            </a:ext>
          </a:extLst>
        </xdr:cNvPr>
        <xdr:cNvSpPr/>
      </xdr:nvSpPr>
      <xdr:spPr>
        <a:xfrm>
          <a:off x="2571750" y="133272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82</xdr:row>
      <xdr:rowOff>103414</xdr:rowOff>
    </xdr:to>
    <xdr:cxnSp macro="">
      <xdr:nvCxnSpPr>
        <xdr:cNvPr id="300" name="直線コネクタ 299">
          <a:extLst>
            <a:ext uri="{FF2B5EF4-FFF2-40B4-BE49-F238E27FC236}">
              <a16:creationId xmlns:a16="http://schemas.microsoft.com/office/drawing/2014/main" id="{C7C43288-B998-4160-BBF4-ED967C6DB73B}"/>
            </a:ext>
          </a:extLst>
        </xdr:cNvPr>
        <xdr:cNvCxnSpPr/>
      </xdr:nvCxnSpPr>
      <xdr:spPr>
        <a:xfrm flipV="1">
          <a:off x="2619375" y="13365026"/>
          <a:ext cx="809625"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13426</xdr:rowOff>
    </xdr:from>
    <xdr:to>
      <xdr:col>10</xdr:col>
      <xdr:colOff>165100</xdr:colOff>
      <xdr:row>82</xdr:row>
      <xdr:rowOff>115026</xdr:rowOff>
    </xdr:to>
    <xdr:sp macro="" textlink="">
      <xdr:nvSpPr>
        <xdr:cNvPr id="301" name="楕円 300">
          <a:extLst>
            <a:ext uri="{FF2B5EF4-FFF2-40B4-BE49-F238E27FC236}">
              <a16:creationId xmlns:a16="http://schemas.microsoft.com/office/drawing/2014/main" id="{1CFBF76E-E12B-4640-BF27-883D4E4C4BEF}"/>
            </a:ext>
          </a:extLst>
        </xdr:cNvPr>
        <xdr:cNvSpPr/>
      </xdr:nvSpPr>
      <xdr:spPr>
        <a:xfrm>
          <a:off x="1781175" y="1328810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64226</xdr:rowOff>
    </xdr:from>
    <xdr:to>
      <xdr:col>15</xdr:col>
      <xdr:colOff>50800</xdr:colOff>
      <xdr:row>82</xdr:row>
      <xdr:rowOff>103414</xdr:rowOff>
    </xdr:to>
    <xdr:cxnSp macro="">
      <xdr:nvCxnSpPr>
        <xdr:cNvPr id="302" name="直線コネクタ 301">
          <a:extLst>
            <a:ext uri="{FF2B5EF4-FFF2-40B4-BE49-F238E27FC236}">
              <a16:creationId xmlns:a16="http://schemas.microsoft.com/office/drawing/2014/main" id="{2B2F7871-871D-4E49-A91A-F81A0D6717BA}"/>
            </a:ext>
          </a:extLst>
        </xdr:cNvPr>
        <xdr:cNvCxnSpPr/>
      </xdr:nvCxnSpPr>
      <xdr:spPr>
        <a:xfrm>
          <a:off x="1828800" y="13345251"/>
          <a:ext cx="7905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03" name="n_1aveValue【福祉施設】&#10;有形固定資産減価償却率">
          <a:extLst>
            <a:ext uri="{FF2B5EF4-FFF2-40B4-BE49-F238E27FC236}">
              <a16:creationId xmlns:a16="http://schemas.microsoft.com/office/drawing/2014/main" id="{2342CB10-4268-409D-B145-1C1ED9D0AB1C}"/>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04" name="n_2aveValue【福祉施設】&#10;有形固定資産減価償却率">
          <a:extLst>
            <a:ext uri="{FF2B5EF4-FFF2-40B4-BE49-F238E27FC236}">
              <a16:creationId xmlns:a16="http://schemas.microsoft.com/office/drawing/2014/main" id="{2B11E962-7502-4031-A0F0-616E236A1238}"/>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05" name="n_3aveValue【福祉施設】&#10;有形固定資産減価償却率">
          <a:extLst>
            <a:ext uri="{FF2B5EF4-FFF2-40B4-BE49-F238E27FC236}">
              <a16:creationId xmlns:a16="http://schemas.microsoft.com/office/drawing/2014/main" id="{A1C9C3C5-F68C-45FA-8DA7-9242BFA67D94}"/>
            </a:ext>
          </a:extLst>
        </xdr:cNvPr>
        <xdr:cNvSpPr txBox="1"/>
      </xdr:nvSpPr>
      <xdr:spPr>
        <a:xfrm>
          <a:off x="16484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06" name="n_4aveValue【福祉施設】&#10;有形固定資産減価償却率">
          <a:extLst>
            <a:ext uri="{FF2B5EF4-FFF2-40B4-BE49-F238E27FC236}">
              <a16:creationId xmlns:a16="http://schemas.microsoft.com/office/drawing/2014/main" id="{061403FF-F15F-4AB6-87DA-C78BC1EC7EC5}"/>
            </a:ext>
          </a:extLst>
        </xdr:cNvPr>
        <xdr:cNvSpPr txBox="1"/>
      </xdr:nvSpPr>
      <xdr:spPr>
        <a:xfrm>
          <a:off x="848369" y="1292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132278</xdr:rowOff>
    </xdr:from>
    <xdr:ext cx="405111" cy="259045"/>
    <xdr:sp macro="" textlink="">
      <xdr:nvSpPr>
        <xdr:cNvPr id="307" name="n_1mainValue【福祉施設】&#10;有形固定資産減価償却率">
          <a:extLst>
            <a:ext uri="{FF2B5EF4-FFF2-40B4-BE49-F238E27FC236}">
              <a16:creationId xmlns:a16="http://schemas.microsoft.com/office/drawing/2014/main" id="{F0D21588-B68F-47FD-827F-06333826E9CF}"/>
            </a:ext>
          </a:extLst>
        </xdr:cNvPr>
        <xdr:cNvSpPr txBox="1"/>
      </xdr:nvSpPr>
      <xdr:spPr>
        <a:xfrm>
          <a:off x="3239144" y="13410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145341</xdr:rowOff>
    </xdr:from>
    <xdr:ext cx="405111" cy="259045"/>
    <xdr:sp macro="" textlink="">
      <xdr:nvSpPr>
        <xdr:cNvPr id="308" name="n_2mainValue【福祉施設】&#10;有形固定資産減価償却率">
          <a:extLst>
            <a:ext uri="{FF2B5EF4-FFF2-40B4-BE49-F238E27FC236}">
              <a16:creationId xmlns:a16="http://schemas.microsoft.com/office/drawing/2014/main" id="{034C2042-5218-4DA0-B8B9-45322B0FA503}"/>
            </a:ext>
          </a:extLst>
        </xdr:cNvPr>
        <xdr:cNvSpPr txBox="1"/>
      </xdr:nvSpPr>
      <xdr:spPr>
        <a:xfrm>
          <a:off x="2439044" y="1342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106153</xdr:rowOff>
    </xdr:from>
    <xdr:ext cx="405111" cy="259045"/>
    <xdr:sp macro="" textlink="">
      <xdr:nvSpPr>
        <xdr:cNvPr id="309" name="n_3mainValue【福祉施設】&#10;有形固定資産減価償却率">
          <a:extLst>
            <a:ext uri="{FF2B5EF4-FFF2-40B4-BE49-F238E27FC236}">
              <a16:creationId xmlns:a16="http://schemas.microsoft.com/office/drawing/2014/main" id="{10225946-E05A-4102-885F-1F88A107DC53}"/>
            </a:ext>
          </a:extLst>
        </xdr:cNvPr>
        <xdr:cNvSpPr txBox="1"/>
      </xdr:nvSpPr>
      <xdr:spPr>
        <a:xfrm>
          <a:off x="1648469" y="1338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99E60EEC-7C1C-47FF-BEC0-CED96AFC4A33}"/>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637A5B90-F4C4-409C-AB25-36B79609A815}"/>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A1501D40-9EA5-46F4-ADBE-EEBEF0B0BB1E}"/>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4A3AF9BC-90E0-4F01-AEDB-C4830806E4A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D669549C-A188-4106-B5C7-F47C4D791D14}"/>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179E8A06-4FE0-4BDE-9350-EEDB91C5117E}"/>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B5382E6B-43F0-4D66-8493-4679F4030AEC}"/>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F21F2395-7B02-4890-A093-A5A3B854F449}"/>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C7C2FF84-8EDE-4B26-AA03-AF96789CD14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8CFEAE65-94A7-409E-9350-6CDABC53996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0" name="直線コネクタ 319">
          <a:extLst>
            <a:ext uri="{FF2B5EF4-FFF2-40B4-BE49-F238E27FC236}">
              <a16:creationId xmlns:a16="http://schemas.microsoft.com/office/drawing/2014/main" id="{780ADA7E-0000-46AC-95A6-FD283394BF79}"/>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1" name="テキスト ボックス 320">
          <a:extLst>
            <a:ext uri="{FF2B5EF4-FFF2-40B4-BE49-F238E27FC236}">
              <a16:creationId xmlns:a16="http://schemas.microsoft.com/office/drawing/2014/main" id="{08686E04-5181-453D-8E95-4CE83E577892}"/>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2" name="直線コネクタ 321">
          <a:extLst>
            <a:ext uri="{FF2B5EF4-FFF2-40B4-BE49-F238E27FC236}">
              <a16:creationId xmlns:a16="http://schemas.microsoft.com/office/drawing/2014/main" id="{7DE88D30-5CDA-4341-B74C-10892ABF1F8F}"/>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3" name="テキスト ボックス 322">
          <a:extLst>
            <a:ext uri="{FF2B5EF4-FFF2-40B4-BE49-F238E27FC236}">
              <a16:creationId xmlns:a16="http://schemas.microsoft.com/office/drawing/2014/main" id="{26DDC587-55A6-441E-87B2-0AD5F35D3BD3}"/>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4" name="直線コネクタ 323">
          <a:extLst>
            <a:ext uri="{FF2B5EF4-FFF2-40B4-BE49-F238E27FC236}">
              <a16:creationId xmlns:a16="http://schemas.microsoft.com/office/drawing/2014/main" id="{12C6F679-8137-4993-A178-114FB9939AD1}"/>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5" name="テキスト ボックス 324">
          <a:extLst>
            <a:ext uri="{FF2B5EF4-FFF2-40B4-BE49-F238E27FC236}">
              <a16:creationId xmlns:a16="http://schemas.microsoft.com/office/drawing/2014/main" id="{94BEAD9D-71F5-4261-9BE1-757922A71B98}"/>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6" name="直線コネクタ 325">
          <a:extLst>
            <a:ext uri="{FF2B5EF4-FFF2-40B4-BE49-F238E27FC236}">
              <a16:creationId xmlns:a16="http://schemas.microsoft.com/office/drawing/2014/main" id="{01E96BFF-09CF-43EA-8DAC-2E4A8D38C314}"/>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7" name="テキスト ボックス 326">
          <a:extLst>
            <a:ext uri="{FF2B5EF4-FFF2-40B4-BE49-F238E27FC236}">
              <a16:creationId xmlns:a16="http://schemas.microsoft.com/office/drawing/2014/main" id="{288DEE14-AF52-42D0-84C6-AE5D0DA115D1}"/>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8" name="直線コネクタ 327">
          <a:extLst>
            <a:ext uri="{FF2B5EF4-FFF2-40B4-BE49-F238E27FC236}">
              <a16:creationId xmlns:a16="http://schemas.microsoft.com/office/drawing/2014/main" id="{46D78A22-8512-4866-8F1B-7335630A61D0}"/>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9" name="テキスト ボックス 328">
          <a:extLst>
            <a:ext uri="{FF2B5EF4-FFF2-40B4-BE49-F238E27FC236}">
              <a16:creationId xmlns:a16="http://schemas.microsoft.com/office/drawing/2014/main" id="{8C4D9596-94EE-4C63-AFF4-4DD79A4CAA4B}"/>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0" name="直線コネクタ 329">
          <a:extLst>
            <a:ext uri="{FF2B5EF4-FFF2-40B4-BE49-F238E27FC236}">
              <a16:creationId xmlns:a16="http://schemas.microsoft.com/office/drawing/2014/main" id="{6225B72F-9597-4338-B24C-BC4D41FB63DE}"/>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1" name="テキスト ボックス 330">
          <a:extLst>
            <a:ext uri="{FF2B5EF4-FFF2-40B4-BE49-F238E27FC236}">
              <a16:creationId xmlns:a16="http://schemas.microsoft.com/office/drawing/2014/main" id="{93F65053-7EC6-467D-8B75-0BC323976EBD}"/>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CD752981-A8F1-4F0F-9F3D-43158152EF4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FD4F0BC7-13A6-4C76-9E93-37742FA53594}"/>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14DFA78D-656B-450B-B527-AF470D34A60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35" name="直線コネクタ 334">
          <a:extLst>
            <a:ext uri="{FF2B5EF4-FFF2-40B4-BE49-F238E27FC236}">
              <a16:creationId xmlns:a16="http://schemas.microsoft.com/office/drawing/2014/main" id="{F028350E-2975-408D-B57A-6B9B8D3E454D}"/>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36" name="【福祉施設】&#10;一人当たり面積最小値テキスト">
          <a:extLst>
            <a:ext uri="{FF2B5EF4-FFF2-40B4-BE49-F238E27FC236}">
              <a16:creationId xmlns:a16="http://schemas.microsoft.com/office/drawing/2014/main" id="{FC125315-3D48-4F33-A93A-023BA3D4689D}"/>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37" name="直線コネクタ 336">
          <a:extLst>
            <a:ext uri="{FF2B5EF4-FFF2-40B4-BE49-F238E27FC236}">
              <a16:creationId xmlns:a16="http://schemas.microsoft.com/office/drawing/2014/main" id="{8F12834E-D32A-4F8B-A8CB-AE28076EB896}"/>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38" name="【福祉施設】&#10;一人当たり面積最大値テキスト">
          <a:extLst>
            <a:ext uri="{FF2B5EF4-FFF2-40B4-BE49-F238E27FC236}">
              <a16:creationId xmlns:a16="http://schemas.microsoft.com/office/drawing/2014/main" id="{819D9E41-7038-43C6-986C-D2B4E95A2850}"/>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39" name="直線コネクタ 338">
          <a:extLst>
            <a:ext uri="{FF2B5EF4-FFF2-40B4-BE49-F238E27FC236}">
              <a16:creationId xmlns:a16="http://schemas.microsoft.com/office/drawing/2014/main" id="{3B719DC4-1A67-41C3-B926-69EAEC525B1C}"/>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40" name="【福祉施設】&#10;一人当たり面積平均値テキスト">
          <a:extLst>
            <a:ext uri="{FF2B5EF4-FFF2-40B4-BE49-F238E27FC236}">
              <a16:creationId xmlns:a16="http://schemas.microsoft.com/office/drawing/2014/main" id="{9CA9BE83-CA08-401A-920C-98171CB6DB95}"/>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41" name="フローチャート: 判断 340">
          <a:extLst>
            <a:ext uri="{FF2B5EF4-FFF2-40B4-BE49-F238E27FC236}">
              <a16:creationId xmlns:a16="http://schemas.microsoft.com/office/drawing/2014/main" id="{0CBF1D93-78FD-4503-805C-9E17A27E703F}"/>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42" name="フローチャート: 判断 341">
          <a:extLst>
            <a:ext uri="{FF2B5EF4-FFF2-40B4-BE49-F238E27FC236}">
              <a16:creationId xmlns:a16="http://schemas.microsoft.com/office/drawing/2014/main" id="{4A524AAB-F08F-4387-AD6E-9E13E101AE0A}"/>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43" name="フローチャート: 判断 342">
          <a:extLst>
            <a:ext uri="{FF2B5EF4-FFF2-40B4-BE49-F238E27FC236}">
              <a16:creationId xmlns:a16="http://schemas.microsoft.com/office/drawing/2014/main" id="{68BF6133-3044-4C5D-A564-75D2B482972B}"/>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44" name="フローチャート: 判断 343">
          <a:extLst>
            <a:ext uri="{FF2B5EF4-FFF2-40B4-BE49-F238E27FC236}">
              <a16:creationId xmlns:a16="http://schemas.microsoft.com/office/drawing/2014/main" id="{A95C82D9-ABCF-4766-A2F5-1715DEB61131}"/>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45" name="フローチャート: 判断 344">
          <a:extLst>
            <a:ext uri="{FF2B5EF4-FFF2-40B4-BE49-F238E27FC236}">
              <a16:creationId xmlns:a16="http://schemas.microsoft.com/office/drawing/2014/main" id="{1E496488-1B7F-4232-BAA9-03E9F1CF8A94}"/>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D903907E-05C4-4BDB-9A70-B294DBE9DA1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A9B70342-9034-4095-9DC3-093E76707F6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8B68304-6CAB-4965-9252-899C637A0986}"/>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8C31F27-2677-469F-A6BE-4C70F757EC8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41ACCE2-F0FB-4293-BFD4-FE83C3614AFD}"/>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77107</xdr:rowOff>
    </xdr:from>
    <xdr:to>
      <xdr:col>55</xdr:col>
      <xdr:colOff>50800</xdr:colOff>
      <xdr:row>86</xdr:row>
      <xdr:rowOff>7257</xdr:rowOff>
    </xdr:to>
    <xdr:sp macro="" textlink="">
      <xdr:nvSpPr>
        <xdr:cNvPr id="351" name="楕円 350">
          <a:extLst>
            <a:ext uri="{FF2B5EF4-FFF2-40B4-BE49-F238E27FC236}">
              <a16:creationId xmlns:a16="http://schemas.microsoft.com/office/drawing/2014/main" id="{43DF2C1C-A226-490F-8B7A-6427065EA952}"/>
            </a:ext>
          </a:extLst>
        </xdr:cNvPr>
        <xdr:cNvSpPr/>
      </xdr:nvSpPr>
      <xdr:spPr>
        <a:xfrm>
          <a:off x="9401175" y="1384073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163484</xdr:rowOff>
    </xdr:from>
    <xdr:ext cx="469744" cy="259045"/>
    <xdr:sp macro="" textlink="">
      <xdr:nvSpPr>
        <xdr:cNvPr id="352" name="【福祉施設】&#10;一人当たり面積該当値テキスト">
          <a:extLst>
            <a:ext uri="{FF2B5EF4-FFF2-40B4-BE49-F238E27FC236}">
              <a16:creationId xmlns:a16="http://schemas.microsoft.com/office/drawing/2014/main" id="{A800ECEE-791E-45F3-8D6E-2073454FB7DD}"/>
            </a:ext>
          </a:extLst>
        </xdr:cNvPr>
        <xdr:cNvSpPr txBox="1"/>
      </xdr:nvSpPr>
      <xdr:spPr>
        <a:xfrm>
          <a:off x="9467850" y="137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77107</xdr:rowOff>
    </xdr:from>
    <xdr:to>
      <xdr:col>50</xdr:col>
      <xdr:colOff>165100</xdr:colOff>
      <xdr:row>86</xdr:row>
      <xdr:rowOff>7257</xdr:rowOff>
    </xdr:to>
    <xdr:sp macro="" textlink="">
      <xdr:nvSpPr>
        <xdr:cNvPr id="353" name="楕円 352">
          <a:extLst>
            <a:ext uri="{FF2B5EF4-FFF2-40B4-BE49-F238E27FC236}">
              <a16:creationId xmlns:a16="http://schemas.microsoft.com/office/drawing/2014/main" id="{0D5F47DF-3768-4931-8672-5E1E3C4F96AB}"/>
            </a:ext>
          </a:extLst>
        </xdr:cNvPr>
        <xdr:cNvSpPr/>
      </xdr:nvSpPr>
      <xdr:spPr>
        <a:xfrm>
          <a:off x="8639175" y="138407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127907</xdr:rowOff>
    </xdr:from>
    <xdr:to>
      <xdr:col>55</xdr:col>
      <xdr:colOff>0</xdr:colOff>
      <xdr:row>85</xdr:row>
      <xdr:rowOff>127907</xdr:rowOff>
    </xdr:to>
    <xdr:cxnSp macro="">
      <xdr:nvCxnSpPr>
        <xdr:cNvPr id="354" name="直線コネクタ 353">
          <a:extLst>
            <a:ext uri="{FF2B5EF4-FFF2-40B4-BE49-F238E27FC236}">
              <a16:creationId xmlns:a16="http://schemas.microsoft.com/office/drawing/2014/main" id="{376866D9-0E83-47E6-BFEC-E86762707630}"/>
            </a:ext>
          </a:extLst>
        </xdr:cNvPr>
        <xdr:cNvCxnSpPr/>
      </xdr:nvCxnSpPr>
      <xdr:spPr>
        <a:xfrm>
          <a:off x="8686800" y="138883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77107</xdr:rowOff>
    </xdr:from>
    <xdr:to>
      <xdr:col>46</xdr:col>
      <xdr:colOff>38100</xdr:colOff>
      <xdr:row>86</xdr:row>
      <xdr:rowOff>7257</xdr:rowOff>
    </xdr:to>
    <xdr:sp macro="" textlink="">
      <xdr:nvSpPr>
        <xdr:cNvPr id="355" name="楕円 354">
          <a:extLst>
            <a:ext uri="{FF2B5EF4-FFF2-40B4-BE49-F238E27FC236}">
              <a16:creationId xmlns:a16="http://schemas.microsoft.com/office/drawing/2014/main" id="{375557E3-F854-4211-848E-D857136D1332}"/>
            </a:ext>
          </a:extLst>
        </xdr:cNvPr>
        <xdr:cNvSpPr/>
      </xdr:nvSpPr>
      <xdr:spPr>
        <a:xfrm>
          <a:off x="7839075" y="138407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127907</xdr:rowOff>
    </xdr:from>
    <xdr:to>
      <xdr:col>50</xdr:col>
      <xdr:colOff>114300</xdr:colOff>
      <xdr:row>85</xdr:row>
      <xdr:rowOff>127907</xdr:rowOff>
    </xdr:to>
    <xdr:cxnSp macro="">
      <xdr:nvCxnSpPr>
        <xdr:cNvPr id="356" name="直線コネクタ 355">
          <a:extLst>
            <a:ext uri="{FF2B5EF4-FFF2-40B4-BE49-F238E27FC236}">
              <a16:creationId xmlns:a16="http://schemas.microsoft.com/office/drawing/2014/main" id="{B5F61460-E00E-43DB-B555-894BE2D26835}"/>
            </a:ext>
          </a:extLst>
        </xdr:cNvPr>
        <xdr:cNvCxnSpPr/>
      </xdr:nvCxnSpPr>
      <xdr:spPr>
        <a:xfrm>
          <a:off x="7886700" y="138883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77107</xdr:rowOff>
    </xdr:from>
    <xdr:to>
      <xdr:col>41</xdr:col>
      <xdr:colOff>101600</xdr:colOff>
      <xdr:row>86</xdr:row>
      <xdr:rowOff>7257</xdr:rowOff>
    </xdr:to>
    <xdr:sp macro="" textlink="">
      <xdr:nvSpPr>
        <xdr:cNvPr id="357" name="楕円 356">
          <a:extLst>
            <a:ext uri="{FF2B5EF4-FFF2-40B4-BE49-F238E27FC236}">
              <a16:creationId xmlns:a16="http://schemas.microsoft.com/office/drawing/2014/main" id="{08155FAB-0DB9-4A61-8161-9022EA46D249}"/>
            </a:ext>
          </a:extLst>
        </xdr:cNvPr>
        <xdr:cNvSpPr/>
      </xdr:nvSpPr>
      <xdr:spPr>
        <a:xfrm>
          <a:off x="7029450" y="138407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127907</xdr:rowOff>
    </xdr:from>
    <xdr:to>
      <xdr:col>45</xdr:col>
      <xdr:colOff>177800</xdr:colOff>
      <xdr:row>85</xdr:row>
      <xdr:rowOff>127907</xdr:rowOff>
    </xdr:to>
    <xdr:cxnSp macro="">
      <xdr:nvCxnSpPr>
        <xdr:cNvPr id="358" name="直線コネクタ 357">
          <a:extLst>
            <a:ext uri="{FF2B5EF4-FFF2-40B4-BE49-F238E27FC236}">
              <a16:creationId xmlns:a16="http://schemas.microsoft.com/office/drawing/2014/main" id="{47636A21-56AA-4F35-AEE8-7A45F736944F}"/>
            </a:ext>
          </a:extLst>
        </xdr:cNvPr>
        <xdr:cNvCxnSpPr/>
      </xdr:nvCxnSpPr>
      <xdr:spPr>
        <a:xfrm>
          <a:off x="7077075" y="138883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59" name="n_1aveValue【福祉施設】&#10;一人当たり面積">
          <a:extLst>
            <a:ext uri="{FF2B5EF4-FFF2-40B4-BE49-F238E27FC236}">
              <a16:creationId xmlns:a16="http://schemas.microsoft.com/office/drawing/2014/main" id="{C8A96E3F-37F6-4ABD-9C58-E050C792C61D}"/>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60" name="n_2aveValue【福祉施設】&#10;一人当たり面積">
          <a:extLst>
            <a:ext uri="{FF2B5EF4-FFF2-40B4-BE49-F238E27FC236}">
              <a16:creationId xmlns:a16="http://schemas.microsoft.com/office/drawing/2014/main" id="{2D3C4C84-EFA3-4053-878A-39C7F4937D29}"/>
            </a:ext>
          </a:extLst>
        </xdr:cNvPr>
        <xdr:cNvSpPr txBox="1"/>
      </xdr:nvSpPr>
      <xdr:spPr>
        <a:xfrm>
          <a:off x="767722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61" name="n_3aveValue【福祉施設】&#10;一人当たり面積">
          <a:extLst>
            <a:ext uri="{FF2B5EF4-FFF2-40B4-BE49-F238E27FC236}">
              <a16:creationId xmlns:a16="http://schemas.microsoft.com/office/drawing/2014/main" id="{184FB7BB-CC97-46A1-9015-15D407C5E210}"/>
            </a:ext>
          </a:extLst>
        </xdr:cNvPr>
        <xdr:cNvSpPr txBox="1"/>
      </xdr:nvSpPr>
      <xdr:spPr>
        <a:xfrm>
          <a:off x="68676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62" name="n_4aveValue【福祉施設】&#10;一人当たり面積">
          <a:extLst>
            <a:ext uri="{FF2B5EF4-FFF2-40B4-BE49-F238E27FC236}">
              <a16:creationId xmlns:a16="http://schemas.microsoft.com/office/drawing/2014/main" id="{39634D3F-4EC2-4345-9DE3-35A23C891EAE}"/>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169834</xdr:rowOff>
    </xdr:from>
    <xdr:ext cx="469744" cy="259045"/>
    <xdr:sp macro="" textlink="">
      <xdr:nvSpPr>
        <xdr:cNvPr id="363" name="n_1mainValue【福祉施設】&#10;一人当たり面積">
          <a:extLst>
            <a:ext uri="{FF2B5EF4-FFF2-40B4-BE49-F238E27FC236}">
              <a16:creationId xmlns:a16="http://schemas.microsoft.com/office/drawing/2014/main" id="{66C37A43-2103-4A0B-AD26-B8C811BF4418}"/>
            </a:ext>
          </a:extLst>
        </xdr:cNvPr>
        <xdr:cNvSpPr txBox="1"/>
      </xdr:nvSpPr>
      <xdr:spPr>
        <a:xfrm>
          <a:off x="8458277"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169834</xdr:rowOff>
    </xdr:from>
    <xdr:ext cx="469744" cy="259045"/>
    <xdr:sp macro="" textlink="">
      <xdr:nvSpPr>
        <xdr:cNvPr id="364" name="n_2mainValue【福祉施設】&#10;一人当たり面積">
          <a:extLst>
            <a:ext uri="{FF2B5EF4-FFF2-40B4-BE49-F238E27FC236}">
              <a16:creationId xmlns:a16="http://schemas.microsoft.com/office/drawing/2014/main" id="{13A5C51F-C2AB-4ECF-8CF3-C872E6C6D9D2}"/>
            </a:ext>
          </a:extLst>
        </xdr:cNvPr>
        <xdr:cNvSpPr txBox="1"/>
      </xdr:nvSpPr>
      <xdr:spPr>
        <a:xfrm>
          <a:off x="7677227"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65" name="n_3mainValue【福祉施設】&#10;一人当たり面積">
          <a:extLst>
            <a:ext uri="{FF2B5EF4-FFF2-40B4-BE49-F238E27FC236}">
              <a16:creationId xmlns:a16="http://schemas.microsoft.com/office/drawing/2014/main" id="{008BCA6B-9FA8-4E5E-844B-86AF375D43F2}"/>
            </a:ext>
          </a:extLst>
        </xdr:cNvPr>
        <xdr:cNvSpPr txBox="1"/>
      </xdr:nvSpPr>
      <xdr:spPr>
        <a:xfrm>
          <a:off x="6867602"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70652609-CF5C-48F4-840E-A88B6658D52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63393B10-4D4B-49AC-A3B6-0142AEEF920D}"/>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B20D8C41-298B-4489-B915-1B7C6166347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A6801753-736B-4C71-8470-916C83239974}"/>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A7851486-ED9F-4768-9020-DFAF70BFCB05}"/>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B77C596D-4619-4E06-A7E2-AAB3AE45E6D1}"/>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9F52C9AB-8A2D-490F-B857-977C9A76443A}"/>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60684594-503E-4009-BD8F-AD1988DA508F}"/>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EC02F0D2-6A17-447E-A906-9393156CC98C}"/>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E1C5883B-814C-479F-8450-3A1FF5C7C2CB}"/>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8BCBCB7D-FDB3-46A9-BBE3-18B91083DEF5}"/>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7" name="直線コネクタ 376">
          <a:extLst>
            <a:ext uri="{FF2B5EF4-FFF2-40B4-BE49-F238E27FC236}">
              <a16:creationId xmlns:a16="http://schemas.microsoft.com/office/drawing/2014/main" id="{921D5F73-FAA1-45A5-99D6-4025955E4076}"/>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8" name="テキスト ボックス 377">
          <a:extLst>
            <a:ext uri="{FF2B5EF4-FFF2-40B4-BE49-F238E27FC236}">
              <a16:creationId xmlns:a16="http://schemas.microsoft.com/office/drawing/2014/main" id="{A4619902-1E80-48A2-8F14-F557A5267E17}"/>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9" name="直線コネクタ 378">
          <a:extLst>
            <a:ext uri="{FF2B5EF4-FFF2-40B4-BE49-F238E27FC236}">
              <a16:creationId xmlns:a16="http://schemas.microsoft.com/office/drawing/2014/main" id="{7C60F35D-5FD7-4295-A17F-AD7881D43C89}"/>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0" name="テキスト ボックス 379">
          <a:extLst>
            <a:ext uri="{FF2B5EF4-FFF2-40B4-BE49-F238E27FC236}">
              <a16:creationId xmlns:a16="http://schemas.microsoft.com/office/drawing/2014/main" id="{E61106ED-B705-4161-96F5-7FFA3EEEECE2}"/>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1" name="直線コネクタ 380">
          <a:extLst>
            <a:ext uri="{FF2B5EF4-FFF2-40B4-BE49-F238E27FC236}">
              <a16:creationId xmlns:a16="http://schemas.microsoft.com/office/drawing/2014/main" id="{49FA5447-6AF1-4605-8167-EE60CFC23E40}"/>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2" name="テキスト ボックス 381">
          <a:extLst>
            <a:ext uri="{FF2B5EF4-FFF2-40B4-BE49-F238E27FC236}">
              <a16:creationId xmlns:a16="http://schemas.microsoft.com/office/drawing/2014/main" id="{BD8FE011-F5E9-40D6-A1C4-5AE6BDD729C1}"/>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3" name="直線コネクタ 382">
          <a:extLst>
            <a:ext uri="{FF2B5EF4-FFF2-40B4-BE49-F238E27FC236}">
              <a16:creationId xmlns:a16="http://schemas.microsoft.com/office/drawing/2014/main" id="{1F0C0A0E-0D1D-4EA4-A6E4-65C2FB0E2C58}"/>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4" name="テキスト ボックス 383">
          <a:extLst>
            <a:ext uri="{FF2B5EF4-FFF2-40B4-BE49-F238E27FC236}">
              <a16:creationId xmlns:a16="http://schemas.microsoft.com/office/drawing/2014/main" id="{3377C9A2-A2F1-468F-9DA7-31B4BAB52FAC}"/>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A3BFBF01-E979-4D25-87E6-C9EFF00F72EF}"/>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a:extLst>
            <a:ext uri="{FF2B5EF4-FFF2-40B4-BE49-F238E27FC236}">
              <a16:creationId xmlns:a16="http://schemas.microsoft.com/office/drawing/2014/main" id="{00C9E81E-70FB-4820-8D2B-306821E3B751}"/>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a:extLst>
            <a:ext uri="{FF2B5EF4-FFF2-40B4-BE49-F238E27FC236}">
              <a16:creationId xmlns:a16="http://schemas.microsoft.com/office/drawing/2014/main" id="{296897BB-635F-4191-8CE0-2033AC2BEA2F}"/>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388" name="直線コネクタ 387">
          <a:extLst>
            <a:ext uri="{FF2B5EF4-FFF2-40B4-BE49-F238E27FC236}">
              <a16:creationId xmlns:a16="http://schemas.microsoft.com/office/drawing/2014/main" id="{1A92C6C2-CE6B-450E-BEDE-C114B31670FC}"/>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89" name="【市民会館】&#10;有形固定資産減価償却率最小値テキスト">
          <a:extLst>
            <a:ext uri="{FF2B5EF4-FFF2-40B4-BE49-F238E27FC236}">
              <a16:creationId xmlns:a16="http://schemas.microsoft.com/office/drawing/2014/main" id="{A6827604-1AAA-4862-9FB0-7A729C0FFA6A}"/>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0" name="直線コネクタ 389">
          <a:extLst>
            <a:ext uri="{FF2B5EF4-FFF2-40B4-BE49-F238E27FC236}">
              <a16:creationId xmlns:a16="http://schemas.microsoft.com/office/drawing/2014/main" id="{FE4F1480-5BAB-4819-8C65-2652E650B925}"/>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391" name="【市民会館】&#10;有形固定資産減価償却率最大値テキスト">
          <a:extLst>
            <a:ext uri="{FF2B5EF4-FFF2-40B4-BE49-F238E27FC236}">
              <a16:creationId xmlns:a16="http://schemas.microsoft.com/office/drawing/2014/main" id="{B5752565-8684-4909-AAB9-D3C73EC7ADF1}"/>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392" name="直線コネクタ 391">
          <a:extLst>
            <a:ext uri="{FF2B5EF4-FFF2-40B4-BE49-F238E27FC236}">
              <a16:creationId xmlns:a16="http://schemas.microsoft.com/office/drawing/2014/main" id="{58DD435D-7FEB-4E54-B55C-0366E1D92C94}"/>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99840</xdr:rowOff>
    </xdr:from>
    <xdr:ext cx="405111" cy="259045"/>
    <xdr:sp macro="" textlink="">
      <xdr:nvSpPr>
        <xdr:cNvPr id="393" name="【市民会館】&#10;有形固定資産減価償却率平均値テキスト">
          <a:extLst>
            <a:ext uri="{FF2B5EF4-FFF2-40B4-BE49-F238E27FC236}">
              <a16:creationId xmlns:a16="http://schemas.microsoft.com/office/drawing/2014/main" id="{5A15A036-EC2C-4C42-A94A-882F0F349A69}"/>
            </a:ext>
          </a:extLst>
        </xdr:cNvPr>
        <xdr:cNvSpPr txBox="1"/>
      </xdr:nvSpPr>
      <xdr:spPr>
        <a:xfrm>
          <a:off x="4219575" y="16457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394" name="フローチャート: 判断 393">
          <a:extLst>
            <a:ext uri="{FF2B5EF4-FFF2-40B4-BE49-F238E27FC236}">
              <a16:creationId xmlns:a16="http://schemas.microsoft.com/office/drawing/2014/main" id="{7B99F4CC-A90E-4279-BD9D-6F4C86B974EC}"/>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395" name="フローチャート: 判断 394">
          <a:extLst>
            <a:ext uri="{FF2B5EF4-FFF2-40B4-BE49-F238E27FC236}">
              <a16:creationId xmlns:a16="http://schemas.microsoft.com/office/drawing/2014/main" id="{24158576-16AA-4484-994D-E240EAD40B4D}"/>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396" name="フローチャート: 判断 395">
          <a:extLst>
            <a:ext uri="{FF2B5EF4-FFF2-40B4-BE49-F238E27FC236}">
              <a16:creationId xmlns:a16="http://schemas.microsoft.com/office/drawing/2014/main" id="{7FF2BEDF-174C-4033-A55D-D4555076530E}"/>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397" name="フローチャート: 判断 396">
          <a:extLst>
            <a:ext uri="{FF2B5EF4-FFF2-40B4-BE49-F238E27FC236}">
              <a16:creationId xmlns:a16="http://schemas.microsoft.com/office/drawing/2014/main" id="{17A1AFC7-F201-471D-9EF5-8855EA542C84}"/>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398" name="フローチャート: 判断 397">
          <a:extLst>
            <a:ext uri="{FF2B5EF4-FFF2-40B4-BE49-F238E27FC236}">
              <a16:creationId xmlns:a16="http://schemas.microsoft.com/office/drawing/2014/main" id="{0BD99197-CC30-49D1-989A-00CDFC6C039A}"/>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5B2143E-6CB3-420C-A2C8-229BC547453F}"/>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84BEE877-4E25-4028-BA12-6F0A9C89B7F6}"/>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A3CB38D3-9C24-4E09-BAF9-AC5AFF487BF9}"/>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D1899245-B011-45DE-B8A2-2B9A0CCC862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21B9FF8-0B03-4D3F-B253-A259412FC304}"/>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66548</xdr:rowOff>
    </xdr:from>
    <xdr:to>
      <xdr:col>24</xdr:col>
      <xdr:colOff>114300</xdr:colOff>
      <xdr:row>99</xdr:row>
      <xdr:rowOff>168148</xdr:rowOff>
    </xdr:to>
    <xdr:sp macro="" textlink="">
      <xdr:nvSpPr>
        <xdr:cNvPr id="404" name="楕円 403">
          <a:extLst>
            <a:ext uri="{FF2B5EF4-FFF2-40B4-BE49-F238E27FC236}">
              <a16:creationId xmlns:a16="http://schemas.microsoft.com/office/drawing/2014/main" id="{5F9ABD4E-FA0B-4BBF-A157-96A267692DBC}"/>
            </a:ext>
          </a:extLst>
        </xdr:cNvPr>
        <xdr:cNvSpPr/>
      </xdr:nvSpPr>
      <xdr:spPr>
        <a:xfrm>
          <a:off x="4124325" y="161002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19575</xdr:rowOff>
    </xdr:from>
    <xdr:ext cx="405111" cy="259045"/>
    <xdr:sp macro="" textlink="">
      <xdr:nvSpPr>
        <xdr:cNvPr id="405" name="【市民会館】&#10;有形固定資産減価償却率該当値テキスト">
          <a:extLst>
            <a:ext uri="{FF2B5EF4-FFF2-40B4-BE49-F238E27FC236}">
              <a16:creationId xmlns:a16="http://schemas.microsoft.com/office/drawing/2014/main" id="{BC469D5E-A73B-4BE9-8ABA-2FE261C0C953}"/>
            </a:ext>
          </a:extLst>
        </xdr:cNvPr>
        <xdr:cNvSpPr txBox="1"/>
      </xdr:nvSpPr>
      <xdr:spPr>
        <a:xfrm>
          <a:off x="4219575" y="1605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73406</xdr:rowOff>
    </xdr:from>
    <xdr:to>
      <xdr:col>20</xdr:col>
      <xdr:colOff>38100</xdr:colOff>
      <xdr:row>100</xdr:row>
      <xdr:rowOff>3556</xdr:rowOff>
    </xdr:to>
    <xdr:sp macro="" textlink="">
      <xdr:nvSpPr>
        <xdr:cNvPr id="406" name="楕円 405">
          <a:extLst>
            <a:ext uri="{FF2B5EF4-FFF2-40B4-BE49-F238E27FC236}">
              <a16:creationId xmlns:a16="http://schemas.microsoft.com/office/drawing/2014/main" id="{6CC83147-81A1-4E71-964D-7F0B6547B715}"/>
            </a:ext>
          </a:extLst>
        </xdr:cNvPr>
        <xdr:cNvSpPr/>
      </xdr:nvSpPr>
      <xdr:spPr>
        <a:xfrm>
          <a:off x="3381375" y="161039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117348</xdr:rowOff>
    </xdr:from>
    <xdr:to>
      <xdr:col>24</xdr:col>
      <xdr:colOff>63500</xdr:colOff>
      <xdr:row>99</xdr:row>
      <xdr:rowOff>124206</xdr:rowOff>
    </xdr:to>
    <xdr:cxnSp macro="">
      <xdr:nvCxnSpPr>
        <xdr:cNvPr id="407" name="直線コネクタ 406">
          <a:extLst>
            <a:ext uri="{FF2B5EF4-FFF2-40B4-BE49-F238E27FC236}">
              <a16:creationId xmlns:a16="http://schemas.microsoft.com/office/drawing/2014/main" id="{0647998B-3EC2-44A6-B5AD-FC909EC6F349}"/>
            </a:ext>
          </a:extLst>
        </xdr:cNvPr>
        <xdr:cNvCxnSpPr/>
      </xdr:nvCxnSpPr>
      <xdr:spPr>
        <a:xfrm flipV="1">
          <a:off x="3429000" y="16147923"/>
          <a:ext cx="752475"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23113</xdr:rowOff>
    </xdr:from>
    <xdr:to>
      <xdr:col>15</xdr:col>
      <xdr:colOff>101600</xdr:colOff>
      <xdr:row>101</xdr:row>
      <xdr:rowOff>124713</xdr:rowOff>
    </xdr:to>
    <xdr:sp macro="" textlink="">
      <xdr:nvSpPr>
        <xdr:cNvPr id="408" name="楕円 407">
          <a:extLst>
            <a:ext uri="{FF2B5EF4-FFF2-40B4-BE49-F238E27FC236}">
              <a16:creationId xmlns:a16="http://schemas.microsoft.com/office/drawing/2014/main" id="{728AFB5C-E55E-47AB-A7DE-AB29249FD406}"/>
            </a:ext>
          </a:extLst>
        </xdr:cNvPr>
        <xdr:cNvSpPr/>
      </xdr:nvSpPr>
      <xdr:spPr>
        <a:xfrm>
          <a:off x="2571750" y="163807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124206</xdr:rowOff>
    </xdr:from>
    <xdr:to>
      <xdr:col>19</xdr:col>
      <xdr:colOff>177800</xdr:colOff>
      <xdr:row>101</xdr:row>
      <xdr:rowOff>73913</xdr:rowOff>
    </xdr:to>
    <xdr:cxnSp macro="">
      <xdr:nvCxnSpPr>
        <xdr:cNvPr id="409" name="直線コネクタ 408">
          <a:extLst>
            <a:ext uri="{FF2B5EF4-FFF2-40B4-BE49-F238E27FC236}">
              <a16:creationId xmlns:a16="http://schemas.microsoft.com/office/drawing/2014/main" id="{70CDC184-A229-4D81-B403-726BBD751CF6}"/>
            </a:ext>
          </a:extLst>
        </xdr:cNvPr>
        <xdr:cNvCxnSpPr/>
      </xdr:nvCxnSpPr>
      <xdr:spPr>
        <a:xfrm flipV="1">
          <a:off x="2619375" y="16151606"/>
          <a:ext cx="809625" cy="2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160274</xdr:rowOff>
    </xdr:from>
    <xdr:to>
      <xdr:col>10</xdr:col>
      <xdr:colOff>165100</xdr:colOff>
      <xdr:row>101</xdr:row>
      <xdr:rowOff>90424</xdr:rowOff>
    </xdr:to>
    <xdr:sp macro="" textlink="">
      <xdr:nvSpPr>
        <xdr:cNvPr id="410" name="楕円 409">
          <a:extLst>
            <a:ext uri="{FF2B5EF4-FFF2-40B4-BE49-F238E27FC236}">
              <a16:creationId xmlns:a16="http://schemas.microsoft.com/office/drawing/2014/main" id="{3C0DD823-9953-48F1-A6FE-700316F06ABA}"/>
            </a:ext>
          </a:extLst>
        </xdr:cNvPr>
        <xdr:cNvSpPr/>
      </xdr:nvSpPr>
      <xdr:spPr>
        <a:xfrm>
          <a:off x="1781175" y="1635594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39624</xdr:rowOff>
    </xdr:from>
    <xdr:to>
      <xdr:col>15</xdr:col>
      <xdr:colOff>50800</xdr:colOff>
      <xdr:row>101</xdr:row>
      <xdr:rowOff>73913</xdr:rowOff>
    </xdr:to>
    <xdr:cxnSp macro="">
      <xdr:nvCxnSpPr>
        <xdr:cNvPr id="411" name="直線コネクタ 410">
          <a:extLst>
            <a:ext uri="{FF2B5EF4-FFF2-40B4-BE49-F238E27FC236}">
              <a16:creationId xmlns:a16="http://schemas.microsoft.com/office/drawing/2014/main" id="{D2AC81E8-86A8-463F-9EE4-94BECD54383B}"/>
            </a:ext>
          </a:extLst>
        </xdr:cNvPr>
        <xdr:cNvCxnSpPr/>
      </xdr:nvCxnSpPr>
      <xdr:spPr>
        <a:xfrm>
          <a:off x="1828800" y="16394049"/>
          <a:ext cx="7905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6114</xdr:rowOff>
    </xdr:from>
    <xdr:ext cx="405111" cy="259045"/>
    <xdr:sp macro="" textlink="">
      <xdr:nvSpPr>
        <xdr:cNvPr id="412" name="n_1aveValue【市民会館】&#10;有形固定資産減価償却率">
          <a:extLst>
            <a:ext uri="{FF2B5EF4-FFF2-40B4-BE49-F238E27FC236}">
              <a16:creationId xmlns:a16="http://schemas.microsoft.com/office/drawing/2014/main" id="{2D6C6A88-6516-48F0-A0EE-061139ABF996}"/>
            </a:ext>
          </a:extLst>
        </xdr:cNvPr>
        <xdr:cNvSpPr txBox="1"/>
      </xdr:nvSpPr>
      <xdr:spPr>
        <a:xfrm>
          <a:off x="3239144" y="16525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19829</xdr:rowOff>
    </xdr:from>
    <xdr:ext cx="405111" cy="259045"/>
    <xdr:sp macro="" textlink="">
      <xdr:nvSpPr>
        <xdr:cNvPr id="413" name="n_2aveValue【市民会館】&#10;有形固定資産減価償却率">
          <a:extLst>
            <a:ext uri="{FF2B5EF4-FFF2-40B4-BE49-F238E27FC236}">
              <a16:creationId xmlns:a16="http://schemas.microsoft.com/office/drawing/2014/main" id="{BFD31895-8829-476B-B985-8DA5E7EB1E22}"/>
            </a:ext>
          </a:extLst>
        </xdr:cNvPr>
        <xdr:cNvSpPr txBox="1"/>
      </xdr:nvSpPr>
      <xdr:spPr>
        <a:xfrm>
          <a:off x="2439044" y="1653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163847</xdr:rowOff>
    </xdr:from>
    <xdr:ext cx="405111" cy="259045"/>
    <xdr:sp macro="" textlink="">
      <xdr:nvSpPr>
        <xdr:cNvPr id="414" name="n_3aveValue【市民会館】&#10;有形固定資産減価償却率">
          <a:extLst>
            <a:ext uri="{FF2B5EF4-FFF2-40B4-BE49-F238E27FC236}">
              <a16:creationId xmlns:a16="http://schemas.microsoft.com/office/drawing/2014/main" id="{10DB817A-7C9F-4548-A6D9-0643F3D5A073}"/>
            </a:ext>
          </a:extLst>
        </xdr:cNvPr>
        <xdr:cNvSpPr txBox="1"/>
      </xdr:nvSpPr>
      <xdr:spPr>
        <a:xfrm>
          <a:off x="1648469" y="1651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15" name="n_4aveValue【市民会館】&#10;有形固定資産減価償却率">
          <a:extLst>
            <a:ext uri="{FF2B5EF4-FFF2-40B4-BE49-F238E27FC236}">
              <a16:creationId xmlns:a16="http://schemas.microsoft.com/office/drawing/2014/main" id="{7C917B14-1D73-4B47-8736-E6360396AC78}"/>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20083</xdr:rowOff>
    </xdr:from>
    <xdr:ext cx="405111" cy="259045"/>
    <xdr:sp macro="" textlink="">
      <xdr:nvSpPr>
        <xdr:cNvPr id="416" name="n_1mainValue【市民会館】&#10;有形固定資産減価償却率">
          <a:extLst>
            <a:ext uri="{FF2B5EF4-FFF2-40B4-BE49-F238E27FC236}">
              <a16:creationId xmlns:a16="http://schemas.microsoft.com/office/drawing/2014/main" id="{8E2A0F10-3445-4A6F-94FA-7DAA12A41D44}"/>
            </a:ext>
          </a:extLst>
        </xdr:cNvPr>
        <xdr:cNvSpPr txBox="1"/>
      </xdr:nvSpPr>
      <xdr:spPr>
        <a:xfrm>
          <a:off x="3239144" y="15888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141240</xdr:rowOff>
    </xdr:from>
    <xdr:ext cx="405111" cy="259045"/>
    <xdr:sp macro="" textlink="">
      <xdr:nvSpPr>
        <xdr:cNvPr id="417" name="n_2mainValue【市民会館】&#10;有形固定資産減価償却率">
          <a:extLst>
            <a:ext uri="{FF2B5EF4-FFF2-40B4-BE49-F238E27FC236}">
              <a16:creationId xmlns:a16="http://schemas.microsoft.com/office/drawing/2014/main" id="{8E305C41-588B-407B-9EED-05F6D8970142}"/>
            </a:ext>
          </a:extLst>
        </xdr:cNvPr>
        <xdr:cNvSpPr txBox="1"/>
      </xdr:nvSpPr>
      <xdr:spPr>
        <a:xfrm>
          <a:off x="2439044" y="1617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106951</xdr:rowOff>
    </xdr:from>
    <xdr:ext cx="405111" cy="259045"/>
    <xdr:sp macro="" textlink="">
      <xdr:nvSpPr>
        <xdr:cNvPr id="418" name="n_3mainValue【市民会館】&#10;有形固定資産減価償却率">
          <a:extLst>
            <a:ext uri="{FF2B5EF4-FFF2-40B4-BE49-F238E27FC236}">
              <a16:creationId xmlns:a16="http://schemas.microsoft.com/office/drawing/2014/main" id="{F47B7D02-0F63-454E-8AE3-FE3723619C15}"/>
            </a:ext>
          </a:extLst>
        </xdr:cNvPr>
        <xdr:cNvSpPr txBox="1"/>
      </xdr:nvSpPr>
      <xdr:spPr>
        <a:xfrm>
          <a:off x="1648469" y="1613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BF911940-3D51-4E71-A3B0-6EB38BB75F09}"/>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566254E5-5213-489E-9DA8-293804789156}"/>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29E9958F-6257-4D04-87BB-D75855AF5B81}"/>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058280CF-DAE2-4281-90B6-23CBDE1CDBC2}"/>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8A93858A-0D9C-439E-92D1-C4A907E159C1}"/>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ADF8ABC9-49F5-489C-BEF7-B25A9385524D}"/>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724E57FB-93B8-4359-AF59-6380E97656E9}"/>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2982E097-B991-494B-A201-68973A78D361}"/>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8EE6B49B-908A-4922-B36B-B48A68276049}"/>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73388BEA-E1A8-4C8A-859F-BB4BEE0FA236}"/>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9" name="直線コネクタ 428">
          <a:extLst>
            <a:ext uri="{FF2B5EF4-FFF2-40B4-BE49-F238E27FC236}">
              <a16:creationId xmlns:a16="http://schemas.microsoft.com/office/drawing/2014/main" id="{A5C1DED3-21A4-471F-9290-7B3121C6BDFD}"/>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0" name="テキスト ボックス 429">
          <a:extLst>
            <a:ext uri="{FF2B5EF4-FFF2-40B4-BE49-F238E27FC236}">
              <a16:creationId xmlns:a16="http://schemas.microsoft.com/office/drawing/2014/main" id="{DE2AE4DA-0103-4D4E-8102-434BF57FCB85}"/>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509AF36C-3345-4170-8387-A2ABE1542F4F}"/>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F3DF2DDE-96D3-485A-886E-785381555D3A}"/>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3" name="直線コネクタ 432">
          <a:extLst>
            <a:ext uri="{FF2B5EF4-FFF2-40B4-BE49-F238E27FC236}">
              <a16:creationId xmlns:a16="http://schemas.microsoft.com/office/drawing/2014/main" id="{0FDD363D-3657-4CCA-B45F-BE43F14530DC}"/>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4" name="テキスト ボックス 433">
          <a:extLst>
            <a:ext uri="{FF2B5EF4-FFF2-40B4-BE49-F238E27FC236}">
              <a16:creationId xmlns:a16="http://schemas.microsoft.com/office/drawing/2014/main" id="{571EFAFE-3563-45C6-8CDE-E1098EA17F2C}"/>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DFE0D69D-3DBB-433E-96BD-B9B891EF2BF2}"/>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A921D83A-9EE5-46ED-B342-DDECA96E6022}"/>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F30A384D-66C1-4A2B-9A59-C658B5734A4D}"/>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38" name="直線コネクタ 437">
          <a:extLst>
            <a:ext uri="{FF2B5EF4-FFF2-40B4-BE49-F238E27FC236}">
              <a16:creationId xmlns:a16="http://schemas.microsoft.com/office/drawing/2014/main" id="{8A9D6655-0E54-4129-9228-A78A663F1988}"/>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39" name="【市民会館】&#10;一人当たり面積最小値テキスト">
          <a:extLst>
            <a:ext uri="{FF2B5EF4-FFF2-40B4-BE49-F238E27FC236}">
              <a16:creationId xmlns:a16="http://schemas.microsoft.com/office/drawing/2014/main" id="{47BA8FB0-B1BA-4137-A898-0C1462E7E110}"/>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40" name="直線コネクタ 439">
          <a:extLst>
            <a:ext uri="{FF2B5EF4-FFF2-40B4-BE49-F238E27FC236}">
              <a16:creationId xmlns:a16="http://schemas.microsoft.com/office/drawing/2014/main" id="{CCF88409-12EF-453D-A8B8-56D33E37F12C}"/>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41" name="【市民会館】&#10;一人当たり面積最大値テキスト">
          <a:extLst>
            <a:ext uri="{FF2B5EF4-FFF2-40B4-BE49-F238E27FC236}">
              <a16:creationId xmlns:a16="http://schemas.microsoft.com/office/drawing/2014/main" id="{51F657F0-8A7C-4CB3-8E77-1D185917E56B}"/>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2" name="直線コネクタ 441">
          <a:extLst>
            <a:ext uri="{FF2B5EF4-FFF2-40B4-BE49-F238E27FC236}">
              <a16:creationId xmlns:a16="http://schemas.microsoft.com/office/drawing/2014/main" id="{640F8D3A-D516-471E-B4F6-2FE0D92A4CA1}"/>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43" name="【市民会館】&#10;一人当たり面積平均値テキスト">
          <a:extLst>
            <a:ext uri="{FF2B5EF4-FFF2-40B4-BE49-F238E27FC236}">
              <a16:creationId xmlns:a16="http://schemas.microsoft.com/office/drawing/2014/main" id="{7BA0580A-E87B-45D9-897C-7A64A21EB655}"/>
            </a:ext>
          </a:extLst>
        </xdr:cNvPr>
        <xdr:cNvSpPr txBox="1"/>
      </xdr:nvSpPr>
      <xdr:spPr>
        <a:xfrm>
          <a:off x="9467850" y="1700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44" name="フローチャート: 判断 443">
          <a:extLst>
            <a:ext uri="{FF2B5EF4-FFF2-40B4-BE49-F238E27FC236}">
              <a16:creationId xmlns:a16="http://schemas.microsoft.com/office/drawing/2014/main" id="{6875F8DC-2C5C-4A88-B875-90AA6328E157}"/>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5" name="フローチャート: 判断 444">
          <a:extLst>
            <a:ext uri="{FF2B5EF4-FFF2-40B4-BE49-F238E27FC236}">
              <a16:creationId xmlns:a16="http://schemas.microsoft.com/office/drawing/2014/main" id="{8D9D8A09-040C-4A66-A2ED-27591D1C76D0}"/>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46" name="フローチャート: 判断 445">
          <a:extLst>
            <a:ext uri="{FF2B5EF4-FFF2-40B4-BE49-F238E27FC236}">
              <a16:creationId xmlns:a16="http://schemas.microsoft.com/office/drawing/2014/main" id="{334E0B65-7BEC-48A4-A242-1E9F3A839BEA}"/>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47" name="フローチャート: 判断 446">
          <a:extLst>
            <a:ext uri="{FF2B5EF4-FFF2-40B4-BE49-F238E27FC236}">
              <a16:creationId xmlns:a16="http://schemas.microsoft.com/office/drawing/2014/main" id="{5E1FA368-ED90-46D8-BD0B-9F1F310E9C5F}"/>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48" name="フローチャート: 判断 447">
          <a:extLst>
            <a:ext uri="{FF2B5EF4-FFF2-40B4-BE49-F238E27FC236}">
              <a16:creationId xmlns:a16="http://schemas.microsoft.com/office/drawing/2014/main" id="{E13F36CA-2B77-440F-BE27-16C3A5A931E7}"/>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B3C63C90-EBF0-42EA-B548-271D0252A845}"/>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EC83092-8D65-4623-801F-E7FAE718BDD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6B7AA346-9F74-4C7F-B3C8-4D548126330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B62EECDA-69AC-43E1-A32B-1F8E76E1A73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94ECA4FA-F382-49A9-B7E4-003B8EB4542A}"/>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145414</xdr:rowOff>
    </xdr:from>
    <xdr:to>
      <xdr:col>55</xdr:col>
      <xdr:colOff>50800</xdr:colOff>
      <xdr:row>103</xdr:row>
      <xdr:rowOff>75564</xdr:rowOff>
    </xdr:to>
    <xdr:sp macro="" textlink="">
      <xdr:nvSpPr>
        <xdr:cNvPr id="454" name="楕円 453">
          <a:extLst>
            <a:ext uri="{FF2B5EF4-FFF2-40B4-BE49-F238E27FC236}">
              <a16:creationId xmlns:a16="http://schemas.microsoft.com/office/drawing/2014/main" id="{0A2DC7FC-50EB-42E0-B2E4-7B9381985A16}"/>
            </a:ext>
          </a:extLst>
        </xdr:cNvPr>
        <xdr:cNvSpPr/>
      </xdr:nvSpPr>
      <xdr:spPr>
        <a:xfrm>
          <a:off x="9401175" y="1665858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168291</xdr:rowOff>
    </xdr:from>
    <xdr:ext cx="469744" cy="259045"/>
    <xdr:sp macro="" textlink="">
      <xdr:nvSpPr>
        <xdr:cNvPr id="455" name="【市民会館】&#10;一人当たり面積該当値テキスト">
          <a:extLst>
            <a:ext uri="{FF2B5EF4-FFF2-40B4-BE49-F238E27FC236}">
              <a16:creationId xmlns:a16="http://schemas.microsoft.com/office/drawing/2014/main" id="{641BCF5A-92D3-4DF3-80C8-9A852F4E0524}"/>
            </a:ext>
          </a:extLst>
        </xdr:cNvPr>
        <xdr:cNvSpPr txBox="1"/>
      </xdr:nvSpPr>
      <xdr:spPr>
        <a:xfrm>
          <a:off x="9467850" y="1651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145414</xdr:rowOff>
    </xdr:from>
    <xdr:to>
      <xdr:col>50</xdr:col>
      <xdr:colOff>165100</xdr:colOff>
      <xdr:row>103</xdr:row>
      <xdr:rowOff>75564</xdr:rowOff>
    </xdr:to>
    <xdr:sp macro="" textlink="">
      <xdr:nvSpPr>
        <xdr:cNvPr id="456" name="楕円 455">
          <a:extLst>
            <a:ext uri="{FF2B5EF4-FFF2-40B4-BE49-F238E27FC236}">
              <a16:creationId xmlns:a16="http://schemas.microsoft.com/office/drawing/2014/main" id="{6CE6433F-ABBC-467D-BCEF-1CFC57BBDDE7}"/>
            </a:ext>
          </a:extLst>
        </xdr:cNvPr>
        <xdr:cNvSpPr/>
      </xdr:nvSpPr>
      <xdr:spPr>
        <a:xfrm>
          <a:off x="8639175" y="166585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24764</xdr:rowOff>
    </xdr:from>
    <xdr:to>
      <xdr:col>55</xdr:col>
      <xdr:colOff>0</xdr:colOff>
      <xdr:row>103</xdr:row>
      <xdr:rowOff>24764</xdr:rowOff>
    </xdr:to>
    <xdr:cxnSp macro="">
      <xdr:nvCxnSpPr>
        <xdr:cNvPr id="457" name="直線コネクタ 456">
          <a:extLst>
            <a:ext uri="{FF2B5EF4-FFF2-40B4-BE49-F238E27FC236}">
              <a16:creationId xmlns:a16="http://schemas.microsoft.com/office/drawing/2014/main" id="{6AC22A08-F503-42CD-84EE-1AF5B8980392}"/>
            </a:ext>
          </a:extLst>
        </xdr:cNvPr>
        <xdr:cNvCxnSpPr/>
      </xdr:nvCxnSpPr>
      <xdr:spPr>
        <a:xfrm>
          <a:off x="8686800" y="167062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88264</xdr:rowOff>
    </xdr:from>
    <xdr:to>
      <xdr:col>46</xdr:col>
      <xdr:colOff>38100</xdr:colOff>
      <xdr:row>104</xdr:row>
      <xdr:rowOff>18414</xdr:rowOff>
    </xdr:to>
    <xdr:sp macro="" textlink="">
      <xdr:nvSpPr>
        <xdr:cNvPr id="458" name="楕円 457">
          <a:extLst>
            <a:ext uri="{FF2B5EF4-FFF2-40B4-BE49-F238E27FC236}">
              <a16:creationId xmlns:a16="http://schemas.microsoft.com/office/drawing/2014/main" id="{3EF07C00-3A11-476D-8073-209DD0864833}"/>
            </a:ext>
          </a:extLst>
        </xdr:cNvPr>
        <xdr:cNvSpPr/>
      </xdr:nvSpPr>
      <xdr:spPr>
        <a:xfrm>
          <a:off x="7839075" y="167633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24764</xdr:rowOff>
    </xdr:from>
    <xdr:to>
      <xdr:col>50</xdr:col>
      <xdr:colOff>114300</xdr:colOff>
      <xdr:row>103</xdr:row>
      <xdr:rowOff>139064</xdr:rowOff>
    </xdr:to>
    <xdr:cxnSp macro="">
      <xdr:nvCxnSpPr>
        <xdr:cNvPr id="459" name="直線コネクタ 458">
          <a:extLst>
            <a:ext uri="{FF2B5EF4-FFF2-40B4-BE49-F238E27FC236}">
              <a16:creationId xmlns:a16="http://schemas.microsoft.com/office/drawing/2014/main" id="{E3319D2D-C1DD-4E59-8425-05DE6FBD7A92}"/>
            </a:ext>
          </a:extLst>
        </xdr:cNvPr>
        <xdr:cNvCxnSpPr/>
      </xdr:nvCxnSpPr>
      <xdr:spPr>
        <a:xfrm flipV="1">
          <a:off x="7886700" y="16706214"/>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76836</xdr:rowOff>
    </xdr:from>
    <xdr:to>
      <xdr:col>41</xdr:col>
      <xdr:colOff>101600</xdr:colOff>
      <xdr:row>104</xdr:row>
      <xdr:rowOff>6986</xdr:rowOff>
    </xdr:to>
    <xdr:sp macro="" textlink="">
      <xdr:nvSpPr>
        <xdr:cNvPr id="460" name="楕円 459">
          <a:extLst>
            <a:ext uri="{FF2B5EF4-FFF2-40B4-BE49-F238E27FC236}">
              <a16:creationId xmlns:a16="http://schemas.microsoft.com/office/drawing/2014/main" id="{64F6CA3F-B093-43DF-9C4B-657B74C6B0D1}"/>
            </a:ext>
          </a:extLst>
        </xdr:cNvPr>
        <xdr:cNvSpPr/>
      </xdr:nvSpPr>
      <xdr:spPr>
        <a:xfrm>
          <a:off x="7029450" y="167551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127636</xdr:rowOff>
    </xdr:from>
    <xdr:to>
      <xdr:col>45</xdr:col>
      <xdr:colOff>177800</xdr:colOff>
      <xdr:row>103</xdr:row>
      <xdr:rowOff>139064</xdr:rowOff>
    </xdr:to>
    <xdr:cxnSp macro="">
      <xdr:nvCxnSpPr>
        <xdr:cNvPr id="461" name="直線コネクタ 460">
          <a:extLst>
            <a:ext uri="{FF2B5EF4-FFF2-40B4-BE49-F238E27FC236}">
              <a16:creationId xmlns:a16="http://schemas.microsoft.com/office/drawing/2014/main" id="{95355B21-8D9F-4276-8656-E85305FD3A57}"/>
            </a:ext>
          </a:extLst>
        </xdr:cNvPr>
        <xdr:cNvCxnSpPr/>
      </xdr:nvCxnSpPr>
      <xdr:spPr>
        <a:xfrm>
          <a:off x="7077075" y="16802736"/>
          <a:ext cx="809625"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2" name="n_1aveValue【市民会館】&#10;一人当たり面積">
          <a:extLst>
            <a:ext uri="{FF2B5EF4-FFF2-40B4-BE49-F238E27FC236}">
              <a16:creationId xmlns:a16="http://schemas.microsoft.com/office/drawing/2014/main" id="{F41B3E7D-0CBA-4C97-A006-C29DBCC937B6}"/>
            </a:ext>
          </a:extLst>
        </xdr:cNvPr>
        <xdr:cNvSpPr txBox="1"/>
      </xdr:nvSpPr>
      <xdr:spPr>
        <a:xfrm>
          <a:off x="845827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63" name="n_2aveValue【市民会館】&#10;一人当たり面積">
          <a:extLst>
            <a:ext uri="{FF2B5EF4-FFF2-40B4-BE49-F238E27FC236}">
              <a16:creationId xmlns:a16="http://schemas.microsoft.com/office/drawing/2014/main" id="{0E4B287E-BB30-4284-BDF2-540CAF352973}"/>
            </a:ext>
          </a:extLst>
        </xdr:cNvPr>
        <xdr:cNvSpPr txBox="1"/>
      </xdr:nvSpPr>
      <xdr:spPr>
        <a:xfrm>
          <a:off x="767722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64" name="n_3aveValue【市民会館】&#10;一人当たり面積">
          <a:extLst>
            <a:ext uri="{FF2B5EF4-FFF2-40B4-BE49-F238E27FC236}">
              <a16:creationId xmlns:a16="http://schemas.microsoft.com/office/drawing/2014/main" id="{00C03016-2833-42DD-9F36-9E166700AF9E}"/>
            </a:ext>
          </a:extLst>
        </xdr:cNvPr>
        <xdr:cNvSpPr txBox="1"/>
      </xdr:nvSpPr>
      <xdr:spPr>
        <a:xfrm>
          <a:off x="6867602"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65" name="n_4aveValue【市民会館】&#10;一人当たり面積">
          <a:extLst>
            <a:ext uri="{FF2B5EF4-FFF2-40B4-BE49-F238E27FC236}">
              <a16:creationId xmlns:a16="http://schemas.microsoft.com/office/drawing/2014/main" id="{908F9426-2122-4692-9A09-DD925057C08A}"/>
            </a:ext>
          </a:extLst>
        </xdr:cNvPr>
        <xdr:cNvSpPr txBox="1"/>
      </xdr:nvSpPr>
      <xdr:spPr>
        <a:xfrm>
          <a:off x="6067502"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92091</xdr:rowOff>
    </xdr:from>
    <xdr:ext cx="469744" cy="259045"/>
    <xdr:sp macro="" textlink="">
      <xdr:nvSpPr>
        <xdr:cNvPr id="466" name="n_1mainValue【市民会館】&#10;一人当たり面積">
          <a:extLst>
            <a:ext uri="{FF2B5EF4-FFF2-40B4-BE49-F238E27FC236}">
              <a16:creationId xmlns:a16="http://schemas.microsoft.com/office/drawing/2014/main" id="{26CE1D7B-1B80-471E-A93D-CA17101A0D53}"/>
            </a:ext>
          </a:extLst>
        </xdr:cNvPr>
        <xdr:cNvSpPr txBox="1"/>
      </xdr:nvSpPr>
      <xdr:spPr>
        <a:xfrm>
          <a:off x="8458277" y="1644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34941</xdr:rowOff>
    </xdr:from>
    <xdr:ext cx="469744" cy="259045"/>
    <xdr:sp macro="" textlink="">
      <xdr:nvSpPr>
        <xdr:cNvPr id="467" name="n_2mainValue【市民会館】&#10;一人当たり面積">
          <a:extLst>
            <a:ext uri="{FF2B5EF4-FFF2-40B4-BE49-F238E27FC236}">
              <a16:creationId xmlns:a16="http://schemas.microsoft.com/office/drawing/2014/main" id="{4B2EFB54-4C33-4868-AFC3-AD3976F4211D}"/>
            </a:ext>
          </a:extLst>
        </xdr:cNvPr>
        <xdr:cNvSpPr txBox="1"/>
      </xdr:nvSpPr>
      <xdr:spPr>
        <a:xfrm>
          <a:off x="7677227" y="1655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23513</xdr:rowOff>
    </xdr:from>
    <xdr:ext cx="469744" cy="259045"/>
    <xdr:sp macro="" textlink="">
      <xdr:nvSpPr>
        <xdr:cNvPr id="468" name="n_3mainValue【市民会館】&#10;一人当たり面積">
          <a:extLst>
            <a:ext uri="{FF2B5EF4-FFF2-40B4-BE49-F238E27FC236}">
              <a16:creationId xmlns:a16="http://schemas.microsoft.com/office/drawing/2014/main" id="{0D3BFFE6-9BC5-4CBA-9518-F1007A8BEE0B}"/>
            </a:ext>
          </a:extLst>
        </xdr:cNvPr>
        <xdr:cNvSpPr txBox="1"/>
      </xdr:nvSpPr>
      <xdr:spPr>
        <a:xfrm>
          <a:off x="6867602" y="1654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96A7410A-0956-4386-AF67-3EC2209CD112}"/>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2B693801-8799-444B-A5CA-4344A37B6735}"/>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888018DD-F4E2-46EB-B421-12227ACE64D0}"/>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5BE219BC-F6C7-4F94-9A61-EF4704269F15}"/>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AB1777D9-47A4-4F7E-A20C-8E92C6F2EC62}"/>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A8FBCD6A-86E9-4A8F-A34E-FF48C205192D}"/>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C2BEE055-F5EA-4E30-A74A-EEE75E08EE8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27AC1036-6F04-41FE-9140-476FD6A1BA25}"/>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26707523-FBC8-4F2A-8697-008798DF3F1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9312A69F-D5A8-443A-8CFD-906902556662}"/>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9" name="テキスト ボックス 478">
          <a:extLst>
            <a:ext uri="{FF2B5EF4-FFF2-40B4-BE49-F238E27FC236}">
              <a16:creationId xmlns:a16="http://schemas.microsoft.com/office/drawing/2014/main" id="{29303244-4ADF-4ADA-86D2-CAD4338428B4}"/>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14ABC728-611E-42BB-AD29-E66C430E67FF}"/>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1" name="テキスト ボックス 480">
          <a:extLst>
            <a:ext uri="{FF2B5EF4-FFF2-40B4-BE49-F238E27FC236}">
              <a16:creationId xmlns:a16="http://schemas.microsoft.com/office/drawing/2014/main" id="{2AA54B34-64A2-42BF-A983-0B035CA7A140}"/>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37A0E8B2-47CA-4F0C-8E1C-BE7E89650A67}"/>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E17221DD-CE53-484D-BFAC-4DF8BC8B57BF}"/>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FD8CC711-1350-40D6-8E89-A62AB3E9B155}"/>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E5564A35-604F-4CDD-92A3-06A41E90BBB5}"/>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B143B406-FFEA-4BC4-8E8E-0FD9C1AD46AA}"/>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A97E125A-114F-423C-B735-ED2A835A3380}"/>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A79C4F22-B1FA-4528-BFB6-67006AEF74F9}"/>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4CEE9EEA-1460-4F0A-9D1D-162986202ECD}"/>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6F469CB0-12E9-4B38-9554-8560983F6A94}"/>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a:extLst>
            <a:ext uri="{FF2B5EF4-FFF2-40B4-BE49-F238E27FC236}">
              <a16:creationId xmlns:a16="http://schemas.microsoft.com/office/drawing/2014/main" id="{7AE6BD0D-0F32-4860-9045-410438899FEE}"/>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51FC2608-5630-41E3-8265-4F8E915EB1E6}"/>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493" name="直線コネクタ 492">
          <a:extLst>
            <a:ext uri="{FF2B5EF4-FFF2-40B4-BE49-F238E27FC236}">
              <a16:creationId xmlns:a16="http://schemas.microsoft.com/office/drawing/2014/main" id="{C83AC9BA-09A9-41C6-9F4C-F8C1EB1DAE8B}"/>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2124E8AB-E658-4BD8-A465-220769AF1019}"/>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95" name="直線コネクタ 494">
          <a:extLst>
            <a:ext uri="{FF2B5EF4-FFF2-40B4-BE49-F238E27FC236}">
              <a16:creationId xmlns:a16="http://schemas.microsoft.com/office/drawing/2014/main" id="{6B6C29C4-96A9-40F3-8B36-D4E4B39FAF2E}"/>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E0B7E254-A5CF-4740-ABD6-74776E4336AF}"/>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497" name="直線コネクタ 496">
          <a:extLst>
            <a:ext uri="{FF2B5EF4-FFF2-40B4-BE49-F238E27FC236}">
              <a16:creationId xmlns:a16="http://schemas.microsoft.com/office/drawing/2014/main" id="{EF2609B0-7C8C-49DC-A83B-4BE3EE184AE3}"/>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B790DC80-7BB8-4230-9D35-F70C767881C1}"/>
            </a:ext>
          </a:extLst>
        </xdr:cNvPr>
        <xdr:cNvSpPr txBox="1"/>
      </xdr:nvSpPr>
      <xdr:spPr>
        <a:xfrm>
          <a:off x="14735175"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499" name="フローチャート: 判断 498">
          <a:extLst>
            <a:ext uri="{FF2B5EF4-FFF2-40B4-BE49-F238E27FC236}">
              <a16:creationId xmlns:a16="http://schemas.microsoft.com/office/drawing/2014/main" id="{CBAF7EB2-E14B-4E6A-91C1-B791DE9558BB}"/>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00" name="フローチャート: 判断 499">
          <a:extLst>
            <a:ext uri="{FF2B5EF4-FFF2-40B4-BE49-F238E27FC236}">
              <a16:creationId xmlns:a16="http://schemas.microsoft.com/office/drawing/2014/main" id="{F6C4B180-8A5B-44A3-918F-6F599E3A57A7}"/>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01" name="フローチャート: 判断 500">
          <a:extLst>
            <a:ext uri="{FF2B5EF4-FFF2-40B4-BE49-F238E27FC236}">
              <a16:creationId xmlns:a16="http://schemas.microsoft.com/office/drawing/2014/main" id="{B43CB272-4940-4DD4-91CD-4DA9654350A5}"/>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02" name="フローチャート: 判断 501">
          <a:extLst>
            <a:ext uri="{FF2B5EF4-FFF2-40B4-BE49-F238E27FC236}">
              <a16:creationId xmlns:a16="http://schemas.microsoft.com/office/drawing/2014/main" id="{4DA7F253-1C65-4077-8B60-831402288124}"/>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03" name="フローチャート: 判断 502">
          <a:extLst>
            <a:ext uri="{FF2B5EF4-FFF2-40B4-BE49-F238E27FC236}">
              <a16:creationId xmlns:a16="http://schemas.microsoft.com/office/drawing/2014/main" id="{9085F828-36B5-40B5-B55D-3A3D75A04643}"/>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64369E85-11C4-4608-9A17-B40EB83F100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C24BBF4C-AC46-4935-8B09-3BE65883E95F}"/>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2E339C5D-6D58-4881-A78C-D4DA3A6D95B3}"/>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D97A9B26-0C7B-49C4-8568-D094DA8AE0D6}"/>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6A4C82DA-EB2D-40AD-9E1E-18E8DE0ED9DE}"/>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74930</xdr:rowOff>
    </xdr:from>
    <xdr:to>
      <xdr:col>85</xdr:col>
      <xdr:colOff>177800</xdr:colOff>
      <xdr:row>39</xdr:row>
      <xdr:rowOff>5080</xdr:rowOff>
    </xdr:to>
    <xdr:sp macro="" textlink="">
      <xdr:nvSpPr>
        <xdr:cNvPr id="509" name="楕円 508">
          <a:extLst>
            <a:ext uri="{FF2B5EF4-FFF2-40B4-BE49-F238E27FC236}">
              <a16:creationId xmlns:a16="http://schemas.microsoft.com/office/drawing/2014/main" id="{91F67CA2-859D-42DE-ABEC-F1394E14BD36}"/>
            </a:ext>
          </a:extLst>
        </xdr:cNvPr>
        <xdr:cNvSpPr/>
      </xdr:nvSpPr>
      <xdr:spPr>
        <a:xfrm>
          <a:off x="14649450" y="6228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97807</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3DC73404-2C9E-4840-99B4-EF9D91314191}"/>
            </a:ext>
          </a:extLst>
        </xdr:cNvPr>
        <xdr:cNvSpPr txBox="1"/>
      </xdr:nvSpPr>
      <xdr:spPr>
        <a:xfrm>
          <a:off x="14735175"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74930</xdr:rowOff>
    </xdr:from>
    <xdr:to>
      <xdr:col>81</xdr:col>
      <xdr:colOff>101600</xdr:colOff>
      <xdr:row>39</xdr:row>
      <xdr:rowOff>5080</xdr:rowOff>
    </xdr:to>
    <xdr:sp macro="" textlink="">
      <xdr:nvSpPr>
        <xdr:cNvPr id="511" name="楕円 510">
          <a:extLst>
            <a:ext uri="{FF2B5EF4-FFF2-40B4-BE49-F238E27FC236}">
              <a16:creationId xmlns:a16="http://schemas.microsoft.com/office/drawing/2014/main" id="{5137F37F-DC16-48EC-A772-E897CEF55F1A}"/>
            </a:ext>
          </a:extLst>
        </xdr:cNvPr>
        <xdr:cNvSpPr/>
      </xdr:nvSpPr>
      <xdr:spPr>
        <a:xfrm>
          <a:off x="13887450" y="62280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125730</xdr:rowOff>
    </xdr:from>
    <xdr:to>
      <xdr:col>85</xdr:col>
      <xdr:colOff>127000</xdr:colOff>
      <xdr:row>38</xdr:row>
      <xdr:rowOff>125730</xdr:rowOff>
    </xdr:to>
    <xdr:cxnSp macro="">
      <xdr:nvCxnSpPr>
        <xdr:cNvPr id="512" name="直線コネクタ 511">
          <a:extLst>
            <a:ext uri="{FF2B5EF4-FFF2-40B4-BE49-F238E27FC236}">
              <a16:creationId xmlns:a16="http://schemas.microsoft.com/office/drawing/2014/main" id="{5976E3E6-C604-4BE7-84B0-136BB2FF44E2}"/>
            </a:ext>
          </a:extLst>
        </xdr:cNvPr>
        <xdr:cNvCxnSpPr/>
      </xdr:nvCxnSpPr>
      <xdr:spPr>
        <a:xfrm>
          <a:off x="13935075" y="62757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13" name="楕円 512">
          <a:extLst>
            <a:ext uri="{FF2B5EF4-FFF2-40B4-BE49-F238E27FC236}">
              <a16:creationId xmlns:a16="http://schemas.microsoft.com/office/drawing/2014/main" id="{723A32F1-1464-4C1C-B260-18103459B30F}"/>
            </a:ext>
          </a:extLst>
        </xdr:cNvPr>
        <xdr:cNvSpPr/>
      </xdr:nvSpPr>
      <xdr:spPr>
        <a:xfrm>
          <a:off x="13096875" y="61461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34290</xdr:rowOff>
    </xdr:from>
    <xdr:to>
      <xdr:col>81</xdr:col>
      <xdr:colOff>50800</xdr:colOff>
      <xdr:row>38</xdr:row>
      <xdr:rowOff>125730</xdr:rowOff>
    </xdr:to>
    <xdr:cxnSp macro="">
      <xdr:nvCxnSpPr>
        <xdr:cNvPr id="514" name="直線コネクタ 513">
          <a:extLst>
            <a:ext uri="{FF2B5EF4-FFF2-40B4-BE49-F238E27FC236}">
              <a16:creationId xmlns:a16="http://schemas.microsoft.com/office/drawing/2014/main" id="{E942F6CC-DE05-422A-A14D-25A624AF7332}"/>
            </a:ext>
          </a:extLst>
        </xdr:cNvPr>
        <xdr:cNvCxnSpPr/>
      </xdr:nvCxnSpPr>
      <xdr:spPr>
        <a:xfrm>
          <a:off x="13144500" y="6184265"/>
          <a:ext cx="79057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55880</xdr:rowOff>
    </xdr:from>
    <xdr:to>
      <xdr:col>72</xdr:col>
      <xdr:colOff>38100</xdr:colOff>
      <xdr:row>37</xdr:row>
      <xdr:rowOff>157480</xdr:rowOff>
    </xdr:to>
    <xdr:sp macro="" textlink="">
      <xdr:nvSpPr>
        <xdr:cNvPr id="515" name="楕円 514">
          <a:extLst>
            <a:ext uri="{FF2B5EF4-FFF2-40B4-BE49-F238E27FC236}">
              <a16:creationId xmlns:a16="http://schemas.microsoft.com/office/drawing/2014/main" id="{0AA399A3-2351-4CD8-991F-D5C6074A0FDE}"/>
            </a:ext>
          </a:extLst>
        </xdr:cNvPr>
        <xdr:cNvSpPr/>
      </xdr:nvSpPr>
      <xdr:spPr>
        <a:xfrm>
          <a:off x="12296775" y="60471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106680</xdr:rowOff>
    </xdr:from>
    <xdr:to>
      <xdr:col>76</xdr:col>
      <xdr:colOff>114300</xdr:colOff>
      <xdr:row>38</xdr:row>
      <xdr:rowOff>34290</xdr:rowOff>
    </xdr:to>
    <xdr:cxnSp macro="">
      <xdr:nvCxnSpPr>
        <xdr:cNvPr id="516" name="直線コネクタ 515">
          <a:extLst>
            <a:ext uri="{FF2B5EF4-FFF2-40B4-BE49-F238E27FC236}">
              <a16:creationId xmlns:a16="http://schemas.microsoft.com/office/drawing/2014/main" id="{39000558-58F3-47C1-B51B-BB48B1DE3369}"/>
            </a:ext>
          </a:extLst>
        </xdr:cNvPr>
        <xdr:cNvCxnSpPr/>
      </xdr:nvCxnSpPr>
      <xdr:spPr>
        <a:xfrm>
          <a:off x="12344400" y="6094730"/>
          <a:ext cx="8001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99077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190F38B9-56F1-46FC-B3A2-4F483D674A9B}"/>
            </a:ext>
          </a:extLst>
        </xdr:cNvPr>
        <xdr:cNvSpPr txBox="1"/>
      </xdr:nvSpPr>
      <xdr:spPr>
        <a:xfrm>
          <a:off x="13745219"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D85B4B52-23B4-4562-A5C7-E56CFFD494B0}"/>
            </a:ext>
          </a:extLst>
        </xdr:cNvPr>
        <xdr:cNvSpPr txBox="1"/>
      </xdr:nvSpPr>
      <xdr:spPr>
        <a:xfrm>
          <a:off x="1296416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E1EBDE44-425F-4CE9-8AC7-820D4C4DCC8E}"/>
            </a:ext>
          </a:extLst>
        </xdr:cNvPr>
        <xdr:cNvSpPr txBox="1"/>
      </xdr:nvSpPr>
      <xdr:spPr>
        <a:xfrm>
          <a:off x="12164069"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4D5CE08F-09DF-48C3-A103-C21D1689369E}"/>
            </a:ext>
          </a:extLst>
        </xdr:cNvPr>
        <xdr:cNvSpPr txBox="1"/>
      </xdr:nvSpPr>
      <xdr:spPr>
        <a:xfrm>
          <a:off x="113544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21607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BE090E05-AC92-49D1-82B2-8FE7E7714EE5}"/>
            </a:ext>
          </a:extLst>
        </xdr:cNvPr>
        <xdr:cNvSpPr txBox="1"/>
      </xdr:nvSpPr>
      <xdr:spPr>
        <a:xfrm>
          <a:off x="13745219"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5D2EC072-E863-4062-8C79-90E6406BDC91}"/>
            </a:ext>
          </a:extLst>
        </xdr:cNvPr>
        <xdr:cNvSpPr txBox="1"/>
      </xdr:nvSpPr>
      <xdr:spPr>
        <a:xfrm>
          <a:off x="12964169"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2557</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B2443FDA-8A9B-4F0F-9C8E-EDD95A891B3C}"/>
            </a:ext>
          </a:extLst>
        </xdr:cNvPr>
        <xdr:cNvSpPr txBox="1"/>
      </xdr:nvSpPr>
      <xdr:spPr>
        <a:xfrm>
          <a:off x="12164069"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939A00D1-D02B-44AE-80C7-782E1E4BD48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0DD111C6-0951-4CA3-96FA-8D56E76A7B3A}"/>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4AD0CA8F-A725-4ACF-90B4-60CA6322E0F0}"/>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B0493ED9-BB0B-488F-B107-7F770E957FF7}"/>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7818D089-D69A-44D9-9558-CC21F5A0EC0C}"/>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57B042F1-3DB0-4F2B-9B55-64637338CF4F}"/>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7348E8A3-B592-484B-9CDC-715925DF454E}"/>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3C2D7BBC-2F9C-4720-8732-E056BBEBA559}"/>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F9B8D833-2015-4D7F-B56A-F86D918FD626}"/>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EFEA5605-5DBC-474B-9C74-EAFEBDF08AA5}"/>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34" name="テキスト ボックス 533">
          <a:extLst>
            <a:ext uri="{FF2B5EF4-FFF2-40B4-BE49-F238E27FC236}">
              <a16:creationId xmlns:a16="http://schemas.microsoft.com/office/drawing/2014/main" id="{06F5641C-1B12-4617-A619-36F2A8DEF07F}"/>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5" name="直線コネクタ 534">
          <a:extLst>
            <a:ext uri="{FF2B5EF4-FFF2-40B4-BE49-F238E27FC236}">
              <a16:creationId xmlns:a16="http://schemas.microsoft.com/office/drawing/2014/main" id="{A61F765E-E0DB-4309-814E-F962FADAD4ED}"/>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36" name="テキスト ボックス 535">
          <a:extLst>
            <a:ext uri="{FF2B5EF4-FFF2-40B4-BE49-F238E27FC236}">
              <a16:creationId xmlns:a16="http://schemas.microsoft.com/office/drawing/2014/main" id="{1F658752-951B-4BE7-BC71-2AD4C77FA3D3}"/>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7" name="直線コネクタ 536">
          <a:extLst>
            <a:ext uri="{FF2B5EF4-FFF2-40B4-BE49-F238E27FC236}">
              <a16:creationId xmlns:a16="http://schemas.microsoft.com/office/drawing/2014/main" id="{9CE1F1FF-B0E5-47D4-B970-4B14777B77B6}"/>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8" name="テキスト ボックス 537">
          <a:extLst>
            <a:ext uri="{FF2B5EF4-FFF2-40B4-BE49-F238E27FC236}">
              <a16:creationId xmlns:a16="http://schemas.microsoft.com/office/drawing/2014/main" id="{F89BB0AB-C48F-487B-BF46-22C80623F90B}"/>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9" name="直線コネクタ 538">
          <a:extLst>
            <a:ext uri="{FF2B5EF4-FFF2-40B4-BE49-F238E27FC236}">
              <a16:creationId xmlns:a16="http://schemas.microsoft.com/office/drawing/2014/main" id="{FC7E7C41-8347-4A1E-8E29-B175F4AFDDD2}"/>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40" name="テキスト ボックス 539">
          <a:extLst>
            <a:ext uri="{FF2B5EF4-FFF2-40B4-BE49-F238E27FC236}">
              <a16:creationId xmlns:a16="http://schemas.microsoft.com/office/drawing/2014/main" id="{41E9700A-2D6D-4F12-9B88-D388C98C78F6}"/>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1" name="直線コネクタ 540">
          <a:extLst>
            <a:ext uri="{FF2B5EF4-FFF2-40B4-BE49-F238E27FC236}">
              <a16:creationId xmlns:a16="http://schemas.microsoft.com/office/drawing/2014/main" id="{D207EFDB-6A8E-41BA-B755-77DF97EC8508}"/>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2" name="テキスト ボックス 541">
          <a:extLst>
            <a:ext uri="{FF2B5EF4-FFF2-40B4-BE49-F238E27FC236}">
              <a16:creationId xmlns:a16="http://schemas.microsoft.com/office/drawing/2014/main" id="{0A3AEF90-BDEC-4980-9EC1-EFF3D5B2FF4D}"/>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3" name="直線コネクタ 542">
          <a:extLst>
            <a:ext uri="{FF2B5EF4-FFF2-40B4-BE49-F238E27FC236}">
              <a16:creationId xmlns:a16="http://schemas.microsoft.com/office/drawing/2014/main" id="{D09ADC37-C87A-4D21-9BB7-235E547B098F}"/>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4" name="テキスト ボックス 543">
          <a:extLst>
            <a:ext uri="{FF2B5EF4-FFF2-40B4-BE49-F238E27FC236}">
              <a16:creationId xmlns:a16="http://schemas.microsoft.com/office/drawing/2014/main" id="{F8C401A2-08FE-47DF-B4D3-7557B68F614A}"/>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F1ABDA45-2820-496F-A05E-0A8EACE0C9C1}"/>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id="{4A56C673-96EB-4ECD-BAF1-8ABF6D5BBD1D}"/>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54636E55-3E2A-4E4F-AC18-FB677AED617E}"/>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48" name="直線コネクタ 547">
          <a:extLst>
            <a:ext uri="{FF2B5EF4-FFF2-40B4-BE49-F238E27FC236}">
              <a16:creationId xmlns:a16="http://schemas.microsoft.com/office/drawing/2014/main" id="{909EE286-F026-4CB5-88A2-F68787ADF88F}"/>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49" name="【一般廃棄物処理施設】&#10;一人当たり有形固定資産（償却資産）額最小値テキスト">
          <a:extLst>
            <a:ext uri="{FF2B5EF4-FFF2-40B4-BE49-F238E27FC236}">
              <a16:creationId xmlns:a16="http://schemas.microsoft.com/office/drawing/2014/main" id="{20A912FC-3B42-4725-95F8-43C292049652}"/>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50" name="直線コネクタ 549">
          <a:extLst>
            <a:ext uri="{FF2B5EF4-FFF2-40B4-BE49-F238E27FC236}">
              <a16:creationId xmlns:a16="http://schemas.microsoft.com/office/drawing/2014/main" id="{146EF275-3D6F-4104-A95C-F3E65E8AF900}"/>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51" name="【一般廃棄物処理施設】&#10;一人当たり有形固定資産（償却資産）額最大値テキスト">
          <a:extLst>
            <a:ext uri="{FF2B5EF4-FFF2-40B4-BE49-F238E27FC236}">
              <a16:creationId xmlns:a16="http://schemas.microsoft.com/office/drawing/2014/main" id="{CEDD7FC8-8927-40C6-860A-8AA9BE5C44F0}"/>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52" name="直線コネクタ 551">
          <a:extLst>
            <a:ext uri="{FF2B5EF4-FFF2-40B4-BE49-F238E27FC236}">
              <a16:creationId xmlns:a16="http://schemas.microsoft.com/office/drawing/2014/main" id="{11DA1CE8-D419-4F49-A79C-3CF534A0F146}"/>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128668</xdr:rowOff>
    </xdr:from>
    <xdr:ext cx="534377" cy="259045"/>
    <xdr:sp macro="" textlink="">
      <xdr:nvSpPr>
        <xdr:cNvPr id="553" name="【一般廃棄物処理施設】&#10;一人当たり有形固定資産（償却資産）額平均値テキスト">
          <a:extLst>
            <a:ext uri="{FF2B5EF4-FFF2-40B4-BE49-F238E27FC236}">
              <a16:creationId xmlns:a16="http://schemas.microsoft.com/office/drawing/2014/main" id="{6513321A-DD0C-4CEF-B2DE-C9C93B5FB734}"/>
            </a:ext>
          </a:extLst>
        </xdr:cNvPr>
        <xdr:cNvSpPr txBox="1"/>
      </xdr:nvSpPr>
      <xdr:spPr>
        <a:xfrm>
          <a:off x="19992975" y="595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54" name="フローチャート: 判断 553">
          <a:extLst>
            <a:ext uri="{FF2B5EF4-FFF2-40B4-BE49-F238E27FC236}">
              <a16:creationId xmlns:a16="http://schemas.microsoft.com/office/drawing/2014/main" id="{C4F1564D-4680-4520-AFA1-F6E1F78B1F3D}"/>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55" name="フローチャート: 判断 554">
          <a:extLst>
            <a:ext uri="{FF2B5EF4-FFF2-40B4-BE49-F238E27FC236}">
              <a16:creationId xmlns:a16="http://schemas.microsoft.com/office/drawing/2014/main" id="{0455F8DE-4015-408E-BBA1-D07B70C6FF04}"/>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56" name="フローチャート: 判断 555">
          <a:extLst>
            <a:ext uri="{FF2B5EF4-FFF2-40B4-BE49-F238E27FC236}">
              <a16:creationId xmlns:a16="http://schemas.microsoft.com/office/drawing/2014/main" id="{7A796C30-30F2-4BC5-962B-2ABEDC58DB03}"/>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57" name="フローチャート: 判断 556">
          <a:extLst>
            <a:ext uri="{FF2B5EF4-FFF2-40B4-BE49-F238E27FC236}">
              <a16:creationId xmlns:a16="http://schemas.microsoft.com/office/drawing/2014/main" id="{B2F39E3D-29DE-42B4-B99C-FB383F34624A}"/>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58" name="フローチャート: 判断 557">
          <a:extLst>
            <a:ext uri="{FF2B5EF4-FFF2-40B4-BE49-F238E27FC236}">
              <a16:creationId xmlns:a16="http://schemas.microsoft.com/office/drawing/2014/main" id="{B4D041FA-EB8B-4667-91AE-5BC93B215212}"/>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F6153601-D762-4844-8FAA-D4B3E8EF437A}"/>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B561CF86-0EC1-4CBF-888C-011E24531D4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31012A24-7C5C-4028-AB26-3DBE4B508DD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B410DEE3-9776-429C-8CFB-C8FC8AFA4648}"/>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1AD4D764-CD78-4620-99E8-BF29A280A2D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146634</xdr:rowOff>
    </xdr:from>
    <xdr:to>
      <xdr:col>116</xdr:col>
      <xdr:colOff>114300</xdr:colOff>
      <xdr:row>42</xdr:row>
      <xdr:rowOff>76784</xdr:rowOff>
    </xdr:to>
    <xdr:sp macro="" textlink="">
      <xdr:nvSpPr>
        <xdr:cNvPr id="564" name="楕円 563">
          <a:extLst>
            <a:ext uri="{FF2B5EF4-FFF2-40B4-BE49-F238E27FC236}">
              <a16:creationId xmlns:a16="http://schemas.microsoft.com/office/drawing/2014/main" id="{5F024899-6F47-4734-8AD4-2E4A2E3C957B}"/>
            </a:ext>
          </a:extLst>
        </xdr:cNvPr>
        <xdr:cNvSpPr/>
      </xdr:nvSpPr>
      <xdr:spPr>
        <a:xfrm>
          <a:off x="19897725" y="678238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61561</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3312F209-1C05-4D05-8C28-8C6C95AEF25D}"/>
            </a:ext>
          </a:extLst>
        </xdr:cNvPr>
        <xdr:cNvSpPr txBox="1"/>
      </xdr:nvSpPr>
      <xdr:spPr>
        <a:xfrm>
          <a:off x="19992975"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145853</xdr:rowOff>
    </xdr:from>
    <xdr:to>
      <xdr:col>112</xdr:col>
      <xdr:colOff>38100</xdr:colOff>
      <xdr:row>42</xdr:row>
      <xdr:rowOff>76003</xdr:rowOff>
    </xdr:to>
    <xdr:sp macro="" textlink="">
      <xdr:nvSpPr>
        <xdr:cNvPr id="566" name="楕円 565">
          <a:extLst>
            <a:ext uri="{FF2B5EF4-FFF2-40B4-BE49-F238E27FC236}">
              <a16:creationId xmlns:a16="http://schemas.microsoft.com/office/drawing/2014/main" id="{3561FCCA-44AE-4532-9A82-736096A7AF3E}"/>
            </a:ext>
          </a:extLst>
        </xdr:cNvPr>
        <xdr:cNvSpPr/>
      </xdr:nvSpPr>
      <xdr:spPr>
        <a:xfrm>
          <a:off x="19154775" y="67816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25203</xdr:rowOff>
    </xdr:from>
    <xdr:to>
      <xdr:col>116</xdr:col>
      <xdr:colOff>63500</xdr:colOff>
      <xdr:row>42</xdr:row>
      <xdr:rowOff>25984</xdr:rowOff>
    </xdr:to>
    <xdr:cxnSp macro="">
      <xdr:nvCxnSpPr>
        <xdr:cNvPr id="567" name="直線コネクタ 566">
          <a:extLst>
            <a:ext uri="{FF2B5EF4-FFF2-40B4-BE49-F238E27FC236}">
              <a16:creationId xmlns:a16="http://schemas.microsoft.com/office/drawing/2014/main" id="{8C6144E9-03E4-4488-8EB9-506E7B359483}"/>
            </a:ext>
          </a:extLst>
        </xdr:cNvPr>
        <xdr:cNvCxnSpPr/>
      </xdr:nvCxnSpPr>
      <xdr:spPr>
        <a:xfrm>
          <a:off x="19202400" y="6829228"/>
          <a:ext cx="752475"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145224</xdr:rowOff>
    </xdr:from>
    <xdr:to>
      <xdr:col>107</xdr:col>
      <xdr:colOff>101600</xdr:colOff>
      <xdr:row>42</xdr:row>
      <xdr:rowOff>75374</xdr:rowOff>
    </xdr:to>
    <xdr:sp macro="" textlink="">
      <xdr:nvSpPr>
        <xdr:cNvPr id="568" name="楕円 567">
          <a:extLst>
            <a:ext uri="{FF2B5EF4-FFF2-40B4-BE49-F238E27FC236}">
              <a16:creationId xmlns:a16="http://schemas.microsoft.com/office/drawing/2014/main" id="{9BC65277-6709-40E1-AA1E-4617F2A1A76F}"/>
            </a:ext>
          </a:extLst>
        </xdr:cNvPr>
        <xdr:cNvSpPr/>
      </xdr:nvSpPr>
      <xdr:spPr>
        <a:xfrm>
          <a:off x="18345150" y="67809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24574</xdr:rowOff>
    </xdr:from>
    <xdr:to>
      <xdr:col>111</xdr:col>
      <xdr:colOff>177800</xdr:colOff>
      <xdr:row>42</xdr:row>
      <xdr:rowOff>25203</xdr:rowOff>
    </xdr:to>
    <xdr:cxnSp macro="">
      <xdr:nvCxnSpPr>
        <xdr:cNvPr id="569" name="直線コネクタ 568">
          <a:extLst>
            <a:ext uri="{FF2B5EF4-FFF2-40B4-BE49-F238E27FC236}">
              <a16:creationId xmlns:a16="http://schemas.microsoft.com/office/drawing/2014/main" id="{DBED28E8-D149-4413-8E83-4F22E0B45086}"/>
            </a:ext>
          </a:extLst>
        </xdr:cNvPr>
        <xdr:cNvCxnSpPr/>
      </xdr:nvCxnSpPr>
      <xdr:spPr>
        <a:xfrm>
          <a:off x="18392775" y="6828599"/>
          <a:ext cx="809625"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144234</xdr:rowOff>
    </xdr:from>
    <xdr:to>
      <xdr:col>102</xdr:col>
      <xdr:colOff>165100</xdr:colOff>
      <xdr:row>42</xdr:row>
      <xdr:rowOff>74384</xdr:rowOff>
    </xdr:to>
    <xdr:sp macro="" textlink="">
      <xdr:nvSpPr>
        <xdr:cNvPr id="570" name="楕円 569">
          <a:extLst>
            <a:ext uri="{FF2B5EF4-FFF2-40B4-BE49-F238E27FC236}">
              <a16:creationId xmlns:a16="http://schemas.microsoft.com/office/drawing/2014/main" id="{425B74EA-A673-4E62-9145-31C036C49508}"/>
            </a:ext>
          </a:extLst>
        </xdr:cNvPr>
        <xdr:cNvSpPr/>
      </xdr:nvSpPr>
      <xdr:spPr>
        <a:xfrm>
          <a:off x="17554575" y="67799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23584</xdr:rowOff>
    </xdr:from>
    <xdr:to>
      <xdr:col>107</xdr:col>
      <xdr:colOff>50800</xdr:colOff>
      <xdr:row>42</xdr:row>
      <xdr:rowOff>24574</xdr:rowOff>
    </xdr:to>
    <xdr:cxnSp macro="">
      <xdr:nvCxnSpPr>
        <xdr:cNvPr id="571" name="直線コネクタ 570">
          <a:extLst>
            <a:ext uri="{FF2B5EF4-FFF2-40B4-BE49-F238E27FC236}">
              <a16:creationId xmlns:a16="http://schemas.microsoft.com/office/drawing/2014/main" id="{54705AED-ACDA-463B-BC1A-68386A22EA7C}"/>
            </a:ext>
          </a:extLst>
        </xdr:cNvPr>
        <xdr:cNvCxnSpPr/>
      </xdr:nvCxnSpPr>
      <xdr:spPr>
        <a:xfrm>
          <a:off x="17602200" y="6827609"/>
          <a:ext cx="790575"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26808</xdr:rowOff>
    </xdr:from>
    <xdr:ext cx="534377" cy="259045"/>
    <xdr:sp macro="" textlink="">
      <xdr:nvSpPr>
        <xdr:cNvPr id="572" name="n_1aveValue【一般廃棄物処理施設】&#10;一人当たり有形固定資産（償却資産）額">
          <a:extLst>
            <a:ext uri="{FF2B5EF4-FFF2-40B4-BE49-F238E27FC236}">
              <a16:creationId xmlns:a16="http://schemas.microsoft.com/office/drawing/2014/main" id="{FACE431E-F3D8-4D74-8D7F-1A1DBF7E2206}"/>
            </a:ext>
          </a:extLst>
        </xdr:cNvPr>
        <xdr:cNvSpPr txBox="1"/>
      </xdr:nvSpPr>
      <xdr:spPr>
        <a:xfrm>
          <a:off x="18944736" y="58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32828</xdr:rowOff>
    </xdr:from>
    <xdr:ext cx="534377" cy="259045"/>
    <xdr:sp macro="" textlink="">
      <xdr:nvSpPr>
        <xdr:cNvPr id="573" name="n_2aveValue【一般廃棄物処理施設】&#10;一人当たり有形固定資産（償却資産）額">
          <a:extLst>
            <a:ext uri="{FF2B5EF4-FFF2-40B4-BE49-F238E27FC236}">
              <a16:creationId xmlns:a16="http://schemas.microsoft.com/office/drawing/2014/main" id="{958E6F2C-69D5-43A4-913D-C64053398B54}"/>
            </a:ext>
          </a:extLst>
        </xdr:cNvPr>
        <xdr:cNvSpPr txBox="1"/>
      </xdr:nvSpPr>
      <xdr:spPr>
        <a:xfrm>
          <a:off x="18163686" y="58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33837</xdr:rowOff>
    </xdr:from>
    <xdr:ext cx="534377" cy="259045"/>
    <xdr:sp macro="" textlink="">
      <xdr:nvSpPr>
        <xdr:cNvPr id="574" name="n_3aveValue【一般廃棄物処理施設】&#10;一人当たり有形固定資産（償却資産）額">
          <a:extLst>
            <a:ext uri="{FF2B5EF4-FFF2-40B4-BE49-F238E27FC236}">
              <a16:creationId xmlns:a16="http://schemas.microsoft.com/office/drawing/2014/main" id="{ACC83525-E982-48B8-BC6C-48973D52E8F1}"/>
            </a:ext>
          </a:extLst>
        </xdr:cNvPr>
        <xdr:cNvSpPr txBox="1"/>
      </xdr:nvSpPr>
      <xdr:spPr>
        <a:xfrm>
          <a:off x="17354061" y="58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575" name="n_4aveValue【一般廃棄物処理施設】&#10;一人当たり有形固定資産（償却資産）額">
          <a:extLst>
            <a:ext uri="{FF2B5EF4-FFF2-40B4-BE49-F238E27FC236}">
              <a16:creationId xmlns:a16="http://schemas.microsoft.com/office/drawing/2014/main" id="{745E90B5-5388-4589-9BC3-CBB819420A55}"/>
            </a:ext>
          </a:extLst>
        </xdr:cNvPr>
        <xdr:cNvSpPr txBox="1"/>
      </xdr:nvSpPr>
      <xdr:spPr>
        <a:xfrm>
          <a:off x="16563486" y="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67130</xdr:rowOff>
    </xdr:from>
    <xdr:ext cx="534377" cy="259045"/>
    <xdr:sp macro="" textlink="">
      <xdr:nvSpPr>
        <xdr:cNvPr id="576" name="n_1mainValue【一般廃棄物処理施設】&#10;一人当たり有形固定資産（償却資産）額">
          <a:extLst>
            <a:ext uri="{FF2B5EF4-FFF2-40B4-BE49-F238E27FC236}">
              <a16:creationId xmlns:a16="http://schemas.microsoft.com/office/drawing/2014/main" id="{BAED6D2A-8356-4A99-9961-CAB6977CB7D1}"/>
            </a:ext>
          </a:extLst>
        </xdr:cNvPr>
        <xdr:cNvSpPr txBox="1"/>
      </xdr:nvSpPr>
      <xdr:spPr>
        <a:xfrm>
          <a:off x="18944736" y="68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66501</xdr:rowOff>
    </xdr:from>
    <xdr:ext cx="534377" cy="259045"/>
    <xdr:sp macro="" textlink="">
      <xdr:nvSpPr>
        <xdr:cNvPr id="577" name="n_2mainValue【一般廃棄物処理施設】&#10;一人当たり有形固定資産（償却資産）額">
          <a:extLst>
            <a:ext uri="{FF2B5EF4-FFF2-40B4-BE49-F238E27FC236}">
              <a16:creationId xmlns:a16="http://schemas.microsoft.com/office/drawing/2014/main" id="{37578DB5-DD9B-4933-97FA-D24E0F0E87AC}"/>
            </a:ext>
          </a:extLst>
        </xdr:cNvPr>
        <xdr:cNvSpPr txBox="1"/>
      </xdr:nvSpPr>
      <xdr:spPr>
        <a:xfrm>
          <a:off x="18163686" y="68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65511</xdr:rowOff>
    </xdr:from>
    <xdr:ext cx="534377" cy="259045"/>
    <xdr:sp macro="" textlink="">
      <xdr:nvSpPr>
        <xdr:cNvPr id="578" name="n_3mainValue【一般廃棄物処理施設】&#10;一人当たり有形固定資産（償却資産）額">
          <a:extLst>
            <a:ext uri="{FF2B5EF4-FFF2-40B4-BE49-F238E27FC236}">
              <a16:creationId xmlns:a16="http://schemas.microsoft.com/office/drawing/2014/main" id="{168442D2-416C-48BF-BCE7-FC6C6903D15D}"/>
            </a:ext>
          </a:extLst>
        </xdr:cNvPr>
        <xdr:cNvSpPr txBox="1"/>
      </xdr:nvSpPr>
      <xdr:spPr>
        <a:xfrm>
          <a:off x="17354061" y="68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CD31EF56-8C82-4B36-B3F1-9CBA323172CA}"/>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F8CFA3D1-6687-49AD-B8D0-A280E9669FC9}"/>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508A6EED-323A-47C4-AD5A-6BFD08AE2E4F}"/>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41EDA2A3-C9CB-446D-AE3B-443401CB9F04}"/>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FF301C25-0FE2-4858-B674-19E2D655BE51}"/>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0593D72D-E12C-405A-955C-4883F78FBA9A}"/>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451EB90B-903E-4EED-B513-5F315098FC5C}"/>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2FA4A632-52F0-4486-99D3-66F8D2F1BCCC}"/>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2F80988D-753C-4EA2-89CE-706293268113}"/>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ED5AD3CB-9F07-42D5-A5DD-24F72399E52C}"/>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9" name="テキスト ボックス 588">
          <a:extLst>
            <a:ext uri="{FF2B5EF4-FFF2-40B4-BE49-F238E27FC236}">
              <a16:creationId xmlns:a16="http://schemas.microsoft.com/office/drawing/2014/main" id="{48C55E62-209B-4996-A203-88BE7F09A43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0" name="直線コネクタ 589">
          <a:extLst>
            <a:ext uri="{FF2B5EF4-FFF2-40B4-BE49-F238E27FC236}">
              <a16:creationId xmlns:a16="http://schemas.microsoft.com/office/drawing/2014/main" id="{3BC2870D-B91F-4ACD-8159-871BDD0D77CC}"/>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1" name="テキスト ボックス 590">
          <a:extLst>
            <a:ext uri="{FF2B5EF4-FFF2-40B4-BE49-F238E27FC236}">
              <a16:creationId xmlns:a16="http://schemas.microsoft.com/office/drawing/2014/main" id="{2C63C645-B9E2-4ED0-BFF2-E7C230AB195E}"/>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2" name="直線コネクタ 591">
          <a:extLst>
            <a:ext uri="{FF2B5EF4-FFF2-40B4-BE49-F238E27FC236}">
              <a16:creationId xmlns:a16="http://schemas.microsoft.com/office/drawing/2014/main" id="{EDD9E762-00A2-4240-BA3C-34087A56F74B}"/>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3" name="テキスト ボックス 592">
          <a:extLst>
            <a:ext uri="{FF2B5EF4-FFF2-40B4-BE49-F238E27FC236}">
              <a16:creationId xmlns:a16="http://schemas.microsoft.com/office/drawing/2014/main" id="{28C21B2D-9AA9-4325-AE87-8BA6E3211409}"/>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4" name="直線コネクタ 593">
          <a:extLst>
            <a:ext uri="{FF2B5EF4-FFF2-40B4-BE49-F238E27FC236}">
              <a16:creationId xmlns:a16="http://schemas.microsoft.com/office/drawing/2014/main" id="{788FDEAE-CD42-4BFA-ABDD-5C06370A1C44}"/>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5" name="テキスト ボックス 594">
          <a:extLst>
            <a:ext uri="{FF2B5EF4-FFF2-40B4-BE49-F238E27FC236}">
              <a16:creationId xmlns:a16="http://schemas.microsoft.com/office/drawing/2014/main" id="{7BE5BBB6-5A98-4BD9-B9F0-54E0AB1D3D24}"/>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6" name="直線コネクタ 595">
          <a:extLst>
            <a:ext uri="{FF2B5EF4-FFF2-40B4-BE49-F238E27FC236}">
              <a16:creationId xmlns:a16="http://schemas.microsoft.com/office/drawing/2014/main" id="{DBAC6EF3-E767-459C-A5D6-583AB02B0944}"/>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7" name="テキスト ボックス 596">
          <a:extLst>
            <a:ext uri="{FF2B5EF4-FFF2-40B4-BE49-F238E27FC236}">
              <a16:creationId xmlns:a16="http://schemas.microsoft.com/office/drawing/2014/main" id="{BBCD298C-A99F-430B-8CA8-A13EA3CE6290}"/>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8" name="直線コネクタ 597">
          <a:extLst>
            <a:ext uri="{FF2B5EF4-FFF2-40B4-BE49-F238E27FC236}">
              <a16:creationId xmlns:a16="http://schemas.microsoft.com/office/drawing/2014/main" id="{818CAAF8-BA5D-4B29-BD3B-98C4D610EFEA}"/>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9" name="テキスト ボックス 598">
          <a:extLst>
            <a:ext uri="{FF2B5EF4-FFF2-40B4-BE49-F238E27FC236}">
              <a16:creationId xmlns:a16="http://schemas.microsoft.com/office/drawing/2014/main" id="{64FBC7FF-E5C0-4116-B6C5-EA9EAD2F253D}"/>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0" name="直線コネクタ 599">
          <a:extLst>
            <a:ext uri="{FF2B5EF4-FFF2-40B4-BE49-F238E27FC236}">
              <a16:creationId xmlns:a16="http://schemas.microsoft.com/office/drawing/2014/main" id="{DCE651D4-BE67-43E4-9918-4BECD7D9CE14}"/>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1" name="テキスト ボックス 600">
          <a:extLst>
            <a:ext uri="{FF2B5EF4-FFF2-40B4-BE49-F238E27FC236}">
              <a16:creationId xmlns:a16="http://schemas.microsoft.com/office/drawing/2014/main" id="{26224EDF-B8AD-47F7-ADB2-3F6CDA690043}"/>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a:extLst>
            <a:ext uri="{FF2B5EF4-FFF2-40B4-BE49-F238E27FC236}">
              <a16:creationId xmlns:a16="http://schemas.microsoft.com/office/drawing/2014/main" id="{99FB7274-8E4C-4C60-AB1D-E4690D373FA0}"/>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3" name="テキスト ボックス 602">
          <a:extLst>
            <a:ext uri="{FF2B5EF4-FFF2-40B4-BE49-F238E27FC236}">
              <a16:creationId xmlns:a16="http://schemas.microsoft.com/office/drawing/2014/main" id="{3D9D90DD-67D3-4F6D-8967-5F9CE94BB728}"/>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a:extLst>
            <a:ext uri="{FF2B5EF4-FFF2-40B4-BE49-F238E27FC236}">
              <a16:creationId xmlns:a16="http://schemas.microsoft.com/office/drawing/2014/main" id="{28DC487F-EAD5-4588-8343-5DE16A461A7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05" name="直線コネクタ 604">
          <a:extLst>
            <a:ext uri="{FF2B5EF4-FFF2-40B4-BE49-F238E27FC236}">
              <a16:creationId xmlns:a16="http://schemas.microsoft.com/office/drawing/2014/main" id="{C49DC149-4884-4D9D-AA3B-022FFCBCDCE6}"/>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06" name="【保健センター・保健所】&#10;有形固定資産減価償却率最小値テキスト">
          <a:extLst>
            <a:ext uri="{FF2B5EF4-FFF2-40B4-BE49-F238E27FC236}">
              <a16:creationId xmlns:a16="http://schemas.microsoft.com/office/drawing/2014/main" id="{92BD51CC-1812-4F5F-9090-34D3B998AA05}"/>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07" name="直線コネクタ 606">
          <a:extLst>
            <a:ext uri="{FF2B5EF4-FFF2-40B4-BE49-F238E27FC236}">
              <a16:creationId xmlns:a16="http://schemas.microsoft.com/office/drawing/2014/main" id="{13DC10BD-9CD0-4B91-BA74-499BFEC6003A}"/>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08" name="【保健センター・保健所】&#10;有形固定資産減価償却率最大値テキスト">
          <a:extLst>
            <a:ext uri="{FF2B5EF4-FFF2-40B4-BE49-F238E27FC236}">
              <a16:creationId xmlns:a16="http://schemas.microsoft.com/office/drawing/2014/main" id="{028871E9-9EEE-4542-99B3-8BFF14BEB2BD}"/>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09" name="直線コネクタ 608">
          <a:extLst>
            <a:ext uri="{FF2B5EF4-FFF2-40B4-BE49-F238E27FC236}">
              <a16:creationId xmlns:a16="http://schemas.microsoft.com/office/drawing/2014/main" id="{FC292262-8EC3-47D0-91D6-7376FDD2574E}"/>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10" name="【保健センター・保健所】&#10;有形固定資産減価償却率平均値テキスト">
          <a:extLst>
            <a:ext uri="{FF2B5EF4-FFF2-40B4-BE49-F238E27FC236}">
              <a16:creationId xmlns:a16="http://schemas.microsoft.com/office/drawing/2014/main" id="{96E329A7-2925-4601-90FB-03C20D2DF729}"/>
            </a:ext>
          </a:extLst>
        </xdr:cNvPr>
        <xdr:cNvSpPr txBox="1"/>
      </xdr:nvSpPr>
      <xdr:spPr>
        <a:xfrm>
          <a:off x="14735175" y="9316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11" name="フローチャート: 判断 610">
          <a:extLst>
            <a:ext uri="{FF2B5EF4-FFF2-40B4-BE49-F238E27FC236}">
              <a16:creationId xmlns:a16="http://schemas.microsoft.com/office/drawing/2014/main" id="{C6AAD20F-D0C1-43D0-BB65-AE7D5D6BF285}"/>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12" name="フローチャート: 判断 611">
          <a:extLst>
            <a:ext uri="{FF2B5EF4-FFF2-40B4-BE49-F238E27FC236}">
              <a16:creationId xmlns:a16="http://schemas.microsoft.com/office/drawing/2014/main" id="{ED2EE297-7689-443D-8DE0-2B57409C363C}"/>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13" name="フローチャート: 判断 612">
          <a:extLst>
            <a:ext uri="{FF2B5EF4-FFF2-40B4-BE49-F238E27FC236}">
              <a16:creationId xmlns:a16="http://schemas.microsoft.com/office/drawing/2014/main" id="{48DC55A2-AE78-4E4D-AA49-3A10DB1F639D}"/>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14" name="フローチャート: 判断 613">
          <a:extLst>
            <a:ext uri="{FF2B5EF4-FFF2-40B4-BE49-F238E27FC236}">
              <a16:creationId xmlns:a16="http://schemas.microsoft.com/office/drawing/2014/main" id="{D314A2E9-1810-43EC-8E75-E0E2B2942985}"/>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15" name="フローチャート: 判断 614">
          <a:extLst>
            <a:ext uri="{FF2B5EF4-FFF2-40B4-BE49-F238E27FC236}">
              <a16:creationId xmlns:a16="http://schemas.microsoft.com/office/drawing/2014/main" id="{C7AB4FAE-FC17-44D7-83B7-273ACE8EE25E}"/>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4A597D5A-53BA-46F8-9232-5418C2BD75C1}"/>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9C1C7BB9-B7F3-45EC-A81B-3B1A7A09BD8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B28C18BB-C7CD-4776-B46D-20B8401DECDE}"/>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56F97B2A-1B6C-4390-842D-E4912223F60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D14D04F0-F71C-42B7-99F0-FFC7C8EE6D6D}"/>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621" name="楕円 620">
          <a:extLst>
            <a:ext uri="{FF2B5EF4-FFF2-40B4-BE49-F238E27FC236}">
              <a16:creationId xmlns:a16="http://schemas.microsoft.com/office/drawing/2014/main" id="{A4F1A21C-5384-4018-8C39-1E89D8D92B39}"/>
            </a:ext>
          </a:extLst>
        </xdr:cNvPr>
        <xdr:cNvSpPr/>
      </xdr:nvSpPr>
      <xdr:spPr>
        <a:xfrm>
          <a:off x="14649450" y="97462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622" name="【保健センター・保健所】&#10;有形固定資産減価償却率該当値テキスト">
          <a:extLst>
            <a:ext uri="{FF2B5EF4-FFF2-40B4-BE49-F238E27FC236}">
              <a16:creationId xmlns:a16="http://schemas.microsoft.com/office/drawing/2014/main" id="{CA88BA2F-85AB-433D-93CD-D8DF856A2C0E}"/>
            </a:ext>
          </a:extLst>
        </xdr:cNvPr>
        <xdr:cNvSpPr txBox="1"/>
      </xdr:nvSpPr>
      <xdr:spPr>
        <a:xfrm>
          <a:off x="14735175" y="972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623" name="楕円 622">
          <a:extLst>
            <a:ext uri="{FF2B5EF4-FFF2-40B4-BE49-F238E27FC236}">
              <a16:creationId xmlns:a16="http://schemas.microsoft.com/office/drawing/2014/main" id="{E198686A-C96A-4A1F-94AD-088A52030861}"/>
            </a:ext>
          </a:extLst>
        </xdr:cNvPr>
        <xdr:cNvSpPr/>
      </xdr:nvSpPr>
      <xdr:spPr>
        <a:xfrm>
          <a:off x="13887450" y="97431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81643</xdr:rowOff>
    </xdr:to>
    <xdr:cxnSp macro="">
      <xdr:nvCxnSpPr>
        <xdr:cNvPr id="624" name="直線コネクタ 623">
          <a:extLst>
            <a:ext uri="{FF2B5EF4-FFF2-40B4-BE49-F238E27FC236}">
              <a16:creationId xmlns:a16="http://schemas.microsoft.com/office/drawing/2014/main" id="{4CB3DB5E-8C05-4282-A31C-B1E54CD68B4C}"/>
            </a:ext>
          </a:extLst>
        </xdr:cNvPr>
        <xdr:cNvCxnSpPr/>
      </xdr:nvCxnSpPr>
      <xdr:spPr>
        <a:xfrm flipV="1">
          <a:off x="13935075" y="9793877"/>
          <a:ext cx="7620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136978</xdr:rowOff>
    </xdr:from>
    <xdr:to>
      <xdr:col>76</xdr:col>
      <xdr:colOff>165100</xdr:colOff>
      <xdr:row>60</xdr:row>
      <xdr:rowOff>67128</xdr:rowOff>
    </xdr:to>
    <xdr:sp macro="" textlink="">
      <xdr:nvSpPr>
        <xdr:cNvPr id="625" name="楕円 624">
          <a:extLst>
            <a:ext uri="{FF2B5EF4-FFF2-40B4-BE49-F238E27FC236}">
              <a16:creationId xmlns:a16="http://schemas.microsoft.com/office/drawing/2014/main" id="{EB9E1A36-1E99-4969-B0A6-B79460D76470}"/>
            </a:ext>
          </a:extLst>
        </xdr:cNvPr>
        <xdr:cNvSpPr/>
      </xdr:nvSpPr>
      <xdr:spPr>
        <a:xfrm>
          <a:off x="13096875" y="969372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81643</xdr:rowOff>
    </xdr:to>
    <xdr:cxnSp macro="">
      <xdr:nvCxnSpPr>
        <xdr:cNvPr id="626" name="直線コネクタ 625">
          <a:extLst>
            <a:ext uri="{FF2B5EF4-FFF2-40B4-BE49-F238E27FC236}">
              <a16:creationId xmlns:a16="http://schemas.microsoft.com/office/drawing/2014/main" id="{598AA571-F47E-47C7-BDD5-86DD3B81DD6A}"/>
            </a:ext>
          </a:extLst>
        </xdr:cNvPr>
        <xdr:cNvCxnSpPr/>
      </xdr:nvCxnSpPr>
      <xdr:spPr>
        <a:xfrm>
          <a:off x="13144500" y="9731828"/>
          <a:ext cx="790575"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627" name="楕円 626">
          <a:extLst>
            <a:ext uri="{FF2B5EF4-FFF2-40B4-BE49-F238E27FC236}">
              <a16:creationId xmlns:a16="http://schemas.microsoft.com/office/drawing/2014/main" id="{76A6FD41-B993-47DC-AB0C-F02CF925594B}"/>
            </a:ext>
          </a:extLst>
        </xdr:cNvPr>
        <xdr:cNvSpPr/>
      </xdr:nvSpPr>
      <xdr:spPr>
        <a:xfrm>
          <a:off x="12296775" y="969372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16328</xdr:rowOff>
    </xdr:to>
    <xdr:cxnSp macro="">
      <xdr:nvCxnSpPr>
        <xdr:cNvPr id="628" name="直線コネクタ 627">
          <a:extLst>
            <a:ext uri="{FF2B5EF4-FFF2-40B4-BE49-F238E27FC236}">
              <a16:creationId xmlns:a16="http://schemas.microsoft.com/office/drawing/2014/main" id="{259CA464-A5AE-4AC7-BC4D-8155E2516E07}"/>
            </a:ext>
          </a:extLst>
        </xdr:cNvPr>
        <xdr:cNvCxnSpPr/>
      </xdr:nvCxnSpPr>
      <xdr:spPr>
        <a:xfrm>
          <a:off x="12344400" y="97318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29" name="n_1aveValue【保健センター・保健所】&#10;有形固定資産減価償却率">
          <a:extLst>
            <a:ext uri="{FF2B5EF4-FFF2-40B4-BE49-F238E27FC236}">
              <a16:creationId xmlns:a16="http://schemas.microsoft.com/office/drawing/2014/main" id="{C83952C1-AB04-43E5-B265-30D255F7A872}"/>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30" name="n_2aveValue【保健センター・保健所】&#10;有形固定資産減価償却率">
          <a:extLst>
            <a:ext uri="{FF2B5EF4-FFF2-40B4-BE49-F238E27FC236}">
              <a16:creationId xmlns:a16="http://schemas.microsoft.com/office/drawing/2014/main" id="{C951BEDD-36C3-4AEA-9A68-49721F593BAA}"/>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31" name="n_3aveValue【保健センター・保健所】&#10;有形固定資産減価償却率">
          <a:extLst>
            <a:ext uri="{FF2B5EF4-FFF2-40B4-BE49-F238E27FC236}">
              <a16:creationId xmlns:a16="http://schemas.microsoft.com/office/drawing/2014/main" id="{3C1C6036-DF93-4D31-90F4-0B7CFF30B03B}"/>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32" name="n_4aveValue【保健センター・保健所】&#10;有形固定資産減価償却率">
          <a:extLst>
            <a:ext uri="{FF2B5EF4-FFF2-40B4-BE49-F238E27FC236}">
              <a16:creationId xmlns:a16="http://schemas.microsoft.com/office/drawing/2014/main" id="{DCC29421-3869-44A7-9137-4C6827E35191}"/>
            </a:ext>
          </a:extLst>
        </xdr:cNvPr>
        <xdr:cNvSpPr txBox="1"/>
      </xdr:nvSpPr>
      <xdr:spPr>
        <a:xfrm>
          <a:off x="11354444" y="931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633" name="n_1mainValue【保健センター・保健所】&#10;有形固定資産減価償却率">
          <a:extLst>
            <a:ext uri="{FF2B5EF4-FFF2-40B4-BE49-F238E27FC236}">
              <a16:creationId xmlns:a16="http://schemas.microsoft.com/office/drawing/2014/main" id="{F8EC5C85-BBEC-4838-9B16-DC2A12533418}"/>
            </a:ext>
          </a:extLst>
        </xdr:cNvPr>
        <xdr:cNvSpPr txBox="1"/>
      </xdr:nvSpPr>
      <xdr:spPr>
        <a:xfrm>
          <a:off x="13745219" y="9842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58255</xdr:rowOff>
    </xdr:from>
    <xdr:ext cx="405111" cy="259045"/>
    <xdr:sp macro="" textlink="">
      <xdr:nvSpPr>
        <xdr:cNvPr id="634" name="n_2mainValue【保健センター・保健所】&#10;有形固定資産減価償却率">
          <a:extLst>
            <a:ext uri="{FF2B5EF4-FFF2-40B4-BE49-F238E27FC236}">
              <a16:creationId xmlns:a16="http://schemas.microsoft.com/office/drawing/2014/main" id="{2722788F-313F-4477-B90B-2773DFA6FCE1}"/>
            </a:ext>
          </a:extLst>
        </xdr:cNvPr>
        <xdr:cNvSpPr txBox="1"/>
      </xdr:nvSpPr>
      <xdr:spPr>
        <a:xfrm>
          <a:off x="12964169" y="977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58255</xdr:rowOff>
    </xdr:from>
    <xdr:ext cx="405111" cy="259045"/>
    <xdr:sp macro="" textlink="">
      <xdr:nvSpPr>
        <xdr:cNvPr id="635" name="n_3mainValue【保健センター・保健所】&#10;有形固定資産減価償却率">
          <a:extLst>
            <a:ext uri="{FF2B5EF4-FFF2-40B4-BE49-F238E27FC236}">
              <a16:creationId xmlns:a16="http://schemas.microsoft.com/office/drawing/2014/main" id="{E428C686-7A4C-4C3C-8EAF-4562261170E3}"/>
            </a:ext>
          </a:extLst>
        </xdr:cNvPr>
        <xdr:cNvSpPr txBox="1"/>
      </xdr:nvSpPr>
      <xdr:spPr>
        <a:xfrm>
          <a:off x="12164069" y="977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a:extLst>
            <a:ext uri="{FF2B5EF4-FFF2-40B4-BE49-F238E27FC236}">
              <a16:creationId xmlns:a16="http://schemas.microsoft.com/office/drawing/2014/main" id="{F747105F-01D1-4AA7-9C54-D511FB45AF9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a:extLst>
            <a:ext uri="{FF2B5EF4-FFF2-40B4-BE49-F238E27FC236}">
              <a16:creationId xmlns:a16="http://schemas.microsoft.com/office/drawing/2014/main" id="{564FD85E-146E-477E-9762-06542B86B1E5}"/>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a:extLst>
            <a:ext uri="{FF2B5EF4-FFF2-40B4-BE49-F238E27FC236}">
              <a16:creationId xmlns:a16="http://schemas.microsoft.com/office/drawing/2014/main" id="{F68E1F05-37DE-404B-8E4E-369BE4794185}"/>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a:extLst>
            <a:ext uri="{FF2B5EF4-FFF2-40B4-BE49-F238E27FC236}">
              <a16:creationId xmlns:a16="http://schemas.microsoft.com/office/drawing/2014/main" id="{1AEC6E0B-1EEE-4140-9FF0-37556C82D8A6}"/>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a:extLst>
            <a:ext uri="{FF2B5EF4-FFF2-40B4-BE49-F238E27FC236}">
              <a16:creationId xmlns:a16="http://schemas.microsoft.com/office/drawing/2014/main" id="{95E3F113-EE4A-4471-9B5F-E7ED86EC7A6F}"/>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a:extLst>
            <a:ext uri="{FF2B5EF4-FFF2-40B4-BE49-F238E27FC236}">
              <a16:creationId xmlns:a16="http://schemas.microsoft.com/office/drawing/2014/main" id="{321C07DE-50A0-493F-B944-5BFDF52893B3}"/>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a:extLst>
            <a:ext uri="{FF2B5EF4-FFF2-40B4-BE49-F238E27FC236}">
              <a16:creationId xmlns:a16="http://schemas.microsoft.com/office/drawing/2014/main" id="{05D3587C-A168-4E46-9CED-C71FEAD6AA95}"/>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589723DC-38F8-486D-B73F-2486B427B26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1A606EB0-70DC-4357-B530-85E25EDD087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7EA59BA0-13A7-4198-A903-E9B3C23CC4BE}"/>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a:extLst>
            <a:ext uri="{FF2B5EF4-FFF2-40B4-BE49-F238E27FC236}">
              <a16:creationId xmlns:a16="http://schemas.microsoft.com/office/drawing/2014/main" id="{F8620FC1-DC66-445E-8E67-51403EF8B298}"/>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a:extLst>
            <a:ext uri="{FF2B5EF4-FFF2-40B4-BE49-F238E27FC236}">
              <a16:creationId xmlns:a16="http://schemas.microsoft.com/office/drawing/2014/main" id="{F57B5FE2-CA5B-4B4B-9ADA-CE52DD6B4015}"/>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a:extLst>
            <a:ext uri="{FF2B5EF4-FFF2-40B4-BE49-F238E27FC236}">
              <a16:creationId xmlns:a16="http://schemas.microsoft.com/office/drawing/2014/main" id="{7ACA0843-45FF-41DA-AE08-DCC838804B56}"/>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a:extLst>
            <a:ext uri="{FF2B5EF4-FFF2-40B4-BE49-F238E27FC236}">
              <a16:creationId xmlns:a16="http://schemas.microsoft.com/office/drawing/2014/main" id="{0A03CDD2-A5B3-4B14-92FC-B39E54DCCB6E}"/>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a:extLst>
            <a:ext uri="{FF2B5EF4-FFF2-40B4-BE49-F238E27FC236}">
              <a16:creationId xmlns:a16="http://schemas.microsoft.com/office/drawing/2014/main" id="{FAD628BB-1C2D-419D-8D1A-C553C418B181}"/>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a:extLst>
            <a:ext uri="{FF2B5EF4-FFF2-40B4-BE49-F238E27FC236}">
              <a16:creationId xmlns:a16="http://schemas.microsoft.com/office/drawing/2014/main" id="{BE87A968-317E-47CA-88E2-C3732C8F43C0}"/>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a:extLst>
            <a:ext uri="{FF2B5EF4-FFF2-40B4-BE49-F238E27FC236}">
              <a16:creationId xmlns:a16="http://schemas.microsoft.com/office/drawing/2014/main" id="{23E4A1C4-FF61-4F75-9D8B-E805C4DD8769}"/>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a:extLst>
            <a:ext uri="{FF2B5EF4-FFF2-40B4-BE49-F238E27FC236}">
              <a16:creationId xmlns:a16="http://schemas.microsoft.com/office/drawing/2014/main" id="{6128D5EE-35CE-4E74-BDA1-BDA1102BA3E5}"/>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a:extLst>
            <a:ext uri="{FF2B5EF4-FFF2-40B4-BE49-F238E27FC236}">
              <a16:creationId xmlns:a16="http://schemas.microsoft.com/office/drawing/2014/main" id="{F33BCBE0-9F41-4013-9240-074CF143B7FA}"/>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a:extLst>
            <a:ext uri="{FF2B5EF4-FFF2-40B4-BE49-F238E27FC236}">
              <a16:creationId xmlns:a16="http://schemas.microsoft.com/office/drawing/2014/main" id="{B9BC09C7-453A-4C55-A259-8825638B65B7}"/>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a:extLst>
            <a:ext uri="{FF2B5EF4-FFF2-40B4-BE49-F238E27FC236}">
              <a16:creationId xmlns:a16="http://schemas.microsoft.com/office/drawing/2014/main" id="{3D687E83-4AF7-414B-8279-037E088CF107}"/>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a:extLst>
            <a:ext uri="{FF2B5EF4-FFF2-40B4-BE49-F238E27FC236}">
              <a16:creationId xmlns:a16="http://schemas.microsoft.com/office/drawing/2014/main" id="{2AAC9781-3180-47D8-B4A6-2F2FB6A617F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a:extLst>
            <a:ext uri="{FF2B5EF4-FFF2-40B4-BE49-F238E27FC236}">
              <a16:creationId xmlns:a16="http://schemas.microsoft.com/office/drawing/2014/main" id="{3E0B38E5-E646-4E6E-9E45-3BC1F6BE82DE}"/>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59" name="直線コネクタ 658">
          <a:extLst>
            <a:ext uri="{FF2B5EF4-FFF2-40B4-BE49-F238E27FC236}">
              <a16:creationId xmlns:a16="http://schemas.microsoft.com/office/drawing/2014/main" id="{DEEB881A-F0C1-4B13-84D7-1D0CDF2157C1}"/>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60" name="【保健センター・保健所】&#10;一人当たり面積最小値テキスト">
          <a:extLst>
            <a:ext uri="{FF2B5EF4-FFF2-40B4-BE49-F238E27FC236}">
              <a16:creationId xmlns:a16="http://schemas.microsoft.com/office/drawing/2014/main" id="{A8BCFFC5-92DB-4AAF-9DE2-F1E0BE968AF4}"/>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61" name="直線コネクタ 660">
          <a:extLst>
            <a:ext uri="{FF2B5EF4-FFF2-40B4-BE49-F238E27FC236}">
              <a16:creationId xmlns:a16="http://schemas.microsoft.com/office/drawing/2014/main" id="{F4581FED-21B3-454F-9DF7-B21712340730}"/>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62" name="【保健センター・保健所】&#10;一人当たり面積最大値テキスト">
          <a:extLst>
            <a:ext uri="{FF2B5EF4-FFF2-40B4-BE49-F238E27FC236}">
              <a16:creationId xmlns:a16="http://schemas.microsoft.com/office/drawing/2014/main" id="{90807C61-2CCD-4275-BEB0-87E87C310D30}"/>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63" name="直線コネクタ 662">
          <a:extLst>
            <a:ext uri="{FF2B5EF4-FFF2-40B4-BE49-F238E27FC236}">
              <a16:creationId xmlns:a16="http://schemas.microsoft.com/office/drawing/2014/main" id="{62524CF9-4322-4AEB-8765-A73EB73E1B8E}"/>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64" name="【保健センター・保健所】&#10;一人当たり面積平均値テキスト">
          <a:extLst>
            <a:ext uri="{FF2B5EF4-FFF2-40B4-BE49-F238E27FC236}">
              <a16:creationId xmlns:a16="http://schemas.microsoft.com/office/drawing/2014/main" id="{F6EF39CF-C4C8-4676-B5C2-4015578CE5CF}"/>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65" name="フローチャート: 判断 664">
          <a:extLst>
            <a:ext uri="{FF2B5EF4-FFF2-40B4-BE49-F238E27FC236}">
              <a16:creationId xmlns:a16="http://schemas.microsoft.com/office/drawing/2014/main" id="{42EF6B4A-4CF7-4088-ACD9-AFC08BC98A4D}"/>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66" name="フローチャート: 判断 665">
          <a:extLst>
            <a:ext uri="{FF2B5EF4-FFF2-40B4-BE49-F238E27FC236}">
              <a16:creationId xmlns:a16="http://schemas.microsoft.com/office/drawing/2014/main" id="{8B17431B-617C-4C4F-8AC8-B318B35B9C8E}"/>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67" name="フローチャート: 判断 666">
          <a:extLst>
            <a:ext uri="{FF2B5EF4-FFF2-40B4-BE49-F238E27FC236}">
              <a16:creationId xmlns:a16="http://schemas.microsoft.com/office/drawing/2014/main" id="{C8166866-A875-45DC-ABE7-EF5BF5545EEE}"/>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8" name="フローチャート: 判断 667">
          <a:extLst>
            <a:ext uri="{FF2B5EF4-FFF2-40B4-BE49-F238E27FC236}">
              <a16:creationId xmlns:a16="http://schemas.microsoft.com/office/drawing/2014/main" id="{95E3DCB5-2370-4DC6-8EAF-B2F47FDB5FF9}"/>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669" name="フローチャート: 判断 668">
          <a:extLst>
            <a:ext uri="{FF2B5EF4-FFF2-40B4-BE49-F238E27FC236}">
              <a16:creationId xmlns:a16="http://schemas.microsoft.com/office/drawing/2014/main" id="{D7C58A63-3858-4711-BD42-0A0DCB03CD23}"/>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56117DBB-6D1E-4864-B812-B37B62E0A0D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FE625CAA-0AE1-4AEF-89D9-89420EFDC322}"/>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B3F722AE-10F7-4DE0-B1FF-4DC0DBE60767}"/>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23BB04C0-FC6B-4A15-BD3C-3499C9083C29}"/>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780BF223-B4D2-48FC-B300-8AC4E4BF0DC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75" name="楕円 674">
          <a:extLst>
            <a:ext uri="{FF2B5EF4-FFF2-40B4-BE49-F238E27FC236}">
              <a16:creationId xmlns:a16="http://schemas.microsoft.com/office/drawing/2014/main" id="{69C7D63E-5DC6-4EBE-AA4E-FE8B79E7D065}"/>
            </a:ext>
          </a:extLst>
        </xdr:cNvPr>
        <xdr:cNvSpPr/>
      </xdr:nvSpPr>
      <xdr:spPr>
        <a:xfrm>
          <a:off x="19897725"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76" name="【保健センター・保健所】&#10;一人当たり面積該当値テキスト">
          <a:extLst>
            <a:ext uri="{FF2B5EF4-FFF2-40B4-BE49-F238E27FC236}">
              <a16:creationId xmlns:a16="http://schemas.microsoft.com/office/drawing/2014/main" id="{D83BA750-A055-49BE-B6F2-F485DFA7D26C}"/>
            </a:ext>
          </a:extLst>
        </xdr:cNvPr>
        <xdr:cNvSpPr txBox="1"/>
      </xdr:nvSpPr>
      <xdr:spPr>
        <a:xfrm>
          <a:off x="19992975"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77" name="楕円 676">
          <a:extLst>
            <a:ext uri="{FF2B5EF4-FFF2-40B4-BE49-F238E27FC236}">
              <a16:creationId xmlns:a16="http://schemas.microsoft.com/office/drawing/2014/main" id="{70460E9A-7FDB-49B5-8640-7A55A4D10489}"/>
            </a:ext>
          </a:extLst>
        </xdr:cNvPr>
        <xdr:cNvSpPr/>
      </xdr:nvSpPr>
      <xdr:spPr>
        <a:xfrm>
          <a:off x="191547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78" name="直線コネクタ 677">
          <a:extLst>
            <a:ext uri="{FF2B5EF4-FFF2-40B4-BE49-F238E27FC236}">
              <a16:creationId xmlns:a16="http://schemas.microsoft.com/office/drawing/2014/main" id="{723BE185-BC21-44AC-8B10-7E87CB16C46C}"/>
            </a:ext>
          </a:extLst>
        </xdr:cNvPr>
        <xdr:cNvCxnSpPr/>
      </xdr:nvCxnSpPr>
      <xdr:spPr>
        <a:xfrm>
          <a:off x="19202400" y="100774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79" name="楕円 678">
          <a:extLst>
            <a:ext uri="{FF2B5EF4-FFF2-40B4-BE49-F238E27FC236}">
              <a16:creationId xmlns:a16="http://schemas.microsoft.com/office/drawing/2014/main" id="{E6BC85F1-E9F3-456C-B064-E0E8D4D200FC}"/>
            </a:ext>
          </a:extLst>
        </xdr:cNvPr>
        <xdr:cNvSpPr/>
      </xdr:nvSpPr>
      <xdr:spPr>
        <a:xfrm>
          <a:off x="18345150"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80" name="直線コネクタ 679">
          <a:extLst>
            <a:ext uri="{FF2B5EF4-FFF2-40B4-BE49-F238E27FC236}">
              <a16:creationId xmlns:a16="http://schemas.microsoft.com/office/drawing/2014/main" id="{3C48F8FA-14A2-4BFB-AB15-E3CB1B61F714}"/>
            </a:ext>
          </a:extLst>
        </xdr:cNvPr>
        <xdr:cNvCxnSpPr/>
      </xdr:nvCxnSpPr>
      <xdr:spPr>
        <a:xfrm>
          <a:off x="18392775" y="100774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81" name="楕円 680">
          <a:extLst>
            <a:ext uri="{FF2B5EF4-FFF2-40B4-BE49-F238E27FC236}">
              <a16:creationId xmlns:a16="http://schemas.microsoft.com/office/drawing/2014/main" id="{5A9C414D-2A40-4351-90FF-1AB5A80FC765}"/>
            </a:ext>
          </a:extLst>
        </xdr:cNvPr>
        <xdr:cNvSpPr/>
      </xdr:nvSpPr>
      <xdr:spPr>
        <a:xfrm>
          <a:off x="17554575" y="100012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38100</xdr:rowOff>
    </xdr:to>
    <xdr:cxnSp macro="">
      <xdr:nvCxnSpPr>
        <xdr:cNvPr id="682" name="直線コネクタ 681">
          <a:extLst>
            <a:ext uri="{FF2B5EF4-FFF2-40B4-BE49-F238E27FC236}">
              <a16:creationId xmlns:a16="http://schemas.microsoft.com/office/drawing/2014/main" id="{6F5F5514-968E-4A2F-A984-9A055549FB11}"/>
            </a:ext>
          </a:extLst>
        </xdr:cNvPr>
        <xdr:cNvCxnSpPr/>
      </xdr:nvCxnSpPr>
      <xdr:spPr>
        <a:xfrm>
          <a:off x="17602200" y="100393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83" name="n_1aveValue【保健センター・保健所】&#10;一人当たり面積">
          <a:extLst>
            <a:ext uri="{FF2B5EF4-FFF2-40B4-BE49-F238E27FC236}">
              <a16:creationId xmlns:a16="http://schemas.microsoft.com/office/drawing/2014/main" id="{A6650510-A4D0-460C-A1A2-80CC65F085C3}"/>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684" name="n_2aveValue【保健センター・保健所】&#10;一人当たり面積">
          <a:extLst>
            <a:ext uri="{FF2B5EF4-FFF2-40B4-BE49-F238E27FC236}">
              <a16:creationId xmlns:a16="http://schemas.microsoft.com/office/drawing/2014/main" id="{8A3EA1FC-9D54-42C7-8546-E9F1CDBECB7F}"/>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85" name="n_3aveValue【保健センター・保健所】&#10;一人当たり面積">
          <a:extLst>
            <a:ext uri="{FF2B5EF4-FFF2-40B4-BE49-F238E27FC236}">
              <a16:creationId xmlns:a16="http://schemas.microsoft.com/office/drawing/2014/main" id="{9C526C71-0CCF-4185-BF3E-BF926C3514A7}"/>
            </a:ext>
          </a:extLst>
        </xdr:cNvPr>
        <xdr:cNvSpPr txBox="1"/>
      </xdr:nvSpPr>
      <xdr:spPr>
        <a:xfrm>
          <a:off x="173832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686" name="n_4aveValue【保健センター・保健所】&#10;一人当たり面積">
          <a:extLst>
            <a:ext uri="{FF2B5EF4-FFF2-40B4-BE49-F238E27FC236}">
              <a16:creationId xmlns:a16="http://schemas.microsoft.com/office/drawing/2014/main" id="{050D4C4E-2B61-4D26-99EF-E358D80B50A5}"/>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87" name="n_1mainValue【保健センター・保健所】&#10;一人当たり面積">
          <a:extLst>
            <a:ext uri="{FF2B5EF4-FFF2-40B4-BE49-F238E27FC236}">
              <a16:creationId xmlns:a16="http://schemas.microsoft.com/office/drawing/2014/main" id="{FD08A6A1-77B9-498B-89DD-3739E8CA36F4}"/>
            </a:ext>
          </a:extLst>
        </xdr:cNvPr>
        <xdr:cNvSpPr txBox="1"/>
      </xdr:nvSpPr>
      <xdr:spPr>
        <a:xfrm>
          <a:off x="189834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88" name="n_2mainValue【保健センター・保健所】&#10;一人当たり面積">
          <a:extLst>
            <a:ext uri="{FF2B5EF4-FFF2-40B4-BE49-F238E27FC236}">
              <a16:creationId xmlns:a16="http://schemas.microsoft.com/office/drawing/2014/main" id="{3087659E-2182-44C6-9183-DAD2ED869E0B}"/>
            </a:ext>
          </a:extLst>
        </xdr:cNvPr>
        <xdr:cNvSpPr txBox="1"/>
      </xdr:nvSpPr>
      <xdr:spPr>
        <a:xfrm>
          <a:off x="181833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89" name="n_3mainValue【保健センター・保健所】&#10;一人当たり面積">
          <a:extLst>
            <a:ext uri="{FF2B5EF4-FFF2-40B4-BE49-F238E27FC236}">
              <a16:creationId xmlns:a16="http://schemas.microsoft.com/office/drawing/2014/main" id="{C54263EE-ACC3-4F50-8255-B79A6B9341CB}"/>
            </a:ext>
          </a:extLst>
        </xdr:cNvPr>
        <xdr:cNvSpPr txBox="1"/>
      </xdr:nvSpPr>
      <xdr:spPr>
        <a:xfrm>
          <a:off x="17383202" y="1008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a:extLst>
            <a:ext uri="{FF2B5EF4-FFF2-40B4-BE49-F238E27FC236}">
              <a16:creationId xmlns:a16="http://schemas.microsoft.com/office/drawing/2014/main" id="{E876EC32-0112-482D-8A35-73D694B9CFC8}"/>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a:extLst>
            <a:ext uri="{FF2B5EF4-FFF2-40B4-BE49-F238E27FC236}">
              <a16:creationId xmlns:a16="http://schemas.microsoft.com/office/drawing/2014/main" id="{EB7C2E54-5D78-42C6-A518-65F815D6D05C}"/>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a:extLst>
            <a:ext uri="{FF2B5EF4-FFF2-40B4-BE49-F238E27FC236}">
              <a16:creationId xmlns:a16="http://schemas.microsoft.com/office/drawing/2014/main" id="{90165401-81A4-4432-9ADD-D99EA35644C8}"/>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a:extLst>
            <a:ext uri="{FF2B5EF4-FFF2-40B4-BE49-F238E27FC236}">
              <a16:creationId xmlns:a16="http://schemas.microsoft.com/office/drawing/2014/main" id="{0EA09E19-6238-4EA2-B60B-19E9C453B097}"/>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a:extLst>
            <a:ext uri="{FF2B5EF4-FFF2-40B4-BE49-F238E27FC236}">
              <a16:creationId xmlns:a16="http://schemas.microsoft.com/office/drawing/2014/main" id="{C9CB782C-E9B2-4545-B6E0-B35BB089E9F9}"/>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a:extLst>
            <a:ext uri="{FF2B5EF4-FFF2-40B4-BE49-F238E27FC236}">
              <a16:creationId xmlns:a16="http://schemas.microsoft.com/office/drawing/2014/main" id="{CE21C7A3-F5CD-400B-B2FA-9FF429B74688}"/>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a:extLst>
            <a:ext uri="{FF2B5EF4-FFF2-40B4-BE49-F238E27FC236}">
              <a16:creationId xmlns:a16="http://schemas.microsoft.com/office/drawing/2014/main" id="{C03C937B-1254-4073-87FD-44AFD25B579D}"/>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a:extLst>
            <a:ext uri="{FF2B5EF4-FFF2-40B4-BE49-F238E27FC236}">
              <a16:creationId xmlns:a16="http://schemas.microsoft.com/office/drawing/2014/main" id="{BA79BCC1-A251-421E-9327-E0FD48D29BBF}"/>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a:extLst>
            <a:ext uri="{FF2B5EF4-FFF2-40B4-BE49-F238E27FC236}">
              <a16:creationId xmlns:a16="http://schemas.microsoft.com/office/drawing/2014/main" id="{7479045A-F12C-42FE-859A-135374AA474F}"/>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a:extLst>
            <a:ext uri="{FF2B5EF4-FFF2-40B4-BE49-F238E27FC236}">
              <a16:creationId xmlns:a16="http://schemas.microsoft.com/office/drawing/2014/main" id="{B16E24D9-DCD1-414E-BB3E-323B3FDB4FC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00" name="テキスト ボックス 699">
          <a:extLst>
            <a:ext uri="{FF2B5EF4-FFF2-40B4-BE49-F238E27FC236}">
              <a16:creationId xmlns:a16="http://schemas.microsoft.com/office/drawing/2014/main" id="{8FB10B0A-D6C5-4975-8AA7-67BA98A37E44}"/>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1" name="直線コネクタ 700">
          <a:extLst>
            <a:ext uri="{FF2B5EF4-FFF2-40B4-BE49-F238E27FC236}">
              <a16:creationId xmlns:a16="http://schemas.microsoft.com/office/drawing/2014/main" id="{C10A7469-C19C-4F06-B7A6-309F8D3E5810}"/>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2" name="テキスト ボックス 701">
          <a:extLst>
            <a:ext uri="{FF2B5EF4-FFF2-40B4-BE49-F238E27FC236}">
              <a16:creationId xmlns:a16="http://schemas.microsoft.com/office/drawing/2014/main" id="{B1A9063C-8C42-49CB-9C2F-2EF98D193348}"/>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3" name="直線コネクタ 702">
          <a:extLst>
            <a:ext uri="{FF2B5EF4-FFF2-40B4-BE49-F238E27FC236}">
              <a16:creationId xmlns:a16="http://schemas.microsoft.com/office/drawing/2014/main" id="{6FEB6764-5B3D-4255-8A1D-917C05191746}"/>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4" name="テキスト ボックス 703">
          <a:extLst>
            <a:ext uri="{FF2B5EF4-FFF2-40B4-BE49-F238E27FC236}">
              <a16:creationId xmlns:a16="http://schemas.microsoft.com/office/drawing/2014/main" id="{0A313B77-547E-4600-AA23-EAC9A1B871B9}"/>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5" name="直線コネクタ 704">
          <a:extLst>
            <a:ext uri="{FF2B5EF4-FFF2-40B4-BE49-F238E27FC236}">
              <a16:creationId xmlns:a16="http://schemas.microsoft.com/office/drawing/2014/main" id="{97BAE1D0-9EF2-4FC0-9927-3863B67B4008}"/>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6" name="テキスト ボックス 705">
          <a:extLst>
            <a:ext uri="{FF2B5EF4-FFF2-40B4-BE49-F238E27FC236}">
              <a16:creationId xmlns:a16="http://schemas.microsoft.com/office/drawing/2014/main" id="{1EC1C7A3-D7A1-48DE-9068-61EB0C0D7D6B}"/>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7" name="直線コネクタ 706">
          <a:extLst>
            <a:ext uri="{FF2B5EF4-FFF2-40B4-BE49-F238E27FC236}">
              <a16:creationId xmlns:a16="http://schemas.microsoft.com/office/drawing/2014/main" id="{0E82DE9F-8107-42C8-813F-468BA021B1B7}"/>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8" name="テキスト ボックス 707">
          <a:extLst>
            <a:ext uri="{FF2B5EF4-FFF2-40B4-BE49-F238E27FC236}">
              <a16:creationId xmlns:a16="http://schemas.microsoft.com/office/drawing/2014/main" id="{0EB6BD38-0509-4075-B12C-D5980B1C588E}"/>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a:extLst>
            <a:ext uri="{FF2B5EF4-FFF2-40B4-BE49-F238E27FC236}">
              <a16:creationId xmlns:a16="http://schemas.microsoft.com/office/drawing/2014/main" id="{323E5692-311C-427C-939C-C6294CC17B33}"/>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0" name="テキスト ボックス 709">
          <a:extLst>
            <a:ext uri="{FF2B5EF4-FFF2-40B4-BE49-F238E27FC236}">
              <a16:creationId xmlns:a16="http://schemas.microsoft.com/office/drawing/2014/main" id="{8C85D6D2-B0FA-4485-941E-436CB306611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a:extLst>
            <a:ext uri="{FF2B5EF4-FFF2-40B4-BE49-F238E27FC236}">
              <a16:creationId xmlns:a16="http://schemas.microsoft.com/office/drawing/2014/main" id="{C2501EF9-753D-430B-B350-3329EB52977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12" name="直線コネクタ 711">
          <a:extLst>
            <a:ext uri="{FF2B5EF4-FFF2-40B4-BE49-F238E27FC236}">
              <a16:creationId xmlns:a16="http://schemas.microsoft.com/office/drawing/2014/main" id="{9E798B3C-1583-4EF9-87ED-EC51D7B4B948}"/>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13" name="【消防施設】&#10;有形固定資産減価償却率最小値テキスト">
          <a:extLst>
            <a:ext uri="{FF2B5EF4-FFF2-40B4-BE49-F238E27FC236}">
              <a16:creationId xmlns:a16="http://schemas.microsoft.com/office/drawing/2014/main" id="{C31EF71F-4AC6-4887-AA7D-F5C5BD6F57A3}"/>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14" name="直線コネクタ 713">
          <a:extLst>
            <a:ext uri="{FF2B5EF4-FFF2-40B4-BE49-F238E27FC236}">
              <a16:creationId xmlns:a16="http://schemas.microsoft.com/office/drawing/2014/main" id="{E8272CAE-B773-4F25-A904-BF00A73BB9C8}"/>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15" name="【消防施設】&#10;有形固定資産減価償却率最大値テキスト">
          <a:extLst>
            <a:ext uri="{FF2B5EF4-FFF2-40B4-BE49-F238E27FC236}">
              <a16:creationId xmlns:a16="http://schemas.microsoft.com/office/drawing/2014/main" id="{84E1442B-588D-4D7C-BDAB-9787BB3D49CE}"/>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16" name="直線コネクタ 715">
          <a:extLst>
            <a:ext uri="{FF2B5EF4-FFF2-40B4-BE49-F238E27FC236}">
              <a16:creationId xmlns:a16="http://schemas.microsoft.com/office/drawing/2014/main" id="{08DEF05C-A979-4BBB-9E9E-9588F43EC875}"/>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17" name="【消防施設】&#10;有形固定資産減価償却率平均値テキスト">
          <a:extLst>
            <a:ext uri="{FF2B5EF4-FFF2-40B4-BE49-F238E27FC236}">
              <a16:creationId xmlns:a16="http://schemas.microsoft.com/office/drawing/2014/main" id="{3B2D51D2-090D-4083-8474-F99E5A322C93}"/>
            </a:ext>
          </a:extLst>
        </xdr:cNvPr>
        <xdr:cNvSpPr txBox="1"/>
      </xdr:nvSpPr>
      <xdr:spPr>
        <a:xfrm>
          <a:off x="14735175" y="13266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18" name="フローチャート: 判断 717">
          <a:extLst>
            <a:ext uri="{FF2B5EF4-FFF2-40B4-BE49-F238E27FC236}">
              <a16:creationId xmlns:a16="http://schemas.microsoft.com/office/drawing/2014/main" id="{B157FFF7-0128-49D6-9A81-A27F4DB69616}"/>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19" name="フローチャート: 判断 718">
          <a:extLst>
            <a:ext uri="{FF2B5EF4-FFF2-40B4-BE49-F238E27FC236}">
              <a16:creationId xmlns:a16="http://schemas.microsoft.com/office/drawing/2014/main" id="{06462BF3-6F46-463A-A1AE-FB0AF5D1F4ED}"/>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20" name="フローチャート: 判断 719">
          <a:extLst>
            <a:ext uri="{FF2B5EF4-FFF2-40B4-BE49-F238E27FC236}">
              <a16:creationId xmlns:a16="http://schemas.microsoft.com/office/drawing/2014/main" id="{CCEED472-F368-47FC-9CA9-B07FB1D9C3ED}"/>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21" name="フローチャート: 判断 720">
          <a:extLst>
            <a:ext uri="{FF2B5EF4-FFF2-40B4-BE49-F238E27FC236}">
              <a16:creationId xmlns:a16="http://schemas.microsoft.com/office/drawing/2014/main" id="{66821723-E19F-4139-81D9-594F153F5A1A}"/>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22" name="フローチャート: 判断 721">
          <a:extLst>
            <a:ext uri="{FF2B5EF4-FFF2-40B4-BE49-F238E27FC236}">
              <a16:creationId xmlns:a16="http://schemas.microsoft.com/office/drawing/2014/main" id="{60FF04BE-8378-4F59-B17E-6AF8594C2B1B}"/>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DCFED14F-6117-43E9-B0DB-D7913FD26D57}"/>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40050EEC-6E61-431C-A2AC-985B81BD610E}"/>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130C2834-2250-4F4F-8441-BF45F68844D3}"/>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8BA72E62-F395-4E75-8CA7-0705DB8C6CF2}"/>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8272F485-48BB-4A8C-9BC9-218D1E938B28}"/>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35306</xdr:rowOff>
    </xdr:from>
    <xdr:to>
      <xdr:col>85</xdr:col>
      <xdr:colOff>177800</xdr:colOff>
      <xdr:row>79</xdr:row>
      <xdr:rowOff>136906</xdr:rowOff>
    </xdr:to>
    <xdr:sp macro="" textlink="">
      <xdr:nvSpPr>
        <xdr:cNvPr id="728" name="楕円 727">
          <a:extLst>
            <a:ext uri="{FF2B5EF4-FFF2-40B4-BE49-F238E27FC236}">
              <a16:creationId xmlns:a16="http://schemas.microsoft.com/office/drawing/2014/main" id="{41B1CA49-A845-43F9-B72D-CFFEAD3DDB4C}"/>
            </a:ext>
          </a:extLst>
        </xdr:cNvPr>
        <xdr:cNvSpPr/>
      </xdr:nvSpPr>
      <xdr:spPr>
        <a:xfrm>
          <a:off x="14649450" y="1282738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58183</xdr:rowOff>
    </xdr:from>
    <xdr:ext cx="405111" cy="259045"/>
    <xdr:sp macro="" textlink="">
      <xdr:nvSpPr>
        <xdr:cNvPr id="729" name="【消防施設】&#10;有形固定資産減価償却率該当値テキスト">
          <a:extLst>
            <a:ext uri="{FF2B5EF4-FFF2-40B4-BE49-F238E27FC236}">
              <a16:creationId xmlns:a16="http://schemas.microsoft.com/office/drawing/2014/main" id="{07951F0F-803A-4E85-861C-7414AB3D4800}"/>
            </a:ext>
          </a:extLst>
        </xdr:cNvPr>
        <xdr:cNvSpPr txBox="1"/>
      </xdr:nvSpPr>
      <xdr:spPr>
        <a:xfrm>
          <a:off x="14735175" y="1268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131318</xdr:rowOff>
    </xdr:from>
    <xdr:to>
      <xdr:col>81</xdr:col>
      <xdr:colOff>101600</xdr:colOff>
      <xdr:row>80</xdr:row>
      <xdr:rowOff>61468</xdr:rowOff>
    </xdr:to>
    <xdr:sp macro="" textlink="">
      <xdr:nvSpPr>
        <xdr:cNvPr id="730" name="楕円 729">
          <a:extLst>
            <a:ext uri="{FF2B5EF4-FFF2-40B4-BE49-F238E27FC236}">
              <a16:creationId xmlns:a16="http://schemas.microsoft.com/office/drawing/2014/main" id="{4E5C5AD8-1C8D-4B36-BF73-A6F92D3E044C}"/>
            </a:ext>
          </a:extLst>
        </xdr:cNvPr>
        <xdr:cNvSpPr/>
      </xdr:nvSpPr>
      <xdr:spPr>
        <a:xfrm>
          <a:off x="13887450" y="129233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86106</xdr:rowOff>
    </xdr:from>
    <xdr:to>
      <xdr:col>85</xdr:col>
      <xdr:colOff>127000</xdr:colOff>
      <xdr:row>80</xdr:row>
      <xdr:rowOff>10668</xdr:rowOff>
    </xdr:to>
    <xdr:cxnSp macro="">
      <xdr:nvCxnSpPr>
        <xdr:cNvPr id="731" name="直線コネクタ 730">
          <a:extLst>
            <a:ext uri="{FF2B5EF4-FFF2-40B4-BE49-F238E27FC236}">
              <a16:creationId xmlns:a16="http://schemas.microsoft.com/office/drawing/2014/main" id="{9F3B3613-8536-4C5D-9B37-9F0DB5DF6E4F}"/>
            </a:ext>
          </a:extLst>
        </xdr:cNvPr>
        <xdr:cNvCxnSpPr/>
      </xdr:nvCxnSpPr>
      <xdr:spPr>
        <a:xfrm flipV="1">
          <a:off x="13935075" y="12875006"/>
          <a:ext cx="762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103887</xdr:rowOff>
    </xdr:from>
    <xdr:to>
      <xdr:col>76</xdr:col>
      <xdr:colOff>165100</xdr:colOff>
      <xdr:row>82</xdr:row>
      <xdr:rowOff>34037</xdr:rowOff>
    </xdr:to>
    <xdr:sp macro="" textlink="">
      <xdr:nvSpPr>
        <xdr:cNvPr id="732" name="楕円 731">
          <a:extLst>
            <a:ext uri="{FF2B5EF4-FFF2-40B4-BE49-F238E27FC236}">
              <a16:creationId xmlns:a16="http://schemas.microsoft.com/office/drawing/2014/main" id="{1F55E2A5-B916-4E06-B0E3-67A728DE45DE}"/>
            </a:ext>
          </a:extLst>
        </xdr:cNvPr>
        <xdr:cNvSpPr/>
      </xdr:nvSpPr>
      <xdr:spPr>
        <a:xfrm>
          <a:off x="13096875" y="1322298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xdr:rowOff>
    </xdr:from>
    <xdr:to>
      <xdr:col>81</xdr:col>
      <xdr:colOff>50800</xdr:colOff>
      <xdr:row>81</xdr:row>
      <xdr:rowOff>154687</xdr:rowOff>
    </xdr:to>
    <xdr:cxnSp macro="">
      <xdr:nvCxnSpPr>
        <xdr:cNvPr id="733" name="直線コネクタ 732">
          <a:extLst>
            <a:ext uri="{FF2B5EF4-FFF2-40B4-BE49-F238E27FC236}">
              <a16:creationId xmlns:a16="http://schemas.microsoft.com/office/drawing/2014/main" id="{3BA80829-D6BC-48A1-AC7B-099987A7C412}"/>
            </a:ext>
          </a:extLst>
        </xdr:cNvPr>
        <xdr:cNvCxnSpPr/>
      </xdr:nvCxnSpPr>
      <xdr:spPr>
        <a:xfrm flipV="1">
          <a:off x="13144500" y="12961493"/>
          <a:ext cx="790575" cy="3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30735</xdr:rowOff>
    </xdr:from>
    <xdr:to>
      <xdr:col>72</xdr:col>
      <xdr:colOff>38100</xdr:colOff>
      <xdr:row>81</xdr:row>
      <xdr:rowOff>132335</xdr:rowOff>
    </xdr:to>
    <xdr:sp macro="" textlink="">
      <xdr:nvSpPr>
        <xdr:cNvPr id="734" name="楕円 733">
          <a:extLst>
            <a:ext uri="{FF2B5EF4-FFF2-40B4-BE49-F238E27FC236}">
              <a16:creationId xmlns:a16="http://schemas.microsoft.com/office/drawing/2014/main" id="{F6D5D21D-768D-481F-BCA5-14D39F71C91C}"/>
            </a:ext>
          </a:extLst>
        </xdr:cNvPr>
        <xdr:cNvSpPr/>
      </xdr:nvSpPr>
      <xdr:spPr>
        <a:xfrm>
          <a:off x="12296775" y="131434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81535</xdr:rowOff>
    </xdr:from>
    <xdr:to>
      <xdr:col>76</xdr:col>
      <xdr:colOff>114300</xdr:colOff>
      <xdr:row>81</xdr:row>
      <xdr:rowOff>154687</xdr:rowOff>
    </xdr:to>
    <xdr:cxnSp macro="">
      <xdr:nvCxnSpPr>
        <xdr:cNvPr id="735" name="直線コネクタ 734">
          <a:extLst>
            <a:ext uri="{FF2B5EF4-FFF2-40B4-BE49-F238E27FC236}">
              <a16:creationId xmlns:a16="http://schemas.microsoft.com/office/drawing/2014/main" id="{507C6301-5598-4CF0-A793-AC4A14F81083}"/>
            </a:ext>
          </a:extLst>
        </xdr:cNvPr>
        <xdr:cNvCxnSpPr/>
      </xdr:nvCxnSpPr>
      <xdr:spPr>
        <a:xfrm>
          <a:off x="12344400" y="13200635"/>
          <a:ext cx="8001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66312</xdr:rowOff>
    </xdr:from>
    <xdr:ext cx="405111" cy="259045"/>
    <xdr:sp macro="" textlink="">
      <xdr:nvSpPr>
        <xdr:cNvPr id="736" name="n_1aveValue【消防施設】&#10;有形固定資産減価償却率">
          <a:extLst>
            <a:ext uri="{FF2B5EF4-FFF2-40B4-BE49-F238E27FC236}">
              <a16:creationId xmlns:a16="http://schemas.microsoft.com/office/drawing/2014/main" id="{D42F2CFA-0F33-4B49-A866-1CAF073A50CB}"/>
            </a:ext>
          </a:extLst>
        </xdr:cNvPr>
        <xdr:cNvSpPr txBox="1"/>
      </xdr:nvSpPr>
      <xdr:spPr>
        <a:xfrm>
          <a:off x="13745219"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37" name="n_2aveValue【消防施設】&#10;有形固定資産減価償却率">
          <a:extLst>
            <a:ext uri="{FF2B5EF4-FFF2-40B4-BE49-F238E27FC236}">
              <a16:creationId xmlns:a16="http://schemas.microsoft.com/office/drawing/2014/main" id="{8033D3B7-9E98-436D-990D-EFDB6063753E}"/>
            </a:ext>
          </a:extLst>
        </xdr:cNvPr>
        <xdr:cNvSpPr txBox="1"/>
      </xdr:nvSpPr>
      <xdr:spPr>
        <a:xfrm>
          <a:off x="129641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38" name="n_3aveValue【消防施設】&#10;有形固定資産減価償却率">
          <a:extLst>
            <a:ext uri="{FF2B5EF4-FFF2-40B4-BE49-F238E27FC236}">
              <a16:creationId xmlns:a16="http://schemas.microsoft.com/office/drawing/2014/main" id="{E1902D62-2349-4854-B663-F37673C35832}"/>
            </a:ext>
          </a:extLst>
        </xdr:cNvPr>
        <xdr:cNvSpPr txBox="1"/>
      </xdr:nvSpPr>
      <xdr:spPr>
        <a:xfrm>
          <a:off x="121640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39" name="n_4aveValue【消防施設】&#10;有形固定資産減価償却率">
          <a:extLst>
            <a:ext uri="{FF2B5EF4-FFF2-40B4-BE49-F238E27FC236}">
              <a16:creationId xmlns:a16="http://schemas.microsoft.com/office/drawing/2014/main" id="{8D26D6E5-1C39-4C1E-ACB1-FA30BE0219A9}"/>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77995</xdr:rowOff>
    </xdr:from>
    <xdr:ext cx="405111" cy="259045"/>
    <xdr:sp macro="" textlink="">
      <xdr:nvSpPr>
        <xdr:cNvPr id="740" name="n_1mainValue【消防施設】&#10;有形固定資産減価償却率">
          <a:extLst>
            <a:ext uri="{FF2B5EF4-FFF2-40B4-BE49-F238E27FC236}">
              <a16:creationId xmlns:a16="http://schemas.microsoft.com/office/drawing/2014/main" id="{03E23966-1A9B-48EA-98A1-4060BB2DDB40}"/>
            </a:ext>
          </a:extLst>
        </xdr:cNvPr>
        <xdr:cNvSpPr txBox="1"/>
      </xdr:nvSpPr>
      <xdr:spPr>
        <a:xfrm>
          <a:off x="13745219" y="1270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25164</xdr:rowOff>
    </xdr:from>
    <xdr:ext cx="405111" cy="259045"/>
    <xdr:sp macro="" textlink="">
      <xdr:nvSpPr>
        <xdr:cNvPr id="741" name="n_2mainValue【消防施設】&#10;有形固定資産減価償却率">
          <a:extLst>
            <a:ext uri="{FF2B5EF4-FFF2-40B4-BE49-F238E27FC236}">
              <a16:creationId xmlns:a16="http://schemas.microsoft.com/office/drawing/2014/main" id="{6597F2B2-6488-4743-A986-092C4F949607}"/>
            </a:ext>
          </a:extLst>
        </xdr:cNvPr>
        <xdr:cNvSpPr txBox="1"/>
      </xdr:nvSpPr>
      <xdr:spPr>
        <a:xfrm>
          <a:off x="129641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148862</xdr:rowOff>
    </xdr:from>
    <xdr:ext cx="405111" cy="259045"/>
    <xdr:sp macro="" textlink="">
      <xdr:nvSpPr>
        <xdr:cNvPr id="742" name="n_3mainValue【消防施設】&#10;有形固定資産減価償却率">
          <a:extLst>
            <a:ext uri="{FF2B5EF4-FFF2-40B4-BE49-F238E27FC236}">
              <a16:creationId xmlns:a16="http://schemas.microsoft.com/office/drawing/2014/main" id="{12AFB062-3F2D-4105-A89C-6BFF3FD60204}"/>
            </a:ext>
          </a:extLst>
        </xdr:cNvPr>
        <xdr:cNvSpPr txBox="1"/>
      </xdr:nvSpPr>
      <xdr:spPr>
        <a:xfrm>
          <a:off x="12164069" y="1293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a:extLst>
            <a:ext uri="{FF2B5EF4-FFF2-40B4-BE49-F238E27FC236}">
              <a16:creationId xmlns:a16="http://schemas.microsoft.com/office/drawing/2014/main" id="{0786FC3A-FF62-4436-A4BF-96E137F9F90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a:extLst>
            <a:ext uri="{FF2B5EF4-FFF2-40B4-BE49-F238E27FC236}">
              <a16:creationId xmlns:a16="http://schemas.microsoft.com/office/drawing/2014/main" id="{28B1A31C-C3C6-40EE-A31A-0664A7CA883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a:extLst>
            <a:ext uri="{FF2B5EF4-FFF2-40B4-BE49-F238E27FC236}">
              <a16:creationId xmlns:a16="http://schemas.microsoft.com/office/drawing/2014/main" id="{8EC3744B-BA13-44F2-A7B3-95607851307D}"/>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a:extLst>
            <a:ext uri="{FF2B5EF4-FFF2-40B4-BE49-F238E27FC236}">
              <a16:creationId xmlns:a16="http://schemas.microsoft.com/office/drawing/2014/main" id="{5991A88F-369B-4815-A928-04E4254FAFA7}"/>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a:extLst>
            <a:ext uri="{FF2B5EF4-FFF2-40B4-BE49-F238E27FC236}">
              <a16:creationId xmlns:a16="http://schemas.microsoft.com/office/drawing/2014/main" id="{5299D8E6-566C-48FF-8916-8987591237AA}"/>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a:extLst>
            <a:ext uri="{FF2B5EF4-FFF2-40B4-BE49-F238E27FC236}">
              <a16:creationId xmlns:a16="http://schemas.microsoft.com/office/drawing/2014/main" id="{FDE78CDE-29FD-4B3D-90A9-B8538861285E}"/>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a:extLst>
            <a:ext uri="{FF2B5EF4-FFF2-40B4-BE49-F238E27FC236}">
              <a16:creationId xmlns:a16="http://schemas.microsoft.com/office/drawing/2014/main" id="{492F4EAA-9D5A-43B3-9906-239152C27C7E}"/>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a:extLst>
            <a:ext uri="{FF2B5EF4-FFF2-40B4-BE49-F238E27FC236}">
              <a16:creationId xmlns:a16="http://schemas.microsoft.com/office/drawing/2014/main" id="{ACCFD7B5-F1E5-4126-B1E1-94E3DEF9BF75}"/>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a:extLst>
            <a:ext uri="{FF2B5EF4-FFF2-40B4-BE49-F238E27FC236}">
              <a16:creationId xmlns:a16="http://schemas.microsoft.com/office/drawing/2014/main" id="{A8434BC2-CF0F-4815-9663-7085D6D37B18}"/>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a:extLst>
            <a:ext uri="{FF2B5EF4-FFF2-40B4-BE49-F238E27FC236}">
              <a16:creationId xmlns:a16="http://schemas.microsoft.com/office/drawing/2014/main" id="{15AFA5F9-1DA3-48B6-B08A-0AABF426624C}"/>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3" name="テキスト ボックス 752">
          <a:extLst>
            <a:ext uri="{FF2B5EF4-FFF2-40B4-BE49-F238E27FC236}">
              <a16:creationId xmlns:a16="http://schemas.microsoft.com/office/drawing/2014/main" id="{71B8C541-362D-49CB-81D3-E84C08EE644B}"/>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a:extLst>
            <a:ext uri="{FF2B5EF4-FFF2-40B4-BE49-F238E27FC236}">
              <a16:creationId xmlns:a16="http://schemas.microsoft.com/office/drawing/2014/main" id="{09E9C113-C382-45B2-AFFB-80BFAA00AF5E}"/>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a:extLst>
            <a:ext uri="{FF2B5EF4-FFF2-40B4-BE49-F238E27FC236}">
              <a16:creationId xmlns:a16="http://schemas.microsoft.com/office/drawing/2014/main" id="{C68CACCC-C9F1-41B2-957C-99B3EE64675E}"/>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a:extLst>
            <a:ext uri="{FF2B5EF4-FFF2-40B4-BE49-F238E27FC236}">
              <a16:creationId xmlns:a16="http://schemas.microsoft.com/office/drawing/2014/main" id="{E83A6F56-3AA0-4B9A-853D-4E77F5FF67CF}"/>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7" name="テキスト ボックス 756">
          <a:extLst>
            <a:ext uri="{FF2B5EF4-FFF2-40B4-BE49-F238E27FC236}">
              <a16:creationId xmlns:a16="http://schemas.microsoft.com/office/drawing/2014/main" id="{911CA332-EE4E-4E35-B43F-6157B1A02F44}"/>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a:extLst>
            <a:ext uri="{FF2B5EF4-FFF2-40B4-BE49-F238E27FC236}">
              <a16:creationId xmlns:a16="http://schemas.microsoft.com/office/drawing/2014/main" id="{C1D4480C-0958-4A4F-974E-44DC558CB6F8}"/>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9" name="テキスト ボックス 758">
          <a:extLst>
            <a:ext uri="{FF2B5EF4-FFF2-40B4-BE49-F238E27FC236}">
              <a16:creationId xmlns:a16="http://schemas.microsoft.com/office/drawing/2014/main" id="{401E7A79-68F0-4D5F-8582-56B36136EDCD}"/>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a:extLst>
            <a:ext uri="{FF2B5EF4-FFF2-40B4-BE49-F238E27FC236}">
              <a16:creationId xmlns:a16="http://schemas.microsoft.com/office/drawing/2014/main" id="{0EEB833E-BC90-45E5-9423-39BD900AD305}"/>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1" name="テキスト ボックス 760">
          <a:extLst>
            <a:ext uri="{FF2B5EF4-FFF2-40B4-BE49-F238E27FC236}">
              <a16:creationId xmlns:a16="http://schemas.microsoft.com/office/drawing/2014/main" id="{642B71D3-3032-41BE-BB20-F74A7B5D273B}"/>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a:extLst>
            <a:ext uri="{FF2B5EF4-FFF2-40B4-BE49-F238E27FC236}">
              <a16:creationId xmlns:a16="http://schemas.microsoft.com/office/drawing/2014/main" id="{7026DA7B-CA6F-4E6F-8D5E-3B7928F597F1}"/>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3" name="テキスト ボックス 762">
          <a:extLst>
            <a:ext uri="{FF2B5EF4-FFF2-40B4-BE49-F238E27FC236}">
              <a16:creationId xmlns:a16="http://schemas.microsoft.com/office/drawing/2014/main" id="{A97F7986-668E-4AE9-BFD3-379293D2878B}"/>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id="{C636B3D7-FF7A-4522-A31F-B3909F07A1D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a:extLst>
            <a:ext uri="{FF2B5EF4-FFF2-40B4-BE49-F238E27FC236}">
              <a16:creationId xmlns:a16="http://schemas.microsoft.com/office/drawing/2014/main" id="{1D3690DD-A4E1-4430-8952-89FA7DB090F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a:extLst>
            <a:ext uri="{FF2B5EF4-FFF2-40B4-BE49-F238E27FC236}">
              <a16:creationId xmlns:a16="http://schemas.microsoft.com/office/drawing/2014/main" id="{4FCD8C5B-8D43-4F41-AE16-5A9AC03743AB}"/>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767" name="直線コネクタ 766">
          <a:extLst>
            <a:ext uri="{FF2B5EF4-FFF2-40B4-BE49-F238E27FC236}">
              <a16:creationId xmlns:a16="http://schemas.microsoft.com/office/drawing/2014/main" id="{2027E896-0F43-4269-882D-8FBB08D4CE87}"/>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68" name="【消防施設】&#10;一人当たり面積最小値テキスト">
          <a:extLst>
            <a:ext uri="{FF2B5EF4-FFF2-40B4-BE49-F238E27FC236}">
              <a16:creationId xmlns:a16="http://schemas.microsoft.com/office/drawing/2014/main" id="{2E6E8D5E-C0CA-40C4-9198-3E8374E2C297}"/>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69" name="直線コネクタ 768">
          <a:extLst>
            <a:ext uri="{FF2B5EF4-FFF2-40B4-BE49-F238E27FC236}">
              <a16:creationId xmlns:a16="http://schemas.microsoft.com/office/drawing/2014/main" id="{8C79DCE3-9CCB-492B-88F1-3B80125D0C12}"/>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70" name="【消防施設】&#10;一人当たり面積最大値テキスト">
          <a:extLst>
            <a:ext uri="{FF2B5EF4-FFF2-40B4-BE49-F238E27FC236}">
              <a16:creationId xmlns:a16="http://schemas.microsoft.com/office/drawing/2014/main" id="{5E452CE6-AB4A-418C-90B9-CD6B6F5F2A58}"/>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71" name="直線コネクタ 770">
          <a:extLst>
            <a:ext uri="{FF2B5EF4-FFF2-40B4-BE49-F238E27FC236}">
              <a16:creationId xmlns:a16="http://schemas.microsoft.com/office/drawing/2014/main" id="{288C6E62-79A7-47A4-BE15-0F3380693047}"/>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72" name="【消防施設】&#10;一人当たり面積平均値テキスト">
          <a:extLst>
            <a:ext uri="{FF2B5EF4-FFF2-40B4-BE49-F238E27FC236}">
              <a16:creationId xmlns:a16="http://schemas.microsoft.com/office/drawing/2014/main" id="{60DEE2BF-0F3E-410A-9BB3-9B8355A93EC0}"/>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73" name="フローチャート: 判断 772">
          <a:extLst>
            <a:ext uri="{FF2B5EF4-FFF2-40B4-BE49-F238E27FC236}">
              <a16:creationId xmlns:a16="http://schemas.microsoft.com/office/drawing/2014/main" id="{3D27919D-5B83-4EC9-9A9E-AFEA8B0D868C}"/>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74" name="フローチャート: 判断 773">
          <a:extLst>
            <a:ext uri="{FF2B5EF4-FFF2-40B4-BE49-F238E27FC236}">
              <a16:creationId xmlns:a16="http://schemas.microsoft.com/office/drawing/2014/main" id="{9DE3EE7B-E161-47D3-A6D5-3150140C2A5A}"/>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775" name="フローチャート: 判断 774">
          <a:extLst>
            <a:ext uri="{FF2B5EF4-FFF2-40B4-BE49-F238E27FC236}">
              <a16:creationId xmlns:a16="http://schemas.microsoft.com/office/drawing/2014/main" id="{197EA9E0-0A5D-4B0B-9231-CD89174E3C76}"/>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76" name="フローチャート: 判断 775">
          <a:extLst>
            <a:ext uri="{FF2B5EF4-FFF2-40B4-BE49-F238E27FC236}">
              <a16:creationId xmlns:a16="http://schemas.microsoft.com/office/drawing/2014/main" id="{EDCA4A07-7C2E-4DA7-B459-F957C14F1F8F}"/>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777" name="フローチャート: 判断 776">
          <a:extLst>
            <a:ext uri="{FF2B5EF4-FFF2-40B4-BE49-F238E27FC236}">
              <a16:creationId xmlns:a16="http://schemas.microsoft.com/office/drawing/2014/main" id="{722ACD73-8164-46D8-993F-F49277119ECB}"/>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905067AC-8DEB-4AF9-8B68-DF547CFC7083}"/>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E3BF8824-2922-49C8-818A-6350A2D0851C}"/>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73021D1E-E29C-454E-AAAB-72394BAF10E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70CC8974-3D4D-445F-B977-6589FDD633B3}"/>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2AB54960-CB9E-4F7B-8836-CA9D29F5B824}"/>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83" name="楕円 782">
          <a:extLst>
            <a:ext uri="{FF2B5EF4-FFF2-40B4-BE49-F238E27FC236}">
              <a16:creationId xmlns:a16="http://schemas.microsoft.com/office/drawing/2014/main" id="{88A408A2-DD81-4B07-9544-AF5CC7D07632}"/>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84" name="【消防施設】&#10;一人当たり面積該当値テキスト">
          <a:extLst>
            <a:ext uri="{FF2B5EF4-FFF2-40B4-BE49-F238E27FC236}">
              <a16:creationId xmlns:a16="http://schemas.microsoft.com/office/drawing/2014/main" id="{D09550D5-EB24-4A2E-B20A-986CD6E38973}"/>
            </a:ext>
          </a:extLst>
        </xdr:cNvPr>
        <xdr:cNvSpPr txBox="1"/>
      </xdr:nvSpPr>
      <xdr:spPr>
        <a:xfrm>
          <a:off x="19992975"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85" name="楕円 784">
          <a:extLst>
            <a:ext uri="{FF2B5EF4-FFF2-40B4-BE49-F238E27FC236}">
              <a16:creationId xmlns:a16="http://schemas.microsoft.com/office/drawing/2014/main" id="{F9CAE5EA-FF80-484F-89F3-064342DBA723}"/>
            </a:ext>
          </a:extLst>
        </xdr:cNvPr>
        <xdr:cNvSpPr/>
      </xdr:nvSpPr>
      <xdr:spPr>
        <a:xfrm>
          <a:off x="191547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86" name="直線コネクタ 785">
          <a:extLst>
            <a:ext uri="{FF2B5EF4-FFF2-40B4-BE49-F238E27FC236}">
              <a16:creationId xmlns:a16="http://schemas.microsoft.com/office/drawing/2014/main" id="{E6DAA63F-CBA8-4320-9DA1-A40A5A92DC96}"/>
            </a:ext>
          </a:extLst>
        </xdr:cNvPr>
        <xdr:cNvCxnSpPr/>
      </xdr:nvCxnSpPr>
      <xdr:spPr>
        <a:xfrm>
          <a:off x="19202400" y="1378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87" name="楕円 786">
          <a:extLst>
            <a:ext uri="{FF2B5EF4-FFF2-40B4-BE49-F238E27FC236}">
              <a16:creationId xmlns:a16="http://schemas.microsoft.com/office/drawing/2014/main" id="{E1D55BB4-9C43-4A6C-BBA1-E4A331F2F910}"/>
            </a:ext>
          </a:extLst>
        </xdr:cNvPr>
        <xdr:cNvSpPr/>
      </xdr:nvSpPr>
      <xdr:spPr>
        <a:xfrm>
          <a:off x="18345150"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57150</xdr:rowOff>
    </xdr:to>
    <xdr:cxnSp macro="">
      <xdr:nvCxnSpPr>
        <xdr:cNvPr id="788" name="直線コネクタ 787">
          <a:extLst>
            <a:ext uri="{FF2B5EF4-FFF2-40B4-BE49-F238E27FC236}">
              <a16:creationId xmlns:a16="http://schemas.microsoft.com/office/drawing/2014/main" id="{EB939A10-F0A4-4E6D-9F29-5021780A3C5A}"/>
            </a:ext>
          </a:extLst>
        </xdr:cNvPr>
        <xdr:cNvCxnSpPr/>
      </xdr:nvCxnSpPr>
      <xdr:spPr>
        <a:xfrm flipV="1">
          <a:off x="18392775" y="1378267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89" name="楕円 788">
          <a:extLst>
            <a:ext uri="{FF2B5EF4-FFF2-40B4-BE49-F238E27FC236}">
              <a16:creationId xmlns:a16="http://schemas.microsoft.com/office/drawing/2014/main" id="{87CEA549-9D6B-4BD4-8CC1-4F41C518C5BE}"/>
            </a:ext>
          </a:extLst>
        </xdr:cNvPr>
        <xdr:cNvSpPr/>
      </xdr:nvSpPr>
      <xdr:spPr>
        <a:xfrm>
          <a:off x="175545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90" name="直線コネクタ 789">
          <a:extLst>
            <a:ext uri="{FF2B5EF4-FFF2-40B4-BE49-F238E27FC236}">
              <a16:creationId xmlns:a16="http://schemas.microsoft.com/office/drawing/2014/main" id="{2750140F-111A-42F8-AC52-FCF035749E30}"/>
            </a:ext>
          </a:extLst>
        </xdr:cNvPr>
        <xdr:cNvCxnSpPr/>
      </xdr:nvCxnSpPr>
      <xdr:spPr>
        <a:xfrm>
          <a:off x="17602200" y="13820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91" name="n_1aveValue【消防施設】&#10;一人当たり面積">
          <a:extLst>
            <a:ext uri="{FF2B5EF4-FFF2-40B4-BE49-F238E27FC236}">
              <a16:creationId xmlns:a16="http://schemas.microsoft.com/office/drawing/2014/main" id="{C943ABF7-65C5-469C-BF9B-06AB2C731F20}"/>
            </a:ext>
          </a:extLst>
        </xdr:cNvPr>
        <xdr:cNvSpPr txBox="1"/>
      </xdr:nvSpPr>
      <xdr:spPr>
        <a:xfrm>
          <a:off x="189834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92" name="n_2aveValue【消防施設】&#10;一人当たり面積">
          <a:extLst>
            <a:ext uri="{FF2B5EF4-FFF2-40B4-BE49-F238E27FC236}">
              <a16:creationId xmlns:a16="http://schemas.microsoft.com/office/drawing/2014/main" id="{F53200C5-DFDF-44DD-8A17-B5722130E835}"/>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793" name="n_3aveValue【消防施設】&#10;一人当たり面積">
          <a:extLst>
            <a:ext uri="{FF2B5EF4-FFF2-40B4-BE49-F238E27FC236}">
              <a16:creationId xmlns:a16="http://schemas.microsoft.com/office/drawing/2014/main" id="{D7D787D2-3976-48EB-ADEB-F4A92B6ED110}"/>
            </a:ext>
          </a:extLst>
        </xdr:cNvPr>
        <xdr:cNvSpPr txBox="1"/>
      </xdr:nvSpPr>
      <xdr:spPr>
        <a:xfrm>
          <a:off x="173832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794" name="n_4aveValue【消防施設】&#10;一人当たり面積">
          <a:extLst>
            <a:ext uri="{FF2B5EF4-FFF2-40B4-BE49-F238E27FC236}">
              <a16:creationId xmlns:a16="http://schemas.microsoft.com/office/drawing/2014/main" id="{058183EB-63C8-4D66-994A-D06C323F3A19}"/>
            </a:ext>
          </a:extLst>
        </xdr:cNvPr>
        <xdr:cNvSpPr txBox="1"/>
      </xdr:nvSpPr>
      <xdr:spPr>
        <a:xfrm>
          <a:off x="165926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95" name="n_1mainValue【消防施設】&#10;一人当たり面積">
          <a:extLst>
            <a:ext uri="{FF2B5EF4-FFF2-40B4-BE49-F238E27FC236}">
              <a16:creationId xmlns:a16="http://schemas.microsoft.com/office/drawing/2014/main" id="{8DDFDBEB-B618-444B-83C5-A579090AB01A}"/>
            </a:ext>
          </a:extLst>
        </xdr:cNvPr>
        <xdr:cNvSpPr txBox="1"/>
      </xdr:nvSpPr>
      <xdr:spPr>
        <a:xfrm>
          <a:off x="189834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96" name="n_2mainValue【消防施設】&#10;一人当たり面積">
          <a:extLst>
            <a:ext uri="{FF2B5EF4-FFF2-40B4-BE49-F238E27FC236}">
              <a16:creationId xmlns:a16="http://schemas.microsoft.com/office/drawing/2014/main" id="{4B5DF24A-CD20-4B1F-AC77-AA20AB5F31A8}"/>
            </a:ext>
          </a:extLst>
        </xdr:cNvPr>
        <xdr:cNvSpPr txBox="1"/>
      </xdr:nvSpPr>
      <xdr:spPr>
        <a:xfrm>
          <a:off x="181833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97" name="n_3mainValue【消防施設】&#10;一人当たり面積">
          <a:extLst>
            <a:ext uri="{FF2B5EF4-FFF2-40B4-BE49-F238E27FC236}">
              <a16:creationId xmlns:a16="http://schemas.microsoft.com/office/drawing/2014/main" id="{1A5F80C4-D218-41E5-BD20-999EE2F920D9}"/>
            </a:ext>
          </a:extLst>
        </xdr:cNvPr>
        <xdr:cNvSpPr txBox="1"/>
      </xdr:nvSpPr>
      <xdr:spPr>
        <a:xfrm>
          <a:off x="173832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a:extLst>
            <a:ext uri="{FF2B5EF4-FFF2-40B4-BE49-F238E27FC236}">
              <a16:creationId xmlns:a16="http://schemas.microsoft.com/office/drawing/2014/main" id="{5EB33612-1677-4CF7-8236-88D93DDBCFDB}"/>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a:extLst>
            <a:ext uri="{FF2B5EF4-FFF2-40B4-BE49-F238E27FC236}">
              <a16:creationId xmlns:a16="http://schemas.microsoft.com/office/drawing/2014/main" id="{6F1FCB14-6FA0-4059-90DC-7C30799DFD40}"/>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a:extLst>
            <a:ext uri="{FF2B5EF4-FFF2-40B4-BE49-F238E27FC236}">
              <a16:creationId xmlns:a16="http://schemas.microsoft.com/office/drawing/2014/main" id="{68ACB4CC-EFA2-42A0-97AC-BA48BE891874}"/>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a:extLst>
            <a:ext uri="{FF2B5EF4-FFF2-40B4-BE49-F238E27FC236}">
              <a16:creationId xmlns:a16="http://schemas.microsoft.com/office/drawing/2014/main" id="{6C9B7CD3-B21E-4E7F-A1EF-57F37CBFD100}"/>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a:extLst>
            <a:ext uri="{FF2B5EF4-FFF2-40B4-BE49-F238E27FC236}">
              <a16:creationId xmlns:a16="http://schemas.microsoft.com/office/drawing/2014/main" id="{CBA3CAC4-6B57-4A68-BAE4-526B9E218E4B}"/>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a:extLst>
            <a:ext uri="{FF2B5EF4-FFF2-40B4-BE49-F238E27FC236}">
              <a16:creationId xmlns:a16="http://schemas.microsoft.com/office/drawing/2014/main" id="{32D730E9-0D0F-493B-BB01-4E2957C823AE}"/>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a:extLst>
            <a:ext uri="{FF2B5EF4-FFF2-40B4-BE49-F238E27FC236}">
              <a16:creationId xmlns:a16="http://schemas.microsoft.com/office/drawing/2014/main" id="{6BCBE7B5-2A25-43DE-A30E-0F93EA669CF8}"/>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a:extLst>
            <a:ext uri="{FF2B5EF4-FFF2-40B4-BE49-F238E27FC236}">
              <a16:creationId xmlns:a16="http://schemas.microsoft.com/office/drawing/2014/main" id="{A3DFD9FC-369A-4C98-80CD-A86B068A9DE7}"/>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a:extLst>
            <a:ext uri="{FF2B5EF4-FFF2-40B4-BE49-F238E27FC236}">
              <a16:creationId xmlns:a16="http://schemas.microsoft.com/office/drawing/2014/main" id="{2E3DDBF5-CFDB-4CDF-A56E-320F4F9875EC}"/>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a:extLst>
            <a:ext uri="{FF2B5EF4-FFF2-40B4-BE49-F238E27FC236}">
              <a16:creationId xmlns:a16="http://schemas.microsoft.com/office/drawing/2014/main" id="{D73C6E24-6FF8-4BB0-9C7C-E6265B40D009}"/>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8" name="テキスト ボックス 807">
          <a:extLst>
            <a:ext uri="{FF2B5EF4-FFF2-40B4-BE49-F238E27FC236}">
              <a16:creationId xmlns:a16="http://schemas.microsoft.com/office/drawing/2014/main" id="{DFEDDF80-ACD2-45D6-974F-9F07E4A2BE76}"/>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9" name="直線コネクタ 808">
          <a:extLst>
            <a:ext uri="{FF2B5EF4-FFF2-40B4-BE49-F238E27FC236}">
              <a16:creationId xmlns:a16="http://schemas.microsoft.com/office/drawing/2014/main" id="{A7EAAD5D-F782-4492-94FD-21922E5D2EDF}"/>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10" name="テキスト ボックス 809">
          <a:extLst>
            <a:ext uri="{FF2B5EF4-FFF2-40B4-BE49-F238E27FC236}">
              <a16:creationId xmlns:a16="http://schemas.microsoft.com/office/drawing/2014/main" id="{AC289EC3-1CAC-44FC-B128-93DBD0FBBF1E}"/>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1" name="直線コネクタ 810">
          <a:extLst>
            <a:ext uri="{FF2B5EF4-FFF2-40B4-BE49-F238E27FC236}">
              <a16:creationId xmlns:a16="http://schemas.microsoft.com/office/drawing/2014/main" id="{8515DCC0-A4F8-45C9-8F81-15BBF1AB14FF}"/>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2" name="テキスト ボックス 811">
          <a:extLst>
            <a:ext uri="{FF2B5EF4-FFF2-40B4-BE49-F238E27FC236}">
              <a16:creationId xmlns:a16="http://schemas.microsoft.com/office/drawing/2014/main" id="{C037091A-4D30-4CA1-940B-B52BC094E259}"/>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3" name="直線コネクタ 812">
          <a:extLst>
            <a:ext uri="{FF2B5EF4-FFF2-40B4-BE49-F238E27FC236}">
              <a16:creationId xmlns:a16="http://schemas.microsoft.com/office/drawing/2014/main" id="{9DC1AD23-7865-41F8-AEED-2F420976746F}"/>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4" name="テキスト ボックス 813">
          <a:extLst>
            <a:ext uri="{FF2B5EF4-FFF2-40B4-BE49-F238E27FC236}">
              <a16:creationId xmlns:a16="http://schemas.microsoft.com/office/drawing/2014/main" id="{0BC2B573-70B0-4F89-A370-5826FA9DD721}"/>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5" name="直線コネクタ 814">
          <a:extLst>
            <a:ext uri="{FF2B5EF4-FFF2-40B4-BE49-F238E27FC236}">
              <a16:creationId xmlns:a16="http://schemas.microsoft.com/office/drawing/2014/main" id="{D455E75D-1C3D-4771-AC83-B0BAEA59C6A3}"/>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6" name="テキスト ボックス 815">
          <a:extLst>
            <a:ext uri="{FF2B5EF4-FFF2-40B4-BE49-F238E27FC236}">
              <a16:creationId xmlns:a16="http://schemas.microsoft.com/office/drawing/2014/main" id="{BB4DB755-52A7-4E01-B5C8-EDB80B6968A3}"/>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a:extLst>
            <a:ext uri="{FF2B5EF4-FFF2-40B4-BE49-F238E27FC236}">
              <a16:creationId xmlns:a16="http://schemas.microsoft.com/office/drawing/2014/main" id="{59B5CF79-E4B3-46C6-AB04-F12769A4CE5C}"/>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8" name="テキスト ボックス 817">
          <a:extLst>
            <a:ext uri="{FF2B5EF4-FFF2-40B4-BE49-F238E27FC236}">
              <a16:creationId xmlns:a16="http://schemas.microsoft.com/office/drawing/2014/main" id="{A4C770B2-0D37-4513-AF03-48B6F5C5EE4A}"/>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9" name="【庁舎】&#10;有形固定資産減価償却率グラフ枠">
          <a:extLst>
            <a:ext uri="{FF2B5EF4-FFF2-40B4-BE49-F238E27FC236}">
              <a16:creationId xmlns:a16="http://schemas.microsoft.com/office/drawing/2014/main" id="{AA5B7BAF-F1D7-4941-9C39-5C9DBE7ECAE9}"/>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20" name="直線コネクタ 819">
          <a:extLst>
            <a:ext uri="{FF2B5EF4-FFF2-40B4-BE49-F238E27FC236}">
              <a16:creationId xmlns:a16="http://schemas.microsoft.com/office/drawing/2014/main" id="{305B0CD5-A7F9-41B8-9F5D-AF2DC21C4507}"/>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21" name="【庁舎】&#10;有形固定資産減価償却率最小値テキスト">
          <a:extLst>
            <a:ext uri="{FF2B5EF4-FFF2-40B4-BE49-F238E27FC236}">
              <a16:creationId xmlns:a16="http://schemas.microsoft.com/office/drawing/2014/main" id="{922F05A7-1DFD-4509-8261-D071CCBA7AC9}"/>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22" name="直線コネクタ 821">
          <a:extLst>
            <a:ext uri="{FF2B5EF4-FFF2-40B4-BE49-F238E27FC236}">
              <a16:creationId xmlns:a16="http://schemas.microsoft.com/office/drawing/2014/main" id="{A1203505-BE94-47E9-8279-E59E40365295}"/>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23" name="【庁舎】&#10;有形固定資産減価償却率最大値テキスト">
          <a:extLst>
            <a:ext uri="{FF2B5EF4-FFF2-40B4-BE49-F238E27FC236}">
              <a16:creationId xmlns:a16="http://schemas.microsoft.com/office/drawing/2014/main" id="{EAD0FCA8-C782-411C-8D03-71C12A88358F}"/>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24" name="直線コネクタ 823">
          <a:extLst>
            <a:ext uri="{FF2B5EF4-FFF2-40B4-BE49-F238E27FC236}">
              <a16:creationId xmlns:a16="http://schemas.microsoft.com/office/drawing/2014/main" id="{0D5DA8C3-DDC5-4182-9C4D-1F494D3E9780}"/>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825" name="【庁舎】&#10;有形固定資産減価償却率平均値テキスト">
          <a:extLst>
            <a:ext uri="{FF2B5EF4-FFF2-40B4-BE49-F238E27FC236}">
              <a16:creationId xmlns:a16="http://schemas.microsoft.com/office/drawing/2014/main" id="{EB8E66E1-BE66-4F7B-896D-10D9F019C921}"/>
            </a:ext>
          </a:extLst>
        </xdr:cNvPr>
        <xdr:cNvSpPr txBox="1"/>
      </xdr:nvSpPr>
      <xdr:spPr>
        <a:xfrm>
          <a:off x="14735175" y="16843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26" name="フローチャート: 判断 825">
          <a:extLst>
            <a:ext uri="{FF2B5EF4-FFF2-40B4-BE49-F238E27FC236}">
              <a16:creationId xmlns:a16="http://schemas.microsoft.com/office/drawing/2014/main" id="{A4650703-F0E2-4E6C-86EB-1F8FFA4D702B}"/>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27" name="フローチャート: 判断 826">
          <a:extLst>
            <a:ext uri="{FF2B5EF4-FFF2-40B4-BE49-F238E27FC236}">
              <a16:creationId xmlns:a16="http://schemas.microsoft.com/office/drawing/2014/main" id="{05FBA00F-84A3-45C0-9341-FAB0BA875083}"/>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28" name="フローチャート: 判断 827">
          <a:extLst>
            <a:ext uri="{FF2B5EF4-FFF2-40B4-BE49-F238E27FC236}">
              <a16:creationId xmlns:a16="http://schemas.microsoft.com/office/drawing/2014/main" id="{52293F1E-9EDB-4BC1-BACF-4351FFD6E144}"/>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29" name="フローチャート: 判断 828">
          <a:extLst>
            <a:ext uri="{FF2B5EF4-FFF2-40B4-BE49-F238E27FC236}">
              <a16:creationId xmlns:a16="http://schemas.microsoft.com/office/drawing/2014/main" id="{8E1A1409-964D-4553-A05C-1FB20948FF20}"/>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30" name="フローチャート: 判断 829">
          <a:extLst>
            <a:ext uri="{FF2B5EF4-FFF2-40B4-BE49-F238E27FC236}">
              <a16:creationId xmlns:a16="http://schemas.microsoft.com/office/drawing/2014/main" id="{44F2DEFB-A677-4BE5-8DF4-B6B2E3D9EE47}"/>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F142948-5AF5-4DB9-99E6-34A1E363CD76}"/>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8C03106-DDF0-4061-905D-B8F2484A4319}"/>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7E7FE91-E74C-47A2-8EB0-C0AB56CAE7A0}"/>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1DA7CD3-69D8-4356-885C-0349564976BB}"/>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EBE53CE-99BB-43B0-9E7B-15DDA3B6584B}"/>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836" name="楕円 835">
          <a:extLst>
            <a:ext uri="{FF2B5EF4-FFF2-40B4-BE49-F238E27FC236}">
              <a16:creationId xmlns:a16="http://schemas.microsoft.com/office/drawing/2014/main" id="{4430F5A8-9EC8-42AF-8342-FAED6FF3B305}"/>
            </a:ext>
          </a:extLst>
        </xdr:cNvPr>
        <xdr:cNvSpPr/>
      </xdr:nvSpPr>
      <xdr:spPr>
        <a:xfrm>
          <a:off x="14649450" y="168427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25416</xdr:rowOff>
    </xdr:from>
    <xdr:ext cx="405111" cy="259045"/>
    <xdr:sp macro="" textlink="">
      <xdr:nvSpPr>
        <xdr:cNvPr id="837" name="【庁舎】&#10;有形固定資産減価償却率該当値テキスト">
          <a:extLst>
            <a:ext uri="{FF2B5EF4-FFF2-40B4-BE49-F238E27FC236}">
              <a16:creationId xmlns:a16="http://schemas.microsoft.com/office/drawing/2014/main" id="{A306FAFD-DD10-4E9D-AE4F-32CF304537BF}"/>
            </a:ext>
          </a:extLst>
        </xdr:cNvPr>
        <xdr:cNvSpPr txBox="1"/>
      </xdr:nvSpPr>
      <xdr:spPr>
        <a:xfrm>
          <a:off x="14735175" y="1670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68835</xdr:rowOff>
    </xdr:from>
    <xdr:to>
      <xdr:col>81</xdr:col>
      <xdr:colOff>101600</xdr:colOff>
      <xdr:row>103</xdr:row>
      <xdr:rowOff>170435</xdr:rowOff>
    </xdr:to>
    <xdr:sp macro="" textlink="">
      <xdr:nvSpPr>
        <xdr:cNvPr id="838" name="楕円 837">
          <a:extLst>
            <a:ext uri="{FF2B5EF4-FFF2-40B4-BE49-F238E27FC236}">
              <a16:creationId xmlns:a16="http://schemas.microsoft.com/office/drawing/2014/main" id="{B2E1E8F2-02F5-47D7-AAFE-8F36A351A000}"/>
            </a:ext>
          </a:extLst>
        </xdr:cNvPr>
        <xdr:cNvSpPr/>
      </xdr:nvSpPr>
      <xdr:spPr>
        <a:xfrm>
          <a:off x="13887450" y="167439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119635</xdr:rowOff>
    </xdr:from>
    <xdr:to>
      <xdr:col>85</xdr:col>
      <xdr:colOff>127000</xdr:colOff>
      <xdr:row>104</xdr:row>
      <xdr:rowOff>53339</xdr:rowOff>
    </xdr:to>
    <xdr:cxnSp macro="">
      <xdr:nvCxnSpPr>
        <xdr:cNvPr id="839" name="直線コネクタ 838">
          <a:extLst>
            <a:ext uri="{FF2B5EF4-FFF2-40B4-BE49-F238E27FC236}">
              <a16:creationId xmlns:a16="http://schemas.microsoft.com/office/drawing/2014/main" id="{48BC2457-C121-4FCB-A182-960B4EAC2560}"/>
            </a:ext>
          </a:extLst>
        </xdr:cNvPr>
        <xdr:cNvCxnSpPr/>
      </xdr:nvCxnSpPr>
      <xdr:spPr>
        <a:xfrm>
          <a:off x="13935075" y="16801085"/>
          <a:ext cx="762000" cy="8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41402</xdr:rowOff>
    </xdr:from>
    <xdr:to>
      <xdr:col>76</xdr:col>
      <xdr:colOff>165100</xdr:colOff>
      <xdr:row>103</xdr:row>
      <xdr:rowOff>143002</xdr:rowOff>
    </xdr:to>
    <xdr:sp macro="" textlink="">
      <xdr:nvSpPr>
        <xdr:cNvPr id="840" name="楕円 839">
          <a:extLst>
            <a:ext uri="{FF2B5EF4-FFF2-40B4-BE49-F238E27FC236}">
              <a16:creationId xmlns:a16="http://schemas.microsoft.com/office/drawing/2014/main" id="{BA697347-A644-46BB-8C8B-D85C448CE46F}"/>
            </a:ext>
          </a:extLst>
        </xdr:cNvPr>
        <xdr:cNvSpPr/>
      </xdr:nvSpPr>
      <xdr:spPr>
        <a:xfrm>
          <a:off x="13096875" y="167228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92202</xdr:rowOff>
    </xdr:from>
    <xdr:to>
      <xdr:col>81</xdr:col>
      <xdr:colOff>50800</xdr:colOff>
      <xdr:row>103</xdr:row>
      <xdr:rowOff>119635</xdr:rowOff>
    </xdr:to>
    <xdr:cxnSp macro="">
      <xdr:nvCxnSpPr>
        <xdr:cNvPr id="841" name="直線コネクタ 840">
          <a:extLst>
            <a:ext uri="{FF2B5EF4-FFF2-40B4-BE49-F238E27FC236}">
              <a16:creationId xmlns:a16="http://schemas.microsoft.com/office/drawing/2014/main" id="{40D2CEC4-E13B-46C3-B499-44CE98A26725}"/>
            </a:ext>
          </a:extLst>
        </xdr:cNvPr>
        <xdr:cNvCxnSpPr/>
      </xdr:nvCxnSpPr>
      <xdr:spPr>
        <a:xfrm>
          <a:off x="13144500" y="16770477"/>
          <a:ext cx="790575"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xdr:rowOff>
    </xdr:from>
    <xdr:to>
      <xdr:col>72</xdr:col>
      <xdr:colOff>38100</xdr:colOff>
      <xdr:row>103</xdr:row>
      <xdr:rowOff>101854</xdr:rowOff>
    </xdr:to>
    <xdr:sp macro="" textlink="">
      <xdr:nvSpPr>
        <xdr:cNvPr id="842" name="楕円 841">
          <a:extLst>
            <a:ext uri="{FF2B5EF4-FFF2-40B4-BE49-F238E27FC236}">
              <a16:creationId xmlns:a16="http://schemas.microsoft.com/office/drawing/2014/main" id="{18A440D4-7548-467D-89F0-BF55B9C7CD4B}"/>
            </a:ext>
          </a:extLst>
        </xdr:cNvPr>
        <xdr:cNvSpPr/>
      </xdr:nvSpPr>
      <xdr:spPr>
        <a:xfrm>
          <a:off x="12296775" y="1667852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51054</xdr:rowOff>
    </xdr:from>
    <xdr:to>
      <xdr:col>76</xdr:col>
      <xdr:colOff>114300</xdr:colOff>
      <xdr:row>103</xdr:row>
      <xdr:rowOff>92202</xdr:rowOff>
    </xdr:to>
    <xdr:cxnSp macro="">
      <xdr:nvCxnSpPr>
        <xdr:cNvPr id="843" name="直線コネクタ 842">
          <a:extLst>
            <a:ext uri="{FF2B5EF4-FFF2-40B4-BE49-F238E27FC236}">
              <a16:creationId xmlns:a16="http://schemas.microsoft.com/office/drawing/2014/main" id="{FABA3FC7-EEE9-4EA0-A140-900E8C3A6856}"/>
            </a:ext>
          </a:extLst>
        </xdr:cNvPr>
        <xdr:cNvCxnSpPr/>
      </xdr:nvCxnSpPr>
      <xdr:spPr>
        <a:xfrm>
          <a:off x="12344400" y="16726154"/>
          <a:ext cx="8001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150131</xdr:rowOff>
    </xdr:from>
    <xdr:ext cx="405111" cy="259045"/>
    <xdr:sp macro="" textlink="">
      <xdr:nvSpPr>
        <xdr:cNvPr id="844" name="n_1aveValue【庁舎】&#10;有形固定資産減価償却率">
          <a:extLst>
            <a:ext uri="{FF2B5EF4-FFF2-40B4-BE49-F238E27FC236}">
              <a16:creationId xmlns:a16="http://schemas.microsoft.com/office/drawing/2014/main" id="{ADDB9F06-B406-473A-AEAC-CEA9711285E4}"/>
            </a:ext>
          </a:extLst>
        </xdr:cNvPr>
        <xdr:cNvSpPr txBox="1"/>
      </xdr:nvSpPr>
      <xdr:spPr>
        <a:xfrm>
          <a:off x="13745219" y="1699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113555</xdr:rowOff>
    </xdr:from>
    <xdr:ext cx="405111" cy="259045"/>
    <xdr:sp macro="" textlink="">
      <xdr:nvSpPr>
        <xdr:cNvPr id="845" name="n_2aveValue【庁舎】&#10;有形固定資産減価償却率">
          <a:extLst>
            <a:ext uri="{FF2B5EF4-FFF2-40B4-BE49-F238E27FC236}">
              <a16:creationId xmlns:a16="http://schemas.microsoft.com/office/drawing/2014/main" id="{77C3C082-8579-45E4-B57E-9CCA494B477C}"/>
            </a:ext>
          </a:extLst>
        </xdr:cNvPr>
        <xdr:cNvSpPr txBox="1"/>
      </xdr:nvSpPr>
      <xdr:spPr>
        <a:xfrm>
          <a:off x="12964169" y="1695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846" name="n_3aveValue【庁舎】&#10;有形固定資産減価償却率">
          <a:extLst>
            <a:ext uri="{FF2B5EF4-FFF2-40B4-BE49-F238E27FC236}">
              <a16:creationId xmlns:a16="http://schemas.microsoft.com/office/drawing/2014/main" id="{AC96C9F6-D202-4EE4-A919-1D374B82EBF9}"/>
            </a:ext>
          </a:extLst>
        </xdr:cNvPr>
        <xdr:cNvSpPr txBox="1"/>
      </xdr:nvSpPr>
      <xdr:spPr>
        <a:xfrm>
          <a:off x="12164069" y="168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79519</xdr:rowOff>
    </xdr:from>
    <xdr:ext cx="405111" cy="259045"/>
    <xdr:sp macro="" textlink="">
      <xdr:nvSpPr>
        <xdr:cNvPr id="847" name="n_4aveValue【庁舎】&#10;有形固定資産減価償却率">
          <a:extLst>
            <a:ext uri="{FF2B5EF4-FFF2-40B4-BE49-F238E27FC236}">
              <a16:creationId xmlns:a16="http://schemas.microsoft.com/office/drawing/2014/main" id="{120D3477-AADD-4CE7-B683-CC48DDA9F0EB}"/>
            </a:ext>
          </a:extLst>
        </xdr:cNvPr>
        <xdr:cNvSpPr txBox="1"/>
      </xdr:nvSpPr>
      <xdr:spPr>
        <a:xfrm>
          <a:off x="11354444" y="1692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15512</xdr:rowOff>
    </xdr:from>
    <xdr:ext cx="405111" cy="259045"/>
    <xdr:sp macro="" textlink="">
      <xdr:nvSpPr>
        <xdr:cNvPr id="848" name="n_1mainValue【庁舎】&#10;有形固定資産減価償却率">
          <a:extLst>
            <a:ext uri="{FF2B5EF4-FFF2-40B4-BE49-F238E27FC236}">
              <a16:creationId xmlns:a16="http://schemas.microsoft.com/office/drawing/2014/main" id="{FEE1BBD1-78D5-4B17-B9C7-779FB783E8F0}"/>
            </a:ext>
          </a:extLst>
        </xdr:cNvPr>
        <xdr:cNvSpPr txBox="1"/>
      </xdr:nvSpPr>
      <xdr:spPr>
        <a:xfrm>
          <a:off x="13745219" y="1652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159529</xdr:rowOff>
    </xdr:from>
    <xdr:ext cx="405111" cy="259045"/>
    <xdr:sp macro="" textlink="">
      <xdr:nvSpPr>
        <xdr:cNvPr id="849" name="n_2mainValue【庁舎】&#10;有形固定資産減価償却率">
          <a:extLst>
            <a:ext uri="{FF2B5EF4-FFF2-40B4-BE49-F238E27FC236}">
              <a16:creationId xmlns:a16="http://schemas.microsoft.com/office/drawing/2014/main" id="{B24A6457-7CD2-4B1E-AEAE-E159394ED231}"/>
            </a:ext>
          </a:extLst>
        </xdr:cNvPr>
        <xdr:cNvSpPr txBox="1"/>
      </xdr:nvSpPr>
      <xdr:spPr>
        <a:xfrm>
          <a:off x="12964169" y="1651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118381</xdr:rowOff>
    </xdr:from>
    <xdr:ext cx="405111" cy="259045"/>
    <xdr:sp macro="" textlink="">
      <xdr:nvSpPr>
        <xdr:cNvPr id="850" name="n_3mainValue【庁舎】&#10;有形固定資産減価償却率">
          <a:extLst>
            <a:ext uri="{FF2B5EF4-FFF2-40B4-BE49-F238E27FC236}">
              <a16:creationId xmlns:a16="http://schemas.microsoft.com/office/drawing/2014/main" id="{9F1BBA8D-26E5-4976-872B-791667EC9BC2}"/>
            </a:ext>
          </a:extLst>
        </xdr:cNvPr>
        <xdr:cNvSpPr txBox="1"/>
      </xdr:nvSpPr>
      <xdr:spPr>
        <a:xfrm>
          <a:off x="12164069" y="1647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a:extLst>
            <a:ext uri="{FF2B5EF4-FFF2-40B4-BE49-F238E27FC236}">
              <a16:creationId xmlns:a16="http://schemas.microsoft.com/office/drawing/2014/main" id="{04727B1D-7917-4052-82CC-89124564F40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a:extLst>
            <a:ext uri="{FF2B5EF4-FFF2-40B4-BE49-F238E27FC236}">
              <a16:creationId xmlns:a16="http://schemas.microsoft.com/office/drawing/2014/main" id="{0DB414AF-63EA-475C-86A2-1AFD25EF9F8F}"/>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a:extLst>
            <a:ext uri="{FF2B5EF4-FFF2-40B4-BE49-F238E27FC236}">
              <a16:creationId xmlns:a16="http://schemas.microsoft.com/office/drawing/2014/main" id="{3D2EDB26-22A4-420B-959A-8AC051AF49C7}"/>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a:extLst>
            <a:ext uri="{FF2B5EF4-FFF2-40B4-BE49-F238E27FC236}">
              <a16:creationId xmlns:a16="http://schemas.microsoft.com/office/drawing/2014/main" id="{B5A1D7E6-217A-4C90-A288-AC6D23CAB1F7}"/>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a:extLst>
            <a:ext uri="{FF2B5EF4-FFF2-40B4-BE49-F238E27FC236}">
              <a16:creationId xmlns:a16="http://schemas.microsoft.com/office/drawing/2014/main" id="{F6912D34-8C08-4E4D-8DC8-5F4E58C4EDE0}"/>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a:extLst>
            <a:ext uri="{FF2B5EF4-FFF2-40B4-BE49-F238E27FC236}">
              <a16:creationId xmlns:a16="http://schemas.microsoft.com/office/drawing/2014/main" id="{76B4FE2F-A768-4CF8-A1DF-FE9D51CBB035}"/>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a:extLst>
            <a:ext uri="{FF2B5EF4-FFF2-40B4-BE49-F238E27FC236}">
              <a16:creationId xmlns:a16="http://schemas.microsoft.com/office/drawing/2014/main" id="{64989E4F-2F63-43B0-9E0D-853015B77E9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a:extLst>
            <a:ext uri="{FF2B5EF4-FFF2-40B4-BE49-F238E27FC236}">
              <a16:creationId xmlns:a16="http://schemas.microsoft.com/office/drawing/2014/main" id="{3E4C01BF-11B7-481B-A3CD-491F71F019A9}"/>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a:extLst>
            <a:ext uri="{FF2B5EF4-FFF2-40B4-BE49-F238E27FC236}">
              <a16:creationId xmlns:a16="http://schemas.microsoft.com/office/drawing/2014/main" id="{A878E6C1-9E0C-49D4-A0B6-869D4707954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a:extLst>
            <a:ext uri="{FF2B5EF4-FFF2-40B4-BE49-F238E27FC236}">
              <a16:creationId xmlns:a16="http://schemas.microsoft.com/office/drawing/2014/main" id="{147818DE-7639-45C9-91DD-047FD3A0CF92}"/>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1" name="テキスト ボックス 860">
          <a:extLst>
            <a:ext uri="{FF2B5EF4-FFF2-40B4-BE49-F238E27FC236}">
              <a16:creationId xmlns:a16="http://schemas.microsoft.com/office/drawing/2014/main" id="{4403387C-BB1C-4FB5-A27E-2D1D320CA3AC}"/>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62" name="直線コネクタ 861">
          <a:extLst>
            <a:ext uri="{FF2B5EF4-FFF2-40B4-BE49-F238E27FC236}">
              <a16:creationId xmlns:a16="http://schemas.microsoft.com/office/drawing/2014/main" id="{B1B353F1-7D0C-425B-8834-5A0F98724B80}"/>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63" name="テキスト ボックス 862">
          <a:extLst>
            <a:ext uri="{FF2B5EF4-FFF2-40B4-BE49-F238E27FC236}">
              <a16:creationId xmlns:a16="http://schemas.microsoft.com/office/drawing/2014/main" id="{78369D0F-42D2-4945-9BA8-53884E48FBC3}"/>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64" name="直線コネクタ 863">
          <a:extLst>
            <a:ext uri="{FF2B5EF4-FFF2-40B4-BE49-F238E27FC236}">
              <a16:creationId xmlns:a16="http://schemas.microsoft.com/office/drawing/2014/main" id="{9C83B03B-17B3-4FB5-B74F-627C32676A8D}"/>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65" name="テキスト ボックス 864">
          <a:extLst>
            <a:ext uri="{FF2B5EF4-FFF2-40B4-BE49-F238E27FC236}">
              <a16:creationId xmlns:a16="http://schemas.microsoft.com/office/drawing/2014/main" id="{309D4399-E655-4DC4-854B-E708AB7CE5A6}"/>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66" name="直線コネクタ 865">
          <a:extLst>
            <a:ext uri="{FF2B5EF4-FFF2-40B4-BE49-F238E27FC236}">
              <a16:creationId xmlns:a16="http://schemas.microsoft.com/office/drawing/2014/main" id="{2B67072C-CD90-4872-BEB6-CA27B98D2165}"/>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67" name="テキスト ボックス 866">
          <a:extLst>
            <a:ext uri="{FF2B5EF4-FFF2-40B4-BE49-F238E27FC236}">
              <a16:creationId xmlns:a16="http://schemas.microsoft.com/office/drawing/2014/main" id="{39AEC03C-A8FB-4026-8FBF-33237F790CF7}"/>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a:extLst>
            <a:ext uri="{FF2B5EF4-FFF2-40B4-BE49-F238E27FC236}">
              <a16:creationId xmlns:a16="http://schemas.microsoft.com/office/drawing/2014/main" id="{6B02874E-94D7-44F2-B81C-C91AD7789B2D}"/>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a:extLst>
            <a:ext uri="{FF2B5EF4-FFF2-40B4-BE49-F238E27FC236}">
              <a16:creationId xmlns:a16="http://schemas.microsoft.com/office/drawing/2014/main" id="{BD13AD6C-D72E-4469-9D26-D279CABCF963}"/>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70" name="直線コネクタ 869">
          <a:extLst>
            <a:ext uri="{FF2B5EF4-FFF2-40B4-BE49-F238E27FC236}">
              <a16:creationId xmlns:a16="http://schemas.microsoft.com/office/drawing/2014/main" id="{11E9387A-1667-4CBD-A57C-CE0EAA71A183}"/>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71" name="テキスト ボックス 870">
          <a:extLst>
            <a:ext uri="{FF2B5EF4-FFF2-40B4-BE49-F238E27FC236}">
              <a16:creationId xmlns:a16="http://schemas.microsoft.com/office/drawing/2014/main" id="{6F8C5182-549E-429E-B6A3-A3584F4A0E9E}"/>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2" name="直線コネクタ 871">
          <a:extLst>
            <a:ext uri="{FF2B5EF4-FFF2-40B4-BE49-F238E27FC236}">
              <a16:creationId xmlns:a16="http://schemas.microsoft.com/office/drawing/2014/main" id="{C1C9EED4-D5B6-4508-97F9-9F10F3BBC73F}"/>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3" name="テキスト ボックス 872">
          <a:extLst>
            <a:ext uri="{FF2B5EF4-FFF2-40B4-BE49-F238E27FC236}">
              <a16:creationId xmlns:a16="http://schemas.microsoft.com/office/drawing/2014/main" id="{323EC7B0-1185-421D-8ACD-9D1CDE97EBD3}"/>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74" name="直線コネクタ 873">
          <a:extLst>
            <a:ext uri="{FF2B5EF4-FFF2-40B4-BE49-F238E27FC236}">
              <a16:creationId xmlns:a16="http://schemas.microsoft.com/office/drawing/2014/main" id="{48C07854-6A76-4439-A3E8-90201EAE7B95}"/>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75" name="テキスト ボックス 874">
          <a:extLst>
            <a:ext uri="{FF2B5EF4-FFF2-40B4-BE49-F238E27FC236}">
              <a16:creationId xmlns:a16="http://schemas.microsoft.com/office/drawing/2014/main" id="{B3F7A7F0-8D10-4FE3-814A-2D3C7D215EFD}"/>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a:extLst>
            <a:ext uri="{FF2B5EF4-FFF2-40B4-BE49-F238E27FC236}">
              <a16:creationId xmlns:a16="http://schemas.microsoft.com/office/drawing/2014/main" id="{A45AFA53-2A33-42DC-BEDF-D8C2A5B5E531}"/>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a:extLst>
            <a:ext uri="{FF2B5EF4-FFF2-40B4-BE49-F238E27FC236}">
              <a16:creationId xmlns:a16="http://schemas.microsoft.com/office/drawing/2014/main" id="{B5A6E532-A137-413E-9C96-8874A822EE3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a:extLst>
            <a:ext uri="{FF2B5EF4-FFF2-40B4-BE49-F238E27FC236}">
              <a16:creationId xmlns:a16="http://schemas.microsoft.com/office/drawing/2014/main" id="{53D90CC6-B6EE-4C87-AAD2-ED69A671DA3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879" name="直線コネクタ 878">
          <a:extLst>
            <a:ext uri="{FF2B5EF4-FFF2-40B4-BE49-F238E27FC236}">
              <a16:creationId xmlns:a16="http://schemas.microsoft.com/office/drawing/2014/main" id="{40C9CD40-EED2-40BE-961B-C5C683BAE94E}"/>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880" name="【庁舎】&#10;一人当たり面積最小値テキスト">
          <a:extLst>
            <a:ext uri="{FF2B5EF4-FFF2-40B4-BE49-F238E27FC236}">
              <a16:creationId xmlns:a16="http://schemas.microsoft.com/office/drawing/2014/main" id="{71539F85-F7CE-4FB0-875E-523CECA37149}"/>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881" name="直線コネクタ 880">
          <a:extLst>
            <a:ext uri="{FF2B5EF4-FFF2-40B4-BE49-F238E27FC236}">
              <a16:creationId xmlns:a16="http://schemas.microsoft.com/office/drawing/2014/main" id="{1B260E43-9CC1-4303-8473-7CB709134660}"/>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882" name="【庁舎】&#10;一人当たり面積最大値テキスト">
          <a:extLst>
            <a:ext uri="{FF2B5EF4-FFF2-40B4-BE49-F238E27FC236}">
              <a16:creationId xmlns:a16="http://schemas.microsoft.com/office/drawing/2014/main" id="{5731A5DA-D6CF-4467-826B-9B3D6CA0350E}"/>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883" name="直線コネクタ 882">
          <a:extLst>
            <a:ext uri="{FF2B5EF4-FFF2-40B4-BE49-F238E27FC236}">
              <a16:creationId xmlns:a16="http://schemas.microsoft.com/office/drawing/2014/main" id="{6E3EDE74-FF7A-4556-87C8-497BCCB35858}"/>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84" name="【庁舎】&#10;一人当たり面積平均値テキスト">
          <a:extLst>
            <a:ext uri="{FF2B5EF4-FFF2-40B4-BE49-F238E27FC236}">
              <a16:creationId xmlns:a16="http://schemas.microsoft.com/office/drawing/2014/main" id="{5192466F-E164-407F-A3DE-EFCAC08CDE5B}"/>
            </a:ext>
          </a:extLst>
        </xdr:cNvPr>
        <xdr:cNvSpPr txBox="1"/>
      </xdr:nvSpPr>
      <xdr:spPr>
        <a:xfrm>
          <a:off x="19992975" y="16923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85" name="フローチャート: 判断 884">
          <a:extLst>
            <a:ext uri="{FF2B5EF4-FFF2-40B4-BE49-F238E27FC236}">
              <a16:creationId xmlns:a16="http://schemas.microsoft.com/office/drawing/2014/main" id="{18CCCAA8-A8A1-4FAE-BF5D-5F8A95BDB9CF}"/>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886" name="フローチャート: 判断 885">
          <a:extLst>
            <a:ext uri="{FF2B5EF4-FFF2-40B4-BE49-F238E27FC236}">
              <a16:creationId xmlns:a16="http://schemas.microsoft.com/office/drawing/2014/main" id="{036684C9-AC6F-4384-BEBA-A7699A503087}"/>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887" name="フローチャート: 判断 886">
          <a:extLst>
            <a:ext uri="{FF2B5EF4-FFF2-40B4-BE49-F238E27FC236}">
              <a16:creationId xmlns:a16="http://schemas.microsoft.com/office/drawing/2014/main" id="{E6B8FF49-45A5-4EF9-973B-748924921A93}"/>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888" name="フローチャート: 判断 887">
          <a:extLst>
            <a:ext uri="{FF2B5EF4-FFF2-40B4-BE49-F238E27FC236}">
              <a16:creationId xmlns:a16="http://schemas.microsoft.com/office/drawing/2014/main" id="{A6C17687-1F4D-4BCE-98AB-6EAC33091042}"/>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889" name="フローチャート: 判断 888">
          <a:extLst>
            <a:ext uri="{FF2B5EF4-FFF2-40B4-BE49-F238E27FC236}">
              <a16:creationId xmlns:a16="http://schemas.microsoft.com/office/drawing/2014/main" id="{83D6CB46-ADEA-414E-B27E-A0089243CB8D}"/>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7F536D84-5BD7-4A2F-BF0E-9E7F0A2227D1}"/>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BF126A4-A45D-4FED-8316-F604E535D300}"/>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1C35AE5B-DEE4-4C30-8531-EA72AF6F165D}"/>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795ED5B1-C1A0-4780-929D-F24F28E4C832}"/>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648CE7B5-300A-4B5F-A721-ECCF0FC23C88}"/>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895" name="楕円 894">
          <a:extLst>
            <a:ext uri="{FF2B5EF4-FFF2-40B4-BE49-F238E27FC236}">
              <a16:creationId xmlns:a16="http://schemas.microsoft.com/office/drawing/2014/main" id="{5CA00634-B190-4F52-B3BF-A4885BB81EA4}"/>
            </a:ext>
          </a:extLst>
        </xdr:cNvPr>
        <xdr:cNvSpPr/>
      </xdr:nvSpPr>
      <xdr:spPr>
        <a:xfrm>
          <a:off x="19897725" y="17218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32402</xdr:rowOff>
    </xdr:from>
    <xdr:ext cx="469744" cy="259045"/>
    <xdr:sp macro="" textlink="">
      <xdr:nvSpPr>
        <xdr:cNvPr id="896" name="【庁舎】&#10;一人当たり面積該当値テキスト">
          <a:extLst>
            <a:ext uri="{FF2B5EF4-FFF2-40B4-BE49-F238E27FC236}">
              <a16:creationId xmlns:a16="http://schemas.microsoft.com/office/drawing/2014/main" id="{71B802CA-63A7-492F-BD9C-B49578E5BE8B}"/>
            </a:ext>
          </a:extLst>
        </xdr:cNvPr>
        <xdr:cNvSpPr txBox="1"/>
      </xdr:nvSpPr>
      <xdr:spPr>
        <a:xfrm>
          <a:off x="19992975"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53975</xdr:rowOff>
    </xdr:from>
    <xdr:to>
      <xdr:col>112</xdr:col>
      <xdr:colOff>38100</xdr:colOff>
      <xdr:row>106</xdr:row>
      <xdr:rowOff>155575</xdr:rowOff>
    </xdr:to>
    <xdr:sp macro="" textlink="">
      <xdr:nvSpPr>
        <xdr:cNvPr id="897" name="楕円 896">
          <a:extLst>
            <a:ext uri="{FF2B5EF4-FFF2-40B4-BE49-F238E27FC236}">
              <a16:creationId xmlns:a16="http://schemas.microsoft.com/office/drawing/2014/main" id="{2381A675-BD8D-420D-9A0A-05F720F6A32C}"/>
            </a:ext>
          </a:extLst>
        </xdr:cNvPr>
        <xdr:cNvSpPr/>
      </xdr:nvSpPr>
      <xdr:spPr>
        <a:xfrm>
          <a:off x="19154775" y="172180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104775</xdr:rowOff>
    </xdr:from>
    <xdr:to>
      <xdr:col>116</xdr:col>
      <xdr:colOff>63500</xdr:colOff>
      <xdr:row>106</xdr:row>
      <xdr:rowOff>104775</xdr:rowOff>
    </xdr:to>
    <xdr:cxnSp macro="">
      <xdr:nvCxnSpPr>
        <xdr:cNvPr id="898" name="直線コネクタ 897">
          <a:extLst>
            <a:ext uri="{FF2B5EF4-FFF2-40B4-BE49-F238E27FC236}">
              <a16:creationId xmlns:a16="http://schemas.microsoft.com/office/drawing/2014/main" id="{B4758175-7BC4-4B70-AB36-E883969FA81E}"/>
            </a:ext>
          </a:extLst>
        </xdr:cNvPr>
        <xdr:cNvCxnSpPr/>
      </xdr:nvCxnSpPr>
      <xdr:spPr>
        <a:xfrm>
          <a:off x="19202400" y="172656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899" name="楕円 898">
          <a:extLst>
            <a:ext uri="{FF2B5EF4-FFF2-40B4-BE49-F238E27FC236}">
              <a16:creationId xmlns:a16="http://schemas.microsoft.com/office/drawing/2014/main" id="{3572B83E-8FFC-4023-B5F9-5B3C991805F3}"/>
            </a:ext>
          </a:extLst>
        </xdr:cNvPr>
        <xdr:cNvSpPr/>
      </xdr:nvSpPr>
      <xdr:spPr>
        <a:xfrm>
          <a:off x="18345150" y="17164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104775</xdr:rowOff>
    </xdr:to>
    <xdr:cxnSp macro="">
      <xdr:nvCxnSpPr>
        <xdr:cNvPr id="900" name="直線コネクタ 899">
          <a:extLst>
            <a:ext uri="{FF2B5EF4-FFF2-40B4-BE49-F238E27FC236}">
              <a16:creationId xmlns:a16="http://schemas.microsoft.com/office/drawing/2014/main" id="{CD512200-423F-46D3-A1EC-BBE9EDA01DD7}"/>
            </a:ext>
          </a:extLst>
        </xdr:cNvPr>
        <xdr:cNvCxnSpPr/>
      </xdr:nvCxnSpPr>
      <xdr:spPr>
        <a:xfrm>
          <a:off x="18392775" y="17202150"/>
          <a:ext cx="809625"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01" name="楕円 900">
          <a:extLst>
            <a:ext uri="{FF2B5EF4-FFF2-40B4-BE49-F238E27FC236}">
              <a16:creationId xmlns:a16="http://schemas.microsoft.com/office/drawing/2014/main" id="{67AD0CF4-8FE2-426B-BD18-BAB175126484}"/>
            </a:ext>
          </a:extLst>
        </xdr:cNvPr>
        <xdr:cNvSpPr/>
      </xdr:nvSpPr>
      <xdr:spPr>
        <a:xfrm>
          <a:off x="17554575" y="171259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38100</xdr:rowOff>
    </xdr:to>
    <xdr:cxnSp macro="">
      <xdr:nvCxnSpPr>
        <xdr:cNvPr id="902" name="直線コネクタ 901">
          <a:extLst>
            <a:ext uri="{FF2B5EF4-FFF2-40B4-BE49-F238E27FC236}">
              <a16:creationId xmlns:a16="http://schemas.microsoft.com/office/drawing/2014/main" id="{1A9751C3-1CC3-47AF-AB2D-6D957986E093}"/>
            </a:ext>
          </a:extLst>
        </xdr:cNvPr>
        <xdr:cNvCxnSpPr/>
      </xdr:nvCxnSpPr>
      <xdr:spPr>
        <a:xfrm>
          <a:off x="17602200" y="171640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03" name="n_1aveValue【庁舎】&#10;一人当たり面積">
          <a:extLst>
            <a:ext uri="{FF2B5EF4-FFF2-40B4-BE49-F238E27FC236}">
              <a16:creationId xmlns:a16="http://schemas.microsoft.com/office/drawing/2014/main" id="{B16E52F5-C716-4764-8DAB-58D2AD8F19C9}"/>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04" name="n_2aveValue【庁舎】&#10;一人当たり面積">
          <a:extLst>
            <a:ext uri="{FF2B5EF4-FFF2-40B4-BE49-F238E27FC236}">
              <a16:creationId xmlns:a16="http://schemas.microsoft.com/office/drawing/2014/main" id="{400F8778-260F-4C60-A1EC-6EA124661999}"/>
            </a:ext>
          </a:extLst>
        </xdr:cNvPr>
        <xdr:cNvSpPr txBox="1"/>
      </xdr:nvSpPr>
      <xdr:spPr>
        <a:xfrm>
          <a:off x="18183302"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51452</xdr:rowOff>
    </xdr:from>
    <xdr:ext cx="469744" cy="259045"/>
    <xdr:sp macro="" textlink="">
      <xdr:nvSpPr>
        <xdr:cNvPr id="905" name="n_3aveValue【庁舎】&#10;一人当たり面積">
          <a:extLst>
            <a:ext uri="{FF2B5EF4-FFF2-40B4-BE49-F238E27FC236}">
              <a16:creationId xmlns:a16="http://schemas.microsoft.com/office/drawing/2014/main" id="{0C63E7EB-0AFB-491F-884D-455760A8FE57}"/>
            </a:ext>
          </a:extLst>
        </xdr:cNvPr>
        <xdr:cNvSpPr txBox="1"/>
      </xdr:nvSpPr>
      <xdr:spPr>
        <a:xfrm>
          <a:off x="17383202"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06" name="n_4aveValue【庁舎】&#10;一人当たり面積">
          <a:extLst>
            <a:ext uri="{FF2B5EF4-FFF2-40B4-BE49-F238E27FC236}">
              <a16:creationId xmlns:a16="http://schemas.microsoft.com/office/drawing/2014/main" id="{0C71FD4A-5BF4-4C28-8EBE-A2048AFE10C4}"/>
            </a:ext>
          </a:extLst>
        </xdr:cNvPr>
        <xdr:cNvSpPr txBox="1"/>
      </xdr:nvSpPr>
      <xdr:spPr>
        <a:xfrm>
          <a:off x="165926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146702</xdr:rowOff>
    </xdr:from>
    <xdr:ext cx="469744" cy="259045"/>
    <xdr:sp macro="" textlink="">
      <xdr:nvSpPr>
        <xdr:cNvPr id="907" name="n_1mainValue【庁舎】&#10;一人当たり面積">
          <a:extLst>
            <a:ext uri="{FF2B5EF4-FFF2-40B4-BE49-F238E27FC236}">
              <a16:creationId xmlns:a16="http://schemas.microsoft.com/office/drawing/2014/main" id="{154DAE52-4777-496B-AE9A-4D4D11C8271E}"/>
            </a:ext>
          </a:extLst>
        </xdr:cNvPr>
        <xdr:cNvSpPr txBox="1"/>
      </xdr:nvSpPr>
      <xdr:spPr>
        <a:xfrm>
          <a:off x="18983402"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908" name="n_2mainValue【庁舎】&#10;一人当たり面積">
          <a:extLst>
            <a:ext uri="{FF2B5EF4-FFF2-40B4-BE49-F238E27FC236}">
              <a16:creationId xmlns:a16="http://schemas.microsoft.com/office/drawing/2014/main" id="{B59971EF-6657-4B19-A948-C7B0BB81A777}"/>
            </a:ext>
          </a:extLst>
        </xdr:cNvPr>
        <xdr:cNvSpPr txBox="1"/>
      </xdr:nvSpPr>
      <xdr:spPr>
        <a:xfrm>
          <a:off x="18183302" y="172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909" name="n_3mainValue【庁舎】&#10;一人当たり面積">
          <a:extLst>
            <a:ext uri="{FF2B5EF4-FFF2-40B4-BE49-F238E27FC236}">
              <a16:creationId xmlns:a16="http://schemas.microsoft.com/office/drawing/2014/main" id="{565B1A9C-E856-4B08-BB26-76D2FB0FCE51}"/>
            </a:ext>
          </a:extLst>
        </xdr:cNvPr>
        <xdr:cNvSpPr txBox="1"/>
      </xdr:nvSpPr>
      <xdr:spPr>
        <a:xfrm>
          <a:off x="173832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a:extLst>
            <a:ext uri="{FF2B5EF4-FFF2-40B4-BE49-F238E27FC236}">
              <a16:creationId xmlns:a16="http://schemas.microsoft.com/office/drawing/2014/main" id="{29EA7061-B3A7-4812-917C-F9E46B728F8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a:extLst>
            <a:ext uri="{FF2B5EF4-FFF2-40B4-BE49-F238E27FC236}">
              <a16:creationId xmlns:a16="http://schemas.microsoft.com/office/drawing/2014/main" id="{B1C45D4F-09A2-4B3C-89DD-03F4E110248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a:extLst>
            <a:ext uri="{FF2B5EF4-FFF2-40B4-BE49-F238E27FC236}">
              <a16:creationId xmlns:a16="http://schemas.microsoft.com/office/drawing/2014/main" id="{EB9DA48C-05A7-4E64-9AB1-861E56AB545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半数以上の施設類型について、有形固定資産減価償却率は類似団体と比較して同程度かそれ以下であるが、保健センター・保健所については、類似団体平均と比べて特に高くなっている。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年を経過した施設が半数以上を占めているためであるが、今後庁舎等の建替えに合わせて建替えや複合化が進む予定である。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また、近年、有形固定資産減価償却率が大きく低下している類型がいくつかあるが、それぞれ要因は以下のとおりである。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・図書館：図書・情報館の新設　・消防施設：消防局庁舎の大規模改修実施　・市民会館：市民交流プラザの新設　・体育館・プール：中央体育館の改築</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1,959,313
1,944,357
1,121.26
1,004,028,030
992,751,320
7,533,450
516,149,477
1,083,759,763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職員の給与負担事務の権限委譲や社会福祉費の増などによって財政需要が増加している一方、消費税率の引き上げに伴う地方消費税交付金の増加のほか、個人市民税や固定資産税の増によって市税収入も増加しているため、財政力指数は概ね横ばい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ただ、類似団体と比較すると税収が少ないことから、類似団体の平均である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を下回っており、企業誘致や民間再開発の促進により税源の涵養を図るなど、財政基盤の強化に努めていく。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113047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少子化等への対応のため、扶助費が増加（平成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年度と比べ</a:t>
          </a:r>
          <a:r>
            <a:rPr kumimoji="1" lang="en-US" altLang="ja-JP" sz="1100">
              <a:latin typeface="ＭＳ Ｐゴシック" panose="020B0600070205080204" pitchFamily="50" charset="-128"/>
              <a:ea typeface="ＭＳ Ｐゴシック" panose="020B0600070205080204" pitchFamily="50" charset="-128"/>
            </a:rPr>
            <a:t>432</a:t>
          </a:r>
          <a:r>
            <a:rPr kumimoji="1" lang="ja-JP" altLang="en-US" sz="1100">
              <a:latin typeface="ＭＳ Ｐゴシック" panose="020B0600070205080204" pitchFamily="50" charset="-128"/>
              <a:ea typeface="ＭＳ Ｐゴシック" panose="020B0600070205080204" pitchFamily="50" charset="-128"/>
            </a:rPr>
            <a:t>億円の増）している。また、札幌市まちづくり戦略ビジョン・アクションプラン</a:t>
          </a:r>
          <a:r>
            <a:rPr kumimoji="1" lang="en-US" altLang="ja-JP" sz="1100">
              <a:latin typeface="ＭＳ Ｐゴシック" panose="020B0600070205080204" pitchFamily="50" charset="-128"/>
              <a:ea typeface="ＭＳ Ｐゴシック" panose="020B0600070205080204" pitchFamily="50" charset="-128"/>
            </a:rPr>
            <a:t>2015</a:t>
          </a:r>
          <a:r>
            <a:rPr kumimoji="1" lang="ja-JP" altLang="en-US" sz="1100">
              <a:latin typeface="ＭＳ Ｐゴシック" panose="020B0600070205080204" pitchFamily="50" charset="-128"/>
              <a:ea typeface="ＭＳ Ｐゴシック" panose="020B0600070205080204" pitchFamily="50" charset="-128"/>
            </a:rPr>
            <a:t>における行財政運営の取り組み（人件費の見直し等）を進めた結果、類似団体平均</a:t>
          </a:r>
          <a:r>
            <a:rPr kumimoji="1" lang="en-US" altLang="ja-JP" sz="1100">
              <a:latin typeface="ＭＳ Ｐゴシック" panose="020B0600070205080204" pitchFamily="50" charset="-128"/>
              <a:ea typeface="ＭＳ Ｐゴシック" panose="020B0600070205080204" pitchFamily="50" charset="-128"/>
            </a:rPr>
            <a:t>97.3</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95.3</a:t>
          </a:r>
          <a:r>
            <a:rPr kumimoji="1" lang="ja-JP" altLang="en-US" sz="1100">
              <a:latin typeface="ＭＳ Ｐゴシック" panose="020B0600070205080204" pitchFamily="50" charset="-128"/>
              <a:ea typeface="ＭＳ Ｐゴシック" panose="020B0600070205080204" pitchFamily="50" charset="-128"/>
            </a:rPr>
            <a:t>％と類似団体中</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位となっている。　</a:t>
          </a:r>
        </a:p>
        <a:p>
          <a:r>
            <a:rPr kumimoji="1" lang="ja-JP" altLang="en-US" sz="1100">
              <a:latin typeface="ＭＳ Ｐゴシック" panose="020B0600070205080204" pitchFamily="50" charset="-128"/>
              <a:ea typeface="ＭＳ Ｐゴシック" panose="020B0600070205080204" pitchFamily="50" charset="-128"/>
            </a:rPr>
            <a:t>　本市では、現在、生産年齢人口は減少傾向にあり、さらに、今後数年のうちに総人口が減少に転じ、一層少子高齢化が進むと予測されている。扶助費等の経常的支出の増加や、公共施設の老朽化に伴う施設更新費用の増加による公債費の増加が見込まれることから、引き続き健全な行財政運営の取組を図り、財政構造の弾力性向上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71261</xdr:rowOff>
    </xdr:from>
    <xdr:to>
      <xdr:col>23</xdr:col>
      <xdr:colOff>133350</xdr:colOff>
      <xdr:row>62</xdr:row>
      <xdr:rowOff>111478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11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62</xdr:row>
      <xdr:rowOff>111478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73267"/>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123066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162278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7326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89605</xdr:rowOff>
    </xdr:from>
    <xdr:to>
      <xdr:col>11</xdr:col>
      <xdr:colOff>31750</xdr:colOff>
      <xdr:row>61</xdr:row>
      <xdr:rowOff>162278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05155"/>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20461</xdr:rowOff>
    </xdr:from>
    <xdr:to>
      <xdr:col>23</xdr:col>
      <xdr:colOff>184150</xdr:colOff>
      <xdr:row>62</xdr:row>
      <xdr:rowOff>122061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36988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60678</xdr:rowOff>
    </xdr:from>
    <xdr:to>
      <xdr:col>19</xdr:col>
      <xdr:colOff>184150</xdr:colOff>
      <xdr:row>62</xdr:row>
      <xdr:rowOff>162278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1005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5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111478</xdr:rowOff>
    </xdr:from>
    <xdr:to>
      <xdr:col>11</xdr:col>
      <xdr:colOff>82550</xdr:colOff>
      <xdr:row>62</xdr:row>
      <xdr:rowOff>41628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51805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38805</xdr:rowOff>
    </xdr:from>
    <xdr:to>
      <xdr:col>7</xdr:col>
      <xdr:colOff>31750</xdr:colOff>
      <xdr:row>59</xdr:row>
      <xdr:rowOff>140405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150582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維持補修費には、類似団体ではほとんど行われていない多額の除雪費（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億円）が含まれているものの、人件費の見直し等経費の縮減に努めたことにより、類似団体平均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139,991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番目に低くなっている。特に人件費については、効率的な職員配置に努めてきたことにより類似団体平均を大幅に下回っている。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今後も引き続き効率的な職員配置等による人件費の見直しや物件費の抑制に努めていく。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31569</xdr:rowOff>
    </xdr:from>
    <xdr:to>
      <xdr:col>23</xdr:col>
      <xdr:colOff>133350</xdr:colOff>
      <xdr:row>85</xdr:row>
      <xdr:rowOff>36778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604819"/>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163325</xdr:rowOff>
    </xdr:from>
    <xdr:to>
      <xdr:col>19</xdr:col>
      <xdr:colOff>133350</xdr:colOff>
      <xdr:row>85</xdr:row>
      <xdr:rowOff>36778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65125"/>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2558</xdr:rowOff>
    </xdr:from>
    <xdr:to>
      <xdr:col>15</xdr:col>
      <xdr:colOff>82550</xdr:colOff>
      <xdr:row>84</xdr:row>
      <xdr:rowOff>163325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90008"/>
          <a:ext cx="889000" cy="67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90559</xdr:rowOff>
    </xdr:from>
    <xdr:to>
      <xdr:col>11</xdr:col>
      <xdr:colOff>31750</xdr:colOff>
      <xdr:row>81</xdr:row>
      <xdr:rowOff>2558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06559"/>
          <a:ext cx="889000" cy="8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152219</xdr:rowOff>
    </xdr:from>
    <xdr:to>
      <xdr:col>23</xdr:col>
      <xdr:colOff>184150</xdr:colOff>
      <xdr:row>85</xdr:row>
      <xdr:rowOff>82369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73496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7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157428</xdr:rowOff>
    </xdr:from>
    <xdr:to>
      <xdr:col>19</xdr:col>
      <xdr:colOff>184150</xdr:colOff>
      <xdr:row>85</xdr:row>
      <xdr:rowOff>87578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97755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112525</xdr:rowOff>
    </xdr:from>
    <xdr:to>
      <xdr:col>15</xdr:col>
      <xdr:colOff>133350</xdr:colOff>
      <xdr:row>85</xdr:row>
      <xdr:rowOff>42675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8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123208</xdr:rowOff>
    </xdr:from>
    <xdr:to>
      <xdr:col>11</xdr:col>
      <xdr:colOff>82550</xdr:colOff>
      <xdr:row>81</xdr:row>
      <xdr:rowOff>53358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63535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39759</xdr:rowOff>
    </xdr:from>
    <xdr:to>
      <xdr:col>7</xdr:col>
      <xdr:colOff>31750</xdr:colOff>
      <xdr:row>80</xdr:row>
      <xdr:rowOff>141359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151536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2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札幌市においては、市内民間企業の給与水準との均衡を維持するため、人事委員会勧告に基づく給与の改定を行っており、ラスパイレス指数は類似団体平均</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番目に低くなっている。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今後も人事委員会勧告に基づき、給与水準の適正化に努めていく。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11641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11641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札幌市まちづくり戦略ビジョン・アクションプラン</a:t>
          </a:r>
          <a:r>
            <a:rPr kumimoji="1" lang="en-US" altLang="ja-JP" sz="1300">
              <a:latin typeface="ＭＳ Ｐゴシック" panose="020B0600070205080204" pitchFamily="50" charset="-128"/>
              <a:ea typeface="ＭＳ Ｐゴシック" panose="020B0600070205080204" pitchFamily="50" charset="-128"/>
            </a:rPr>
            <a:t>2015</a:t>
          </a:r>
          <a:r>
            <a:rPr kumimoji="1" lang="ja-JP" altLang="en-US" sz="1300">
              <a:latin typeface="ＭＳ Ｐゴシック" panose="020B0600070205080204" pitchFamily="50" charset="-128"/>
              <a:ea typeface="ＭＳ Ｐゴシック" panose="020B0600070205080204" pitchFamily="50" charset="-128"/>
            </a:rPr>
            <a:t>における行財政運営の取組（内部管理業務の簡素化や委託などによる業務効率化等）を継続し、効率的な職員配置等に努めてきたことにより、類似団体平均</a:t>
          </a:r>
          <a:r>
            <a:rPr kumimoji="1" lang="en-US" altLang="ja-JP" sz="1300">
              <a:latin typeface="ＭＳ Ｐゴシック" panose="020B0600070205080204" pitchFamily="50" charset="-128"/>
              <a:ea typeface="ＭＳ Ｐゴシック" panose="020B0600070205080204" pitchFamily="50" charset="-128"/>
            </a:rPr>
            <a:t>10.89</a:t>
          </a:r>
          <a:r>
            <a:rPr kumimoji="1" lang="ja-JP" altLang="en-US" sz="1300">
              <a:latin typeface="ＭＳ Ｐゴシック" panose="020B0600070205080204" pitchFamily="50" charset="-128"/>
              <a:ea typeface="ＭＳ Ｐゴシック" panose="020B0600070205080204" pitchFamily="50" charset="-128"/>
            </a:rPr>
            <a:t>人を下回る</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人と類似団体中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番目に低くなっている。</a:t>
          </a:r>
        </a:p>
        <a:p>
          <a:r>
            <a:rPr kumimoji="1" lang="ja-JP" altLang="en-US" sz="1300">
              <a:latin typeface="ＭＳ Ｐゴシック" panose="020B0600070205080204" pitchFamily="50" charset="-128"/>
              <a:ea typeface="ＭＳ Ｐゴシック" panose="020B0600070205080204" pitchFamily="50" charset="-128"/>
            </a:rPr>
            <a:t>　今後は、高齢者の増加に伴い、保健福祉など人的資源が必要な分野における業務増の可能性があるものの、民間活力の導入や、行政の役割が低下した分野の見直しなど、引き続き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167386</xdr:rowOff>
    </xdr:from>
    <xdr:to>
      <xdr:col>81</xdr:col>
      <xdr:colOff>44450</xdr:colOff>
      <xdr:row>64</xdr:row>
      <xdr:rowOff>10414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96873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167386</xdr:rowOff>
    </xdr:from>
    <xdr:to>
      <xdr:col>77</xdr:col>
      <xdr:colOff>44450</xdr:colOff>
      <xdr:row>64</xdr:row>
      <xdr:rowOff>5588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9687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169799</xdr:rowOff>
    </xdr:from>
    <xdr:to>
      <xdr:col>72</xdr:col>
      <xdr:colOff>203200</xdr:colOff>
      <xdr:row>64</xdr:row>
      <xdr:rowOff>5588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97114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32893</xdr:rowOff>
    </xdr:from>
    <xdr:to>
      <xdr:col>68</xdr:col>
      <xdr:colOff>152400</xdr:colOff>
      <xdr:row>63</xdr:row>
      <xdr:rowOff>169799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9976993"/>
          <a:ext cx="889000" cy="9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131064</xdr:rowOff>
    </xdr:from>
    <xdr:to>
      <xdr:col>81</xdr:col>
      <xdr:colOff>95250</xdr:colOff>
      <xdr:row>64</xdr:row>
      <xdr:rowOff>61214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52341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5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116586</xdr:rowOff>
    </xdr:from>
    <xdr:to>
      <xdr:col>77</xdr:col>
      <xdr:colOff>95250</xdr:colOff>
      <xdr:row>64</xdr:row>
      <xdr:rowOff>46736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56913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126238</xdr:rowOff>
    </xdr:from>
    <xdr:to>
      <xdr:col>73</xdr:col>
      <xdr:colOff>44450</xdr:colOff>
      <xdr:row>64</xdr:row>
      <xdr:rowOff>56388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66565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118999</xdr:rowOff>
    </xdr:from>
    <xdr:to>
      <xdr:col>68</xdr:col>
      <xdr:colOff>203200</xdr:colOff>
      <xdr:row>64</xdr:row>
      <xdr:rowOff>49149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59326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153543</xdr:rowOff>
    </xdr:from>
    <xdr:to>
      <xdr:col>64</xdr:col>
      <xdr:colOff>152400</xdr:colOff>
      <xdr:row>58</xdr:row>
      <xdr:rowOff>83693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9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93870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69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令和元年度単年度の比率は、元利償還金（定時償還元金）及び準元利償還金（公営企業に要する経費）が減少しているとともに、標準財政規模の増加により、平成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年度単年度の比率と比べ、</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　昨年度の算定に用いられた平成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年度単年度の比率</a:t>
          </a:r>
          <a:r>
            <a:rPr kumimoji="1" lang="en-US" altLang="ja-JP" sz="1100">
              <a:latin typeface="ＭＳ Ｐゴシック" panose="020B0600070205080204" pitchFamily="50" charset="-128"/>
              <a:ea typeface="ＭＳ Ｐゴシック" panose="020B0600070205080204" pitchFamily="50" charset="-128"/>
            </a:rPr>
            <a:t>2.69</a:t>
          </a:r>
          <a:r>
            <a:rPr kumimoji="1" lang="ja-JP" altLang="en-US" sz="1100">
              <a:latin typeface="ＭＳ Ｐゴシック" panose="020B0600070205080204" pitchFamily="50" charset="-128"/>
              <a:ea typeface="ＭＳ Ｐゴシック" panose="020B0600070205080204" pitchFamily="50" charset="-128"/>
            </a:rPr>
            <a:t>％が令和元年度単年度の比率</a:t>
          </a:r>
          <a:r>
            <a:rPr kumimoji="1" lang="en-US" altLang="ja-JP" sz="1100">
              <a:latin typeface="ＭＳ Ｐゴシック" panose="020B0600070205080204" pitchFamily="50" charset="-128"/>
              <a:ea typeface="ＭＳ Ｐゴシック" panose="020B0600070205080204" pitchFamily="50" charset="-128"/>
            </a:rPr>
            <a:t>2.37</a:t>
          </a:r>
          <a:r>
            <a:rPr kumimoji="1" lang="ja-JP" altLang="en-US" sz="1100">
              <a:latin typeface="ＭＳ Ｐゴシック" panose="020B0600070205080204" pitchFamily="50" charset="-128"/>
              <a:ea typeface="ＭＳ Ｐゴシック" panose="020B0600070205080204" pitchFamily="50" charset="-128"/>
            </a:rPr>
            <a:t>％に置き換わったことから、平均値が減少し、類似団体平均</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と類似団体で最も低くなっている。</a:t>
          </a:r>
        </a:p>
        <a:p>
          <a:r>
            <a:rPr kumimoji="1" lang="ja-JP" altLang="en-US" sz="1100">
              <a:latin typeface="ＭＳ Ｐゴシック" panose="020B0600070205080204" pitchFamily="50" charset="-128"/>
              <a:ea typeface="ＭＳ Ｐゴシック" panose="020B0600070205080204" pitchFamily="50" charset="-128"/>
            </a:rPr>
            <a:t>　今後も、本市の将来を見据え、真に必要な分野には積極的に投資を行う一方、世代間の負担の平準化に考慮しつつ、将来世代に過度の負担を残さない財政運営を継続していく。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59267</xdr:rowOff>
    </xdr:from>
    <xdr:to>
      <xdr:col>81</xdr:col>
      <xdr:colOff>44450</xdr:colOff>
      <xdr:row>35</xdr:row>
      <xdr:rowOff>72672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0600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72672</xdr:rowOff>
    </xdr:from>
    <xdr:to>
      <xdr:col>77</xdr:col>
      <xdr:colOff>44450</xdr:colOff>
      <xdr:row>35</xdr:row>
      <xdr:rowOff>153105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0734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153105</xdr:rowOff>
    </xdr:from>
    <xdr:to>
      <xdr:col>72</xdr:col>
      <xdr:colOff>203200</xdr:colOff>
      <xdr:row>36</xdr:row>
      <xdr:rowOff>102305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1538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102305</xdr:rowOff>
    </xdr:from>
    <xdr:to>
      <xdr:col>68</xdr:col>
      <xdr:colOff>152400</xdr:colOff>
      <xdr:row>37</xdr:row>
      <xdr:rowOff>91722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2745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8467</xdr:rowOff>
    </xdr:from>
    <xdr:to>
      <xdr:col>81</xdr:col>
      <xdr:colOff>95250</xdr:colOff>
      <xdr:row>35</xdr:row>
      <xdr:rowOff>110067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101194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59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21872</xdr:rowOff>
    </xdr:from>
    <xdr:to>
      <xdr:col>77</xdr:col>
      <xdr:colOff>95250</xdr:colOff>
      <xdr:row>35</xdr:row>
      <xdr:rowOff>123472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133649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57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102305</xdr:rowOff>
    </xdr:from>
    <xdr:to>
      <xdr:col>73</xdr:col>
      <xdr:colOff>44450</xdr:colOff>
      <xdr:row>36</xdr:row>
      <xdr:rowOff>32455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42632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51505</xdr:rowOff>
    </xdr:from>
    <xdr:to>
      <xdr:col>68</xdr:col>
      <xdr:colOff>203200</xdr:colOff>
      <xdr:row>36</xdr:row>
      <xdr:rowOff>153105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163282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40922</xdr:rowOff>
    </xdr:from>
    <xdr:to>
      <xdr:col>64</xdr:col>
      <xdr:colOff>152400</xdr:colOff>
      <xdr:row>37</xdr:row>
      <xdr:rowOff>142522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152699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15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一般会計等の建設債の債務残高が減となったことや、企業債残高の減に伴い、公営企業債等繰入見込額が減となったことにより、類似団体平均</a:t>
          </a:r>
          <a:r>
            <a:rPr kumimoji="1" lang="en-US" altLang="ja-JP" sz="1150">
              <a:latin typeface="ＭＳ Ｐゴシック" panose="020B0600070205080204" pitchFamily="50" charset="-128"/>
              <a:ea typeface="ＭＳ Ｐゴシック" panose="020B0600070205080204" pitchFamily="50" charset="-128"/>
            </a:rPr>
            <a:t>91.6</a:t>
          </a:r>
          <a:r>
            <a:rPr kumimoji="1" lang="ja-JP" altLang="en-US" sz="1150">
              <a:latin typeface="ＭＳ Ｐゴシック" panose="020B0600070205080204" pitchFamily="50" charset="-128"/>
              <a:ea typeface="ＭＳ Ｐゴシック" panose="020B0600070205080204" pitchFamily="50" charset="-128"/>
            </a:rPr>
            <a:t>％を下回る</a:t>
          </a:r>
          <a:r>
            <a:rPr kumimoji="1" lang="en-US" altLang="ja-JP" sz="1150">
              <a:latin typeface="ＭＳ Ｐゴシック" panose="020B0600070205080204" pitchFamily="50" charset="-128"/>
              <a:ea typeface="ＭＳ Ｐゴシック" panose="020B0600070205080204" pitchFamily="50" charset="-128"/>
            </a:rPr>
            <a:t>49.7</a:t>
          </a:r>
          <a:r>
            <a:rPr kumimoji="1" lang="ja-JP" altLang="en-US" sz="1150">
              <a:latin typeface="ＭＳ Ｐゴシック" panose="020B0600070205080204" pitchFamily="50" charset="-128"/>
              <a:ea typeface="ＭＳ Ｐゴシック" panose="020B0600070205080204" pitchFamily="50" charset="-128"/>
            </a:rPr>
            <a:t>％と、類似団体中</a:t>
          </a:r>
          <a:r>
            <a:rPr kumimoji="1" lang="en-US" altLang="ja-JP" sz="1150">
              <a:latin typeface="ＭＳ Ｐゴシック" panose="020B0600070205080204" pitchFamily="50" charset="-128"/>
              <a:ea typeface="ＭＳ Ｐゴシック" panose="020B0600070205080204" pitchFamily="50" charset="-128"/>
            </a:rPr>
            <a:t>8</a:t>
          </a:r>
          <a:r>
            <a:rPr kumimoji="1" lang="ja-JP" altLang="en-US" sz="1150">
              <a:latin typeface="ＭＳ Ｐゴシック" panose="020B0600070205080204" pitchFamily="50" charset="-128"/>
              <a:ea typeface="ＭＳ Ｐゴシック" panose="020B0600070205080204" pitchFamily="50" charset="-128"/>
            </a:rPr>
            <a:t>位となっている。  </a:t>
          </a:r>
        </a:p>
        <a:p>
          <a:r>
            <a:rPr kumimoji="1" lang="ja-JP" altLang="en-US" sz="1150">
              <a:latin typeface="ＭＳ Ｐゴシック" panose="020B0600070205080204" pitchFamily="50" charset="-128"/>
              <a:ea typeface="ＭＳ Ｐゴシック" panose="020B0600070205080204" pitchFamily="50" charset="-128"/>
            </a:rPr>
            <a:t>　 今後も、本市の将来を見据えた真に必要な分野には積極的に投資を行う一方、世代間の負担の平準化を考慮しつつ、将来世代に過度の負担を残さない財政運営を継続していく。</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27220</xdr:rowOff>
    </xdr:from>
    <xdr:to>
      <xdr:col>81</xdr:col>
      <xdr:colOff>44450</xdr:colOff>
      <xdr:row>16</xdr:row>
      <xdr:rowOff>88350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70420"/>
          <a:ext cx="8382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88350</xdr:rowOff>
    </xdr:from>
    <xdr:to>
      <xdr:col>77</xdr:col>
      <xdr:colOff>44450</xdr:colOff>
      <xdr:row>16</xdr:row>
      <xdr:rowOff>140631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3155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102023</xdr:rowOff>
    </xdr:from>
    <xdr:to>
      <xdr:col>72</xdr:col>
      <xdr:colOff>203200</xdr:colOff>
      <xdr:row>16</xdr:row>
      <xdr:rowOff>140631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84522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102023</xdr:rowOff>
    </xdr:from>
    <xdr:to>
      <xdr:col>68</xdr:col>
      <xdr:colOff>152400</xdr:colOff>
      <xdr:row>16</xdr:row>
      <xdr:rowOff>124545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45223"/>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164397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37550</xdr:rowOff>
    </xdr:from>
    <xdr:to>
      <xdr:col>77</xdr:col>
      <xdr:colOff>95250</xdr:colOff>
      <xdr:row>16</xdr:row>
      <xdr:rowOff>139150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149327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54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89831</xdr:rowOff>
    </xdr:from>
    <xdr:to>
      <xdr:col>73</xdr:col>
      <xdr:colOff>44450</xdr:colOff>
      <xdr:row>17</xdr:row>
      <xdr:rowOff>19981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30158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51223</xdr:rowOff>
    </xdr:from>
    <xdr:to>
      <xdr:col>68</xdr:col>
      <xdr:colOff>203200</xdr:colOff>
      <xdr:row>16</xdr:row>
      <xdr:rowOff>152823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163000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6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73745</xdr:rowOff>
    </xdr:from>
    <xdr:to>
      <xdr:col>64</xdr:col>
      <xdr:colOff>152400</xdr:colOff>
      <xdr:row>17</xdr:row>
      <xdr:rowOff>3895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58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1,959,313
1,944,357
1,121.26
1,004,028,030
992,751,320
7,533,450
516,149,477
1,083,759,763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札幌市まちづくり戦略ビジョン・アクションプラン</a:t>
          </a:r>
          <a:r>
            <a:rPr kumimoji="1" lang="en-US" altLang="ja-JP" sz="1300">
              <a:latin typeface="ＭＳ Ｐゴシック" panose="020B0600070205080204" pitchFamily="50" charset="-128"/>
              <a:ea typeface="ＭＳ Ｐゴシック" panose="020B0600070205080204" pitchFamily="50" charset="-128"/>
            </a:rPr>
            <a:t>2015</a:t>
          </a:r>
          <a:r>
            <a:rPr kumimoji="1" lang="ja-JP" altLang="en-US" sz="1300">
              <a:latin typeface="ＭＳ Ｐゴシック" panose="020B0600070205080204" pitchFamily="50" charset="-128"/>
              <a:ea typeface="ＭＳ Ｐゴシック" panose="020B0600070205080204" pitchFamily="50" charset="-128"/>
            </a:rPr>
            <a:t>における行財政運営の方針等に基づき、人件費の見直しを進めた結果、類似団体平均</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今後も、限られた人材の効率的・効果的な職員配置を行うとともに人事委員会勧告の状況を注視し、より適正な人件費になるよう努めていく。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58420</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2306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58420</xdr:rowOff>
    </xdr:from>
    <xdr:to>
      <xdr:col>24</xdr:col>
      <xdr:colOff>114300</xdr:colOff>
      <xdr:row>36</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23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691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32766</xdr:rowOff>
    </xdr:from>
    <xdr:to>
      <xdr:col>20</xdr:col>
      <xdr:colOff>38100</xdr:colOff>
      <xdr:row>39</xdr:row>
      <xdr:rowOff>134366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131572</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17972"/>
          <a:ext cx="889000" cy="7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51054</xdr:rowOff>
    </xdr:from>
    <xdr:to>
      <xdr:col>15</xdr:col>
      <xdr:colOff>149225</xdr:colOff>
      <xdr:row>39</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131572</xdr:rowOff>
    </xdr:from>
    <xdr:to>
      <xdr:col>11</xdr:col>
      <xdr:colOff>9525</xdr:colOff>
      <xdr:row>33</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617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5334</xdr:rowOff>
    </xdr:from>
    <xdr:to>
      <xdr:col>11</xdr:col>
      <xdr:colOff>60325</xdr:colOff>
      <xdr:row>35</xdr:row>
      <xdr:rowOff>106934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6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55135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169943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80772</xdr:rowOff>
    </xdr:from>
    <xdr:to>
      <xdr:col>11</xdr:col>
      <xdr:colOff>60325</xdr:colOff>
      <xdr:row>33</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21099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126492</xdr:rowOff>
    </xdr:from>
    <xdr:to>
      <xdr:col>6</xdr:col>
      <xdr:colOff>171450</xdr:colOff>
      <xdr:row>33</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物件費は、参議院議員選挙執行費やラグビーワールドカップ２０１９大会開催費等が増となったものの、札幌市民交流プラザの開設に向けた準備経費等の減により前年度より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番目に低くなっており、今後も引き続き物件費の縮減に努めていく。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44450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4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44450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8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158750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8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158750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46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位となっている。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億円の増となっているが、近年の高齢化等による社会福祉費、児童福祉費の増加傾向に変化が見られず、高い水準で推移している（扶助費は平成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432</a:t>
          </a:r>
          <a:r>
            <a:rPr kumimoji="1" lang="ja-JP" altLang="en-US" sz="1300">
              <a:latin typeface="ＭＳ Ｐゴシック" panose="020B0600070205080204" pitchFamily="50" charset="-128"/>
              <a:ea typeface="ＭＳ Ｐゴシック" panose="020B0600070205080204" pitchFamily="50" charset="-128"/>
            </a:rPr>
            <a:t>億円の増）。</a:t>
          </a:r>
        </a:p>
        <a:p>
          <a:r>
            <a:rPr kumimoji="1" lang="ja-JP" altLang="en-US" sz="1300">
              <a:latin typeface="ＭＳ Ｐゴシック" panose="020B0600070205080204" pitchFamily="50" charset="-128"/>
              <a:ea typeface="ＭＳ Ｐゴシック" panose="020B0600070205080204" pitchFamily="50" charset="-128"/>
            </a:rPr>
            <a:t>　今後も、少子化等への対応のため、財政需要はさらに拡大することが想定されるが、持続可能な財政運営に努めていく。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34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118835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057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60</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057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690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149678</xdr:rowOff>
    </xdr:from>
    <xdr:to>
      <xdr:col>24</xdr:col>
      <xdr:colOff>76200</xdr:colOff>
      <xdr:row>60</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121755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類似団体ではほとんど行われていない除雪費（平成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年度決算から順に</a:t>
          </a:r>
          <a:r>
            <a:rPr kumimoji="1" lang="en-US" altLang="ja-JP" sz="1200">
              <a:latin typeface="ＭＳ Ｐゴシック" panose="020B0600070205080204" pitchFamily="50" charset="-128"/>
              <a:ea typeface="ＭＳ Ｐゴシック" panose="020B0600070205080204" pitchFamily="50" charset="-128"/>
            </a:rPr>
            <a:t>178</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226</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208</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214</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192</a:t>
          </a:r>
          <a:r>
            <a:rPr kumimoji="1" lang="ja-JP" altLang="en-US" sz="1200">
              <a:latin typeface="ＭＳ Ｐゴシック" panose="020B0600070205080204" pitchFamily="50" charset="-128"/>
              <a:ea typeface="ＭＳ Ｐゴシック" panose="020B0600070205080204" pitchFamily="50" charset="-128"/>
            </a:rPr>
            <a:t>億円）が含まれていることや、国民健康保険会計・介護保険会計への繰出金、後期高齢者療養給付費負担金等の増加等により類似団体の中で最も高い比率となっている。</a:t>
          </a:r>
        </a:p>
        <a:p>
          <a:r>
            <a:rPr kumimoji="1" lang="ja-JP" altLang="en-US" sz="1200">
              <a:latin typeface="ＭＳ Ｐゴシック" panose="020B0600070205080204" pitchFamily="50" charset="-128"/>
              <a:ea typeface="ＭＳ Ｐゴシック" panose="020B0600070205080204" pitchFamily="50" charset="-128"/>
            </a:rPr>
            <a:t>　 今後も介護保険会計への繰出金の増等により、この傾向は続くことが見込まれるため、引き続き事業の見直し等により、経費の縮減に努めていく。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59</xdr:row>
      <xdr:rowOff>86178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42400"/>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58255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86178</xdr:rowOff>
    </xdr:from>
    <xdr:to>
      <xdr:col>82</xdr:col>
      <xdr:colOff>196850</xdr:colOff>
      <xdr:row>59</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0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59</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01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35577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102507</xdr:rowOff>
    </xdr:from>
    <xdr:to>
      <xdr:col>78</xdr:col>
      <xdr:colOff>69850</xdr:colOff>
      <xdr:row>59</xdr:row>
      <xdr:rowOff>118835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180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2722</xdr:rowOff>
    </xdr:from>
    <xdr:to>
      <xdr:col>78</xdr:col>
      <xdr:colOff>120650</xdr:colOff>
      <xdr:row>55</xdr:row>
      <xdr:rowOff>104322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61</xdr:row>
      <xdr:rowOff>86178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180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141515</xdr:rowOff>
    </xdr:from>
    <xdr:to>
      <xdr:col>74</xdr:col>
      <xdr:colOff>31750</xdr:colOff>
      <xdr:row>55</xdr:row>
      <xdr:rowOff>71665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167822</xdr:rowOff>
    </xdr:from>
    <xdr:to>
      <xdr:col>69</xdr:col>
      <xdr:colOff>92075</xdr:colOff>
      <xdr:row>61</xdr:row>
      <xdr:rowOff>86178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833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xdr:rowOff>
    </xdr:from>
    <xdr:to>
      <xdr:col>69</xdr:col>
      <xdr:colOff>142875</xdr:colOff>
      <xdr:row>56</xdr:row>
      <xdr:rowOff>112485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122662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117022</xdr:rowOff>
    </xdr:from>
    <xdr:to>
      <xdr:col>65</xdr:col>
      <xdr:colOff>53975</xdr:colOff>
      <xdr:row>56</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115405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68035</xdr:rowOff>
    </xdr:from>
    <xdr:to>
      <xdr:col>78</xdr:col>
      <xdr:colOff>120650</xdr:colOff>
      <xdr:row>59</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51707</xdr:rowOff>
    </xdr:from>
    <xdr:to>
      <xdr:col>74</xdr:col>
      <xdr:colOff>31750</xdr:colOff>
      <xdr:row>59</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138084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35378</xdr:rowOff>
    </xdr:from>
    <xdr:to>
      <xdr:col>69</xdr:col>
      <xdr:colOff>142875</xdr:colOff>
      <xdr:row>61</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121755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企業立地促進費等の減により前年度より減少し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　</a:t>
          </a:r>
        </a:p>
        <a:p>
          <a:r>
            <a:rPr kumimoji="1" lang="ja-JP" altLang="en-US" sz="1300">
              <a:latin typeface="ＭＳ Ｐゴシック" panose="020B0600070205080204" pitchFamily="50" charset="-128"/>
              <a:ea typeface="ＭＳ Ｐゴシック" panose="020B0600070205080204" pitchFamily="50" charset="-128"/>
            </a:rPr>
            <a:t>　 今後も企業会計への元利償還金繰出金等の減少が想定されるが、更なる事業の見直し等により、経費の縮減に努めていく。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38</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89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54627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69850</xdr:rowOff>
    </xdr:from>
    <xdr:to>
      <xdr:col>78</xdr:col>
      <xdr:colOff>69850</xdr:colOff>
      <xdr:row>38</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58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107950</xdr:rowOff>
    </xdr:from>
    <xdr:to>
      <xdr:col>73</xdr:col>
      <xdr:colOff>180975</xdr:colOff>
      <xdr:row>40</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623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54627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69850</xdr:rowOff>
    </xdr:from>
    <xdr:to>
      <xdr:col>69</xdr:col>
      <xdr:colOff>92075</xdr:colOff>
      <xdr:row>40</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927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19050</xdr:rowOff>
    </xdr:from>
    <xdr:to>
      <xdr:col>78</xdr:col>
      <xdr:colOff>120650</xdr:colOff>
      <xdr:row>38</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105427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57150</xdr:rowOff>
    </xdr:from>
    <xdr:to>
      <xdr:col>74</xdr:col>
      <xdr:colOff>31750</xdr:colOff>
      <xdr:row>38</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19050</xdr:rowOff>
    </xdr:from>
    <xdr:to>
      <xdr:col>69</xdr:col>
      <xdr:colOff>142875</xdr:colOff>
      <xdr:row>40</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番目に低くなって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年度は償還時期を迎えた市債の増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、老朽化する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や、都市基盤の再整備などを進めていくに当たって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想定され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引き続き、本市の将来を見据えた真に必要な分野への投資を行う一方、世代間の負担の平準化を考慮しつつ、将来世代に過度の負担を残さない財政運営に努めていく。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107950</xdr:rowOff>
    </xdr:from>
    <xdr:to>
      <xdr:col>24</xdr:col>
      <xdr:colOff>25400</xdr:colOff>
      <xdr:row>74</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795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31750</xdr:rowOff>
    </xdr:from>
    <xdr:to>
      <xdr:col>19</xdr:col>
      <xdr:colOff>187325</xdr:colOff>
      <xdr:row>74</xdr:row>
      <xdr:rowOff>107950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719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31750</xdr:rowOff>
    </xdr:from>
    <xdr:to>
      <xdr:col>15</xdr:col>
      <xdr:colOff>98425</xdr:colOff>
      <xdr:row>76</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7190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88900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95250</xdr:rowOff>
    </xdr:from>
    <xdr:to>
      <xdr:col>24</xdr:col>
      <xdr:colOff>76200</xdr:colOff>
      <xdr:row>75</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111777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152400</xdr:rowOff>
    </xdr:from>
    <xdr:to>
      <xdr:col>15</xdr:col>
      <xdr:colOff>149225</xdr:colOff>
      <xdr:row>74</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92727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人件費や補助費等が改善傾向にある中、それ以上に、類似団体ではほとんど行われていない除雪費により、類似団体平均</a:t>
          </a:r>
          <a:r>
            <a:rPr kumimoji="1" lang="en-US" altLang="ja-JP" sz="1300">
              <a:latin typeface="ＭＳ Ｐゴシック" panose="020B0600070205080204" pitchFamily="50" charset="-128"/>
              <a:ea typeface="ＭＳ Ｐゴシック" panose="020B0600070205080204" pitchFamily="50" charset="-128"/>
            </a:rPr>
            <a:t>78.8</a:t>
          </a:r>
          <a:r>
            <a:rPr kumimoji="1" lang="ja-JP" altLang="en-US" sz="1300">
              <a:latin typeface="ＭＳ Ｐゴシック" panose="020B0600070205080204" pitchFamily="50" charset="-128"/>
              <a:ea typeface="ＭＳ Ｐゴシック" panose="020B0600070205080204" pitchFamily="50" charset="-128"/>
            </a:rPr>
            <a:t>に対して</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今後も引き続き事業の見直し等により、経費の縮減に努めていく。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80736</xdr:rowOff>
    </xdr:from>
    <xdr:to>
      <xdr:col>82</xdr:col>
      <xdr:colOff>107950</xdr:colOff>
      <xdr:row>77</xdr:row>
      <xdr:rowOff>135164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2823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132443</xdr:rowOff>
    </xdr:from>
    <xdr:to>
      <xdr:col>78</xdr:col>
      <xdr:colOff>69850</xdr:colOff>
      <xdr:row>77</xdr:row>
      <xdr:rowOff>135164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1626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23586</xdr:rowOff>
    </xdr:from>
    <xdr:to>
      <xdr:col>73</xdr:col>
      <xdr:colOff>180975</xdr:colOff>
      <xdr:row>76</xdr:row>
      <xdr:rowOff>132443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053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39915</xdr:rowOff>
    </xdr:from>
    <xdr:to>
      <xdr:col>69</xdr:col>
      <xdr:colOff>92075</xdr:colOff>
      <xdr:row>76</xdr:row>
      <xdr:rowOff>23586</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727215"/>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29936</xdr:rowOff>
    </xdr:from>
    <xdr:to>
      <xdr:col>82</xdr:col>
      <xdr:colOff>158750</xdr:colOff>
      <xdr:row>77</xdr:row>
      <xdr:rowOff>131536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2013</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20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84364</xdr:rowOff>
    </xdr:from>
    <xdr:to>
      <xdr:col>78</xdr:col>
      <xdr:colOff>120650</xdr:colOff>
      <xdr:row>78</xdr:row>
      <xdr:rowOff>14514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170741</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81643</xdr:rowOff>
    </xdr:from>
    <xdr:to>
      <xdr:col>74</xdr:col>
      <xdr:colOff>31750</xdr:colOff>
      <xdr:row>77</xdr:row>
      <xdr:rowOff>11793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144235</xdr:rowOff>
    </xdr:from>
    <xdr:to>
      <xdr:col>69</xdr:col>
      <xdr:colOff>142875</xdr:colOff>
      <xdr:row>76</xdr:row>
      <xdr:rowOff>74386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59163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0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160565</xdr:rowOff>
    </xdr:from>
    <xdr:to>
      <xdr:col>65</xdr:col>
      <xdr:colOff>53975</xdr:colOff>
      <xdr:row>74</xdr:row>
      <xdr:rowOff>90715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75492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76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149746</xdr:rowOff>
    </xdr:from>
    <xdr:to>
      <xdr:col>29</xdr:col>
      <xdr:colOff>127000</xdr:colOff>
      <xdr:row>15</xdr:row>
      <xdr:rowOff>140983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321"/>
          <a:ext cx="0" cy="6770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151160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277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140983</xdr:rowOff>
    </xdr:from>
    <xdr:to>
      <xdr:col>30</xdr:col>
      <xdr:colOff>25400</xdr:colOff>
      <xdr:row>15</xdr:row>
      <xdr:rowOff>140983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7603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64673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149746</xdr:rowOff>
    </xdr:from>
    <xdr:to>
      <xdr:col>30</xdr:col>
      <xdr:colOff>25400</xdr:colOff>
      <xdr:row>11</xdr:row>
      <xdr:rowOff>149746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127667</xdr:rowOff>
    </xdr:from>
    <xdr:to>
      <xdr:col>29</xdr:col>
      <xdr:colOff>127000</xdr:colOff>
      <xdr:row>15</xdr:row>
      <xdr:rowOff>140983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47042"/>
          <a:ext cx="647700" cy="1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75982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18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59455</xdr:rowOff>
    </xdr:from>
    <xdr:to>
      <xdr:col>29</xdr:col>
      <xdr:colOff>177800</xdr:colOff>
      <xdr:row>13</xdr:row>
      <xdr:rowOff>161055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127667</xdr:rowOff>
    </xdr:from>
    <xdr:to>
      <xdr:col>26</xdr:col>
      <xdr:colOff>50800</xdr:colOff>
      <xdr:row>15</xdr:row>
      <xdr:rowOff>136316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47042"/>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62655</xdr:rowOff>
    </xdr:from>
    <xdr:to>
      <xdr:col>26</xdr:col>
      <xdr:colOff>101600</xdr:colOff>
      <xdr:row>13</xdr:row>
      <xdr:rowOff>164255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10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136316</xdr:rowOff>
    </xdr:from>
    <xdr:to>
      <xdr:col>22</xdr:col>
      <xdr:colOff>114300</xdr:colOff>
      <xdr:row>19</xdr:row>
      <xdr:rowOff>95015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55691"/>
          <a:ext cx="698500" cy="64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66637</xdr:rowOff>
    </xdr:from>
    <xdr:to>
      <xdr:col>22</xdr:col>
      <xdr:colOff>165100</xdr:colOff>
      <xdr:row>13</xdr:row>
      <xdr:rowOff>168237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6964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70021</xdr:rowOff>
    </xdr:from>
    <xdr:to>
      <xdr:col>18</xdr:col>
      <xdr:colOff>177800</xdr:colOff>
      <xdr:row>19</xdr:row>
      <xdr:rowOff>95015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75196"/>
          <a:ext cx="6985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94374</xdr:rowOff>
    </xdr:from>
    <xdr:to>
      <xdr:col>19</xdr:col>
      <xdr:colOff>38100</xdr:colOff>
      <xdr:row>18</xdr:row>
      <xdr:rowOff>24524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34701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87801</xdr:rowOff>
    </xdr:from>
    <xdr:to>
      <xdr:col>15</xdr:col>
      <xdr:colOff>101600</xdr:colOff>
      <xdr:row>18</xdr:row>
      <xdr:rowOff>17951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28128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90183</xdr:rowOff>
    </xdr:from>
    <xdr:to>
      <xdr:col>29</xdr:col>
      <xdr:colOff>177800</xdr:colOff>
      <xdr:row>16</xdr:row>
      <xdr:rowOff>20333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170210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76867</xdr:rowOff>
    </xdr:from>
    <xdr:to>
      <xdr:col>26</xdr:col>
      <xdr:colOff>101600</xdr:colOff>
      <xdr:row>16</xdr:row>
      <xdr:rowOff>7017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9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163244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8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85516</xdr:rowOff>
    </xdr:from>
    <xdr:to>
      <xdr:col>22</xdr:col>
      <xdr:colOff>165100</xdr:colOff>
      <xdr:row>16</xdr:row>
      <xdr:rowOff>15666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0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44215</xdr:rowOff>
    </xdr:from>
    <xdr:to>
      <xdr:col>19</xdr:col>
      <xdr:colOff>38100</xdr:colOff>
      <xdr:row>19</xdr:row>
      <xdr:rowOff>145815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4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130592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19221</xdr:rowOff>
    </xdr:from>
    <xdr:to>
      <xdr:col>15</xdr:col>
      <xdr:colOff>101600</xdr:colOff>
      <xdr:row>19</xdr:row>
      <xdr:rowOff>120821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105598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111620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101443</xdr:rowOff>
    </xdr:from>
    <xdr:to>
      <xdr:col>29</xdr:col>
      <xdr:colOff>127000</xdr:colOff>
      <xdr:row>37</xdr:row>
      <xdr:rowOff>102037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26143"/>
          <a:ext cx="647700" cy="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102037</xdr:rowOff>
    </xdr:from>
    <xdr:to>
      <xdr:col>26</xdr:col>
      <xdr:colOff>50800</xdr:colOff>
      <xdr:row>37</xdr:row>
      <xdr:rowOff>166365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26737"/>
          <a:ext cx="698500" cy="6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109352</xdr:rowOff>
    </xdr:from>
    <xdr:to>
      <xdr:col>22</xdr:col>
      <xdr:colOff>114300</xdr:colOff>
      <xdr:row>37</xdr:row>
      <xdr:rowOff>166365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34052"/>
          <a:ext cx="698500" cy="5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162936</xdr:rowOff>
    </xdr:from>
    <xdr:to>
      <xdr:col>18</xdr:col>
      <xdr:colOff>177800</xdr:colOff>
      <xdr:row>37</xdr:row>
      <xdr:rowOff>109352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16186"/>
          <a:ext cx="698500" cy="11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50643</xdr:rowOff>
    </xdr:from>
    <xdr:to>
      <xdr:col>29</xdr:col>
      <xdr:colOff>177800</xdr:colOff>
      <xdr:row>37</xdr:row>
      <xdr:rowOff>152243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7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130670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8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51237</xdr:rowOff>
    </xdr:from>
    <xdr:to>
      <xdr:col>26</xdr:col>
      <xdr:colOff>101600</xdr:colOff>
      <xdr:row>37</xdr:row>
      <xdr:rowOff>152837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75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137614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6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115565</xdr:rowOff>
    </xdr:from>
    <xdr:to>
      <xdr:col>22</xdr:col>
      <xdr:colOff>165100</xdr:colOff>
      <xdr:row>37</xdr:row>
      <xdr:rowOff>217165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4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201942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58552</xdr:rowOff>
    </xdr:from>
    <xdr:to>
      <xdr:col>19</xdr:col>
      <xdr:colOff>38100</xdr:colOff>
      <xdr:row>37</xdr:row>
      <xdr:rowOff>160152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8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144929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6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112136</xdr:rowOff>
    </xdr:from>
    <xdr:to>
      <xdr:col>15</xdr:col>
      <xdr:colOff>101600</xdr:colOff>
      <xdr:row>37</xdr:row>
      <xdr:rowOff>42286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5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27063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5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1,959,313
1,944,357
1,121.26
1,004,028,030
992,751,320
7,533,450
516,149,477
1,083,759,763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48965</xdr:rowOff>
    </xdr:from>
    <xdr:to>
      <xdr:col>24</xdr:col>
      <xdr:colOff>62865</xdr:colOff>
      <xdr:row>34</xdr:row>
      <xdr:rowOff>73520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2465"/>
          <a:ext cx="1270" cy="71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77347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59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73520</xdr:rowOff>
    </xdr:from>
    <xdr:to>
      <xdr:col>24</xdr:col>
      <xdr:colOff>152400</xdr:colOff>
      <xdr:row>34</xdr:row>
      <xdr:rowOff>73520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9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167092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48965</xdr:rowOff>
    </xdr:from>
    <xdr:to>
      <xdr:col>24</xdr:col>
      <xdr:colOff>152400</xdr:colOff>
      <xdr:row>30</xdr:row>
      <xdr:rowOff>48965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2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71082</xdr:rowOff>
    </xdr:from>
    <xdr:to>
      <xdr:col>24</xdr:col>
      <xdr:colOff>63500</xdr:colOff>
      <xdr:row>34</xdr:row>
      <xdr:rowOff>73520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00382"/>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11517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326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160090</xdr:rowOff>
    </xdr:from>
    <xdr:to>
      <xdr:col>24</xdr:col>
      <xdr:colOff>114300</xdr:colOff>
      <xdr:row>32</xdr:row>
      <xdr:rowOff>90240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65958</xdr:rowOff>
    </xdr:from>
    <xdr:to>
      <xdr:col>19</xdr:col>
      <xdr:colOff>177800</xdr:colOff>
      <xdr:row>34</xdr:row>
      <xdr:rowOff>71082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95258"/>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162757</xdr:rowOff>
    </xdr:from>
    <xdr:to>
      <xdr:col>20</xdr:col>
      <xdr:colOff>38100</xdr:colOff>
      <xdr:row>32</xdr:row>
      <xdr:rowOff>92907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109434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65958</xdr:rowOff>
    </xdr:from>
    <xdr:to>
      <xdr:col>15</xdr:col>
      <xdr:colOff>50800</xdr:colOff>
      <xdr:row>38</xdr:row>
      <xdr:rowOff>76092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95258"/>
          <a:ext cx="889000" cy="69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160547</xdr:rowOff>
    </xdr:from>
    <xdr:to>
      <xdr:col>15</xdr:col>
      <xdr:colOff>101600</xdr:colOff>
      <xdr:row>32</xdr:row>
      <xdr:rowOff>90697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107224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34277</xdr:rowOff>
    </xdr:from>
    <xdr:to>
      <xdr:col>10</xdr:col>
      <xdr:colOff>114300</xdr:colOff>
      <xdr:row>38</xdr:row>
      <xdr:rowOff>76092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9377"/>
          <a:ext cx="889000" cy="4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80289</xdr:rowOff>
    </xdr:from>
    <xdr:to>
      <xdr:col>10</xdr:col>
      <xdr:colOff>165100</xdr:colOff>
      <xdr:row>37</xdr:row>
      <xdr:rowOff>10439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26966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65050</xdr:rowOff>
    </xdr:from>
    <xdr:to>
      <xdr:col>6</xdr:col>
      <xdr:colOff>38100</xdr:colOff>
      <xdr:row>36</xdr:row>
      <xdr:rowOff>166650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22720</xdr:rowOff>
    </xdr:from>
    <xdr:to>
      <xdr:col>24</xdr:col>
      <xdr:colOff>114300</xdr:colOff>
      <xdr:row>34</xdr:row>
      <xdr:rowOff>124320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109097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20282</xdr:rowOff>
    </xdr:from>
    <xdr:to>
      <xdr:col>20</xdr:col>
      <xdr:colOff>38100</xdr:colOff>
      <xdr:row>34</xdr:row>
      <xdr:rowOff>121882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113009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15158</xdr:rowOff>
    </xdr:from>
    <xdr:to>
      <xdr:col>15</xdr:col>
      <xdr:colOff>101600</xdr:colOff>
      <xdr:row>34</xdr:row>
      <xdr:rowOff>116758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107885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25292</xdr:rowOff>
    </xdr:from>
    <xdr:to>
      <xdr:col>10</xdr:col>
      <xdr:colOff>165100</xdr:colOff>
      <xdr:row>38</xdr:row>
      <xdr:rowOff>126892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118019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154927</xdr:rowOff>
    </xdr:from>
    <xdr:to>
      <xdr:col>6</xdr:col>
      <xdr:colOff>38100</xdr:colOff>
      <xdr:row>38</xdr:row>
      <xdr:rowOff>85077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76204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166141</xdr:rowOff>
    </xdr:from>
    <xdr:to>
      <xdr:col>24</xdr:col>
      <xdr:colOff>63500</xdr:colOff>
      <xdr:row>56</xdr:row>
      <xdr:rowOff>113106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5891"/>
          <a:ext cx="8382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162983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4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113106</xdr:rowOff>
    </xdr:from>
    <xdr:to>
      <xdr:col>19</xdr:col>
      <xdr:colOff>177800</xdr:colOff>
      <xdr:row>57</xdr:row>
      <xdr:rowOff>97637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4306"/>
          <a:ext cx="889000" cy="1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82669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97637</xdr:rowOff>
    </xdr:from>
    <xdr:to>
      <xdr:col>15</xdr:col>
      <xdr:colOff>50800</xdr:colOff>
      <xdr:row>57</xdr:row>
      <xdr:rowOff>104419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0287"/>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36644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104419</xdr:rowOff>
    </xdr:from>
    <xdr:to>
      <xdr:col>10</xdr:col>
      <xdr:colOff>114300</xdr:colOff>
      <xdr:row>59</xdr:row>
      <xdr:rowOff>1321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7069"/>
          <a:ext cx="889000" cy="2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57904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115341</xdr:rowOff>
    </xdr:from>
    <xdr:to>
      <xdr:col>24</xdr:col>
      <xdr:colOff>114300</xdr:colOff>
      <xdr:row>56</xdr:row>
      <xdr:rowOff>45491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93768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62306</xdr:rowOff>
    </xdr:from>
    <xdr:to>
      <xdr:col>20</xdr:col>
      <xdr:colOff>38100</xdr:colOff>
      <xdr:row>56</xdr:row>
      <xdr:rowOff>163906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155033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5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46837</xdr:rowOff>
    </xdr:from>
    <xdr:to>
      <xdr:col>15</xdr:col>
      <xdr:colOff>101600</xdr:colOff>
      <xdr:row>57</xdr:row>
      <xdr:rowOff>148437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139564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53619</xdr:rowOff>
    </xdr:from>
    <xdr:to>
      <xdr:col>10</xdr:col>
      <xdr:colOff>165100</xdr:colOff>
      <xdr:row>57</xdr:row>
      <xdr:rowOff>155219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146346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121971</xdr:rowOff>
    </xdr:from>
    <xdr:to>
      <xdr:col>6</xdr:col>
      <xdr:colOff>38100</xdr:colOff>
      <xdr:row>59</xdr:row>
      <xdr:rowOff>52121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43248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23876</xdr:rowOff>
    </xdr:from>
    <xdr:to>
      <xdr:col>24</xdr:col>
      <xdr:colOff>62865</xdr:colOff>
      <xdr:row>79</xdr:row>
      <xdr:rowOff>145360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368276"/>
          <a:ext cx="1270" cy="1321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149187</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9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145360</xdr:rowOff>
    </xdr:from>
    <xdr:to>
      <xdr:col>24</xdr:col>
      <xdr:colOff>152400</xdr:colOff>
      <xdr:row>79</xdr:row>
      <xdr:rowOff>145360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8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142003</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1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23876</xdr:rowOff>
    </xdr:from>
    <xdr:to>
      <xdr:col>24</xdr:col>
      <xdr:colOff>152400</xdr:colOff>
      <xdr:row>72</xdr:row>
      <xdr:rowOff>23876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36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43906</xdr:rowOff>
    </xdr:from>
    <xdr:to>
      <xdr:col>24</xdr:col>
      <xdr:colOff>63500</xdr:colOff>
      <xdr:row>72</xdr:row>
      <xdr:rowOff>23876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2216856"/>
          <a:ext cx="838200" cy="15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108475</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3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130048</xdr:rowOff>
    </xdr:from>
    <xdr:to>
      <xdr:col>24</xdr:col>
      <xdr:colOff>114300</xdr:colOff>
      <xdr:row>77</xdr:row>
      <xdr:rowOff>60198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40640</xdr:rowOff>
    </xdr:from>
    <xdr:to>
      <xdr:col>19</xdr:col>
      <xdr:colOff>177800</xdr:colOff>
      <xdr:row>71</xdr:row>
      <xdr:rowOff>43906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21359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117856</xdr:rowOff>
    </xdr:from>
    <xdr:to>
      <xdr:col>20</xdr:col>
      <xdr:colOff>38100</xdr:colOff>
      <xdr:row>77</xdr:row>
      <xdr:rowOff>48006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39133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1343</xdr:rowOff>
    </xdr:from>
    <xdr:to>
      <xdr:col>15</xdr:col>
      <xdr:colOff>50800</xdr:colOff>
      <xdr:row>71</xdr:row>
      <xdr:rowOff>40640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217429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158242</xdr:rowOff>
    </xdr:from>
    <xdr:to>
      <xdr:col>15</xdr:col>
      <xdr:colOff>101600</xdr:colOff>
      <xdr:row>77</xdr:row>
      <xdr:rowOff>88392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79519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1343</xdr:rowOff>
    </xdr:from>
    <xdr:to>
      <xdr:col>10</xdr:col>
      <xdr:colOff>114300</xdr:colOff>
      <xdr:row>72</xdr:row>
      <xdr:rowOff>74712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174293"/>
          <a:ext cx="889000" cy="2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16619</xdr:rowOff>
    </xdr:from>
    <xdr:to>
      <xdr:col>10</xdr:col>
      <xdr:colOff>165100</xdr:colOff>
      <xdr:row>77</xdr:row>
      <xdr:rowOff>118219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109346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32403</xdr:rowOff>
    </xdr:from>
    <xdr:to>
      <xdr:col>6</xdr:col>
      <xdr:colOff>38100</xdr:colOff>
      <xdr:row>77</xdr:row>
      <xdr:rowOff>134003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125130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144526</xdr:rowOff>
    </xdr:from>
    <xdr:to>
      <xdr:col>24</xdr:col>
      <xdr:colOff>114300</xdr:colOff>
      <xdr:row>72</xdr:row>
      <xdr:rowOff>74676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3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97553</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2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164556</xdr:rowOff>
    </xdr:from>
    <xdr:to>
      <xdr:col>20</xdr:col>
      <xdr:colOff>38100</xdr:colOff>
      <xdr:row>71</xdr:row>
      <xdr:rowOff>94706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1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111233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19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161290</xdr:rowOff>
    </xdr:from>
    <xdr:to>
      <xdr:col>15</xdr:col>
      <xdr:colOff>101600</xdr:colOff>
      <xdr:row>71</xdr:row>
      <xdr:rowOff>91440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107967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19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121993</xdr:rowOff>
    </xdr:from>
    <xdr:to>
      <xdr:col>10</xdr:col>
      <xdr:colOff>165100</xdr:colOff>
      <xdr:row>71</xdr:row>
      <xdr:rowOff>52143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1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68670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189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23912</xdr:rowOff>
    </xdr:from>
    <xdr:to>
      <xdr:col>6</xdr:col>
      <xdr:colOff>38100</xdr:colOff>
      <xdr:row>72</xdr:row>
      <xdr:rowOff>125512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3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142039</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1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147346</xdr:rowOff>
    </xdr:from>
    <xdr:to>
      <xdr:col>24</xdr:col>
      <xdr:colOff>63500</xdr:colOff>
      <xdr:row>94</xdr:row>
      <xdr:rowOff>73647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92196"/>
          <a:ext cx="838200" cy="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73647</xdr:rowOff>
    </xdr:from>
    <xdr:to>
      <xdr:col>19</xdr:col>
      <xdr:colOff>177800</xdr:colOff>
      <xdr:row>94</xdr:row>
      <xdr:rowOff>152273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89947"/>
          <a:ext cx="889000" cy="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135967</xdr:rowOff>
    </xdr:from>
    <xdr:to>
      <xdr:col>15</xdr:col>
      <xdr:colOff>50800</xdr:colOff>
      <xdr:row>94</xdr:row>
      <xdr:rowOff>152273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252267"/>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135967</xdr:rowOff>
    </xdr:from>
    <xdr:to>
      <xdr:col>10</xdr:col>
      <xdr:colOff>114300</xdr:colOff>
      <xdr:row>95</xdr:row>
      <xdr:rowOff>68377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52267"/>
          <a:ext cx="889000" cy="1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96546</xdr:rowOff>
    </xdr:from>
    <xdr:to>
      <xdr:col>24</xdr:col>
      <xdr:colOff>114300</xdr:colOff>
      <xdr:row>94</xdr:row>
      <xdr:rowOff>26696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119423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9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22847</xdr:rowOff>
    </xdr:from>
    <xdr:to>
      <xdr:col>20</xdr:col>
      <xdr:colOff>38100</xdr:colOff>
      <xdr:row>94</xdr:row>
      <xdr:rowOff>124447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140974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91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101473</xdr:rowOff>
    </xdr:from>
    <xdr:to>
      <xdr:col>15</xdr:col>
      <xdr:colOff>101600</xdr:colOff>
      <xdr:row>95</xdr:row>
      <xdr:rowOff>31623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48150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85167</xdr:rowOff>
    </xdr:from>
    <xdr:to>
      <xdr:col>10</xdr:col>
      <xdr:colOff>165100</xdr:colOff>
      <xdr:row>95</xdr:row>
      <xdr:rowOff>15317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31844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7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17577</xdr:rowOff>
    </xdr:from>
    <xdr:to>
      <xdr:col>6</xdr:col>
      <xdr:colOff>38100</xdr:colOff>
      <xdr:row>95</xdr:row>
      <xdr:rowOff>119177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135704</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8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123889</xdr:rowOff>
    </xdr:from>
    <xdr:to>
      <xdr:col>55</xdr:col>
      <xdr:colOff>0</xdr:colOff>
      <xdr:row>36</xdr:row>
      <xdr:rowOff>124155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29608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102057</xdr:rowOff>
    </xdr:from>
    <xdr:to>
      <xdr:col>50</xdr:col>
      <xdr:colOff>114300</xdr:colOff>
      <xdr:row>36</xdr:row>
      <xdr:rowOff>123889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7425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153759</xdr:rowOff>
    </xdr:from>
    <xdr:to>
      <xdr:col>45</xdr:col>
      <xdr:colOff>177800</xdr:colOff>
      <xdr:row>36</xdr:row>
      <xdr:rowOff>102057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54509"/>
          <a:ext cx="8890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119316</xdr:rowOff>
    </xdr:from>
    <xdr:to>
      <xdr:col>41</xdr:col>
      <xdr:colOff>50800</xdr:colOff>
      <xdr:row>35</xdr:row>
      <xdr:rowOff>153759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20066"/>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73355</xdr:rowOff>
    </xdr:from>
    <xdr:to>
      <xdr:col>55</xdr:col>
      <xdr:colOff>50800</xdr:colOff>
      <xdr:row>37</xdr:row>
      <xdr:rowOff>3505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51782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73089</xdr:rowOff>
    </xdr:from>
    <xdr:to>
      <xdr:col>50</xdr:col>
      <xdr:colOff>165100</xdr:colOff>
      <xdr:row>37</xdr:row>
      <xdr:rowOff>3239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165816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3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51257</xdr:rowOff>
    </xdr:from>
    <xdr:to>
      <xdr:col>46</xdr:col>
      <xdr:colOff>38100</xdr:colOff>
      <xdr:row>36</xdr:row>
      <xdr:rowOff>152857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143984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102959</xdr:rowOff>
    </xdr:from>
    <xdr:to>
      <xdr:col>41</xdr:col>
      <xdr:colOff>101600</xdr:colOff>
      <xdr:row>36</xdr:row>
      <xdr:rowOff>33109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24236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68516</xdr:rowOff>
    </xdr:from>
    <xdr:to>
      <xdr:col>36</xdr:col>
      <xdr:colOff>165100</xdr:colOff>
      <xdr:row>35</xdr:row>
      <xdr:rowOff>170116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15193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64529</xdr:rowOff>
    </xdr:from>
    <xdr:to>
      <xdr:col>55</xdr:col>
      <xdr:colOff>0</xdr:colOff>
      <xdr:row>56</xdr:row>
      <xdr:rowOff>26143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494279"/>
          <a:ext cx="838200" cy="13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50203</xdr:rowOff>
    </xdr:from>
    <xdr:to>
      <xdr:col>50</xdr:col>
      <xdr:colOff>114300</xdr:colOff>
      <xdr:row>55</xdr:row>
      <xdr:rowOff>64529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79953"/>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132652</xdr:rowOff>
    </xdr:from>
    <xdr:to>
      <xdr:col>45</xdr:col>
      <xdr:colOff>177800</xdr:colOff>
      <xdr:row>55</xdr:row>
      <xdr:rowOff>50203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390952"/>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132652</xdr:rowOff>
    </xdr:from>
    <xdr:to>
      <xdr:col>41</xdr:col>
      <xdr:colOff>50800</xdr:colOff>
      <xdr:row>56</xdr:row>
      <xdr:rowOff>14637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90952"/>
          <a:ext cx="889000" cy="2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146793</xdr:rowOff>
    </xdr:from>
    <xdr:to>
      <xdr:col>55</xdr:col>
      <xdr:colOff>50800</xdr:colOff>
      <xdr:row>56</xdr:row>
      <xdr:rowOff>76943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125220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13729</xdr:rowOff>
    </xdr:from>
    <xdr:to>
      <xdr:col>50</xdr:col>
      <xdr:colOff>165100</xdr:colOff>
      <xdr:row>55</xdr:row>
      <xdr:rowOff>115329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170853</xdr:rowOff>
    </xdr:from>
    <xdr:to>
      <xdr:col>46</xdr:col>
      <xdr:colOff>38100</xdr:colOff>
      <xdr:row>55</xdr:row>
      <xdr:rowOff>101003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117530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81852</xdr:rowOff>
    </xdr:from>
    <xdr:to>
      <xdr:col>41</xdr:col>
      <xdr:colOff>101600</xdr:colOff>
      <xdr:row>55</xdr:row>
      <xdr:rowOff>12002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34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28529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1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135287</xdr:rowOff>
    </xdr:from>
    <xdr:to>
      <xdr:col>36</xdr:col>
      <xdr:colOff>165100</xdr:colOff>
      <xdr:row>56</xdr:row>
      <xdr:rowOff>65437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56564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6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93490</xdr:rowOff>
    </xdr:from>
    <xdr:to>
      <xdr:col>55</xdr:col>
      <xdr:colOff>0</xdr:colOff>
      <xdr:row>77</xdr:row>
      <xdr:rowOff>114815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95140"/>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23995</xdr:rowOff>
    </xdr:from>
    <xdr:to>
      <xdr:col>50</xdr:col>
      <xdr:colOff>114300</xdr:colOff>
      <xdr:row>77</xdr:row>
      <xdr:rowOff>93490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054195"/>
          <a:ext cx="889000" cy="2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162658</xdr:rowOff>
    </xdr:from>
    <xdr:to>
      <xdr:col>45</xdr:col>
      <xdr:colOff>177800</xdr:colOff>
      <xdr:row>76</xdr:row>
      <xdr:rowOff>23995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21408"/>
          <a:ext cx="889000" cy="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162658</xdr:rowOff>
    </xdr:from>
    <xdr:to>
      <xdr:col>41</xdr:col>
      <xdr:colOff>50800</xdr:colOff>
      <xdr:row>76</xdr:row>
      <xdr:rowOff>158707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021408"/>
          <a:ext cx="889000" cy="1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64015</xdr:rowOff>
    </xdr:from>
    <xdr:to>
      <xdr:col>55</xdr:col>
      <xdr:colOff>50800</xdr:colOff>
      <xdr:row>77</xdr:row>
      <xdr:rowOff>165615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42442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42690</xdr:rowOff>
    </xdr:from>
    <xdr:to>
      <xdr:col>50</xdr:col>
      <xdr:colOff>165100</xdr:colOff>
      <xdr:row>77</xdr:row>
      <xdr:rowOff>144290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135417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3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144645</xdr:rowOff>
    </xdr:from>
    <xdr:to>
      <xdr:col>46</xdr:col>
      <xdr:colOff>38100</xdr:colOff>
      <xdr:row>76</xdr:row>
      <xdr:rowOff>74795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91322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7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111858</xdr:rowOff>
    </xdr:from>
    <xdr:to>
      <xdr:col>41</xdr:col>
      <xdr:colOff>101600</xdr:colOff>
      <xdr:row>76</xdr:row>
      <xdr:rowOff>42008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58535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4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107907</xdr:rowOff>
    </xdr:from>
    <xdr:to>
      <xdr:col>36</xdr:col>
      <xdr:colOff>165100</xdr:colOff>
      <xdr:row>77</xdr:row>
      <xdr:rowOff>38057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29184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23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97637</xdr:rowOff>
    </xdr:from>
    <xdr:to>
      <xdr:col>55</xdr:col>
      <xdr:colOff>0</xdr:colOff>
      <xdr:row>94</xdr:row>
      <xdr:rowOff>130708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042487"/>
          <a:ext cx="838200" cy="2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97637</xdr:rowOff>
    </xdr:from>
    <xdr:to>
      <xdr:col>50</xdr:col>
      <xdr:colOff>114300</xdr:colOff>
      <xdr:row>95</xdr:row>
      <xdr:rowOff>11646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042487"/>
          <a:ext cx="889000" cy="2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11646</xdr:rowOff>
    </xdr:from>
    <xdr:to>
      <xdr:col>45</xdr:col>
      <xdr:colOff>177800</xdr:colOff>
      <xdr:row>95</xdr:row>
      <xdr:rowOff>31381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299396"/>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31381</xdr:rowOff>
    </xdr:from>
    <xdr:to>
      <xdr:col>41</xdr:col>
      <xdr:colOff>50800</xdr:colOff>
      <xdr:row>95</xdr:row>
      <xdr:rowOff>73673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319131"/>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79908</xdr:rowOff>
    </xdr:from>
    <xdr:to>
      <xdr:col>55</xdr:col>
      <xdr:colOff>50800</xdr:colOff>
      <xdr:row>95</xdr:row>
      <xdr:rowOff>10058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1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102785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0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46837</xdr:rowOff>
    </xdr:from>
    <xdr:to>
      <xdr:col>50</xdr:col>
      <xdr:colOff>165100</xdr:colOff>
      <xdr:row>93</xdr:row>
      <xdr:rowOff>148437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9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164964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7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132296</xdr:rowOff>
    </xdr:from>
    <xdr:to>
      <xdr:col>46</xdr:col>
      <xdr:colOff>38100</xdr:colOff>
      <xdr:row>95</xdr:row>
      <xdr:rowOff>62446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78973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0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152031</xdr:rowOff>
    </xdr:from>
    <xdr:to>
      <xdr:col>41</xdr:col>
      <xdr:colOff>101600</xdr:colOff>
      <xdr:row>95</xdr:row>
      <xdr:rowOff>82181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2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98708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0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22873</xdr:rowOff>
    </xdr:from>
    <xdr:to>
      <xdr:col>36</xdr:col>
      <xdr:colOff>165100</xdr:colOff>
      <xdr:row>95</xdr:row>
      <xdr:rowOff>124473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3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141000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08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134874</xdr:rowOff>
    </xdr:from>
    <xdr:to>
      <xdr:col>85</xdr:col>
      <xdr:colOff>127000</xdr:colOff>
      <xdr:row>38</xdr:row>
      <xdr:rowOff>126238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307074"/>
          <a:ext cx="838200" cy="3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126238</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41338"/>
          <a:ext cx="8890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84074</xdr:rowOff>
    </xdr:from>
    <xdr:to>
      <xdr:col>85</xdr:col>
      <xdr:colOff>177800</xdr:colOff>
      <xdr:row>37</xdr:row>
      <xdr:rowOff>14224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2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106951</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75438</xdr:rowOff>
    </xdr:from>
    <xdr:to>
      <xdr:col>81</xdr:col>
      <xdr:colOff>101600</xdr:colOff>
      <xdr:row>39</xdr:row>
      <xdr:rowOff>5588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168165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70129</xdr:rowOff>
    </xdr:from>
    <xdr:to>
      <xdr:col>85</xdr:col>
      <xdr:colOff>127000</xdr:colOff>
      <xdr:row>78</xdr:row>
      <xdr:rowOff>98361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43229"/>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98361</xdr:rowOff>
    </xdr:from>
    <xdr:to>
      <xdr:col>81</xdr:col>
      <xdr:colOff>50800</xdr:colOff>
      <xdr:row>78</xdr:row>
      <xdr:rowOff>147473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471461"/>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147473</xdr:rowOff>
    </xdr:from>
    <xdr:to>
      <xdr:col>76</xdr:col>
      <xdr:colOff>114300</xdr:colOff>
      <xdr:row>78</xdr:row>
      <xdr:rowOff>149682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520573"/>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126709</xdr:rowOff>
    </xdr:from>
    <xdr:to>
      <xdr:col>71</xdr:col>
      <xdr:colOff>177800</xdr:colOff>
      <xdr:row>78</xdr:row>
      <xdr:rowOff>149682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499809"/>
          <a:ext cx="8890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19329</xdr:rowOff>
    </xdr:from>
    <xdr:to>
      <xdr:col>85</xdr:col>
      <xdr:colOff>177800</xdr:colOff>
      <xdr:row>78</xdr:row>
      <xdr:rowOff>120929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169206</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3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47561</xdr:rowOff>
    </xdr:from>
    <xdr:to>
      <xdr:col>81</xdr:col>
      <xdr:colOff>101600</xdr:colOff>
      <xdr:row>78</xdr:row>
      <xdr:rowOff>149161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4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140288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51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96673</xdr:rowOff>
    </xdr:from>
    <xdr:to>
      <xdr:col>76</xdr:col>
      <xdr:colOff>165100</xdr:colOff>
      <xdr:row>79</xdr:row>
      <xdr:rowOff>26823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4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17950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5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98882</xdr:rowOff>
    </xdr:from>
    <xdr:to>
      <xdr:col>72</xdr:col>
      <xdr:colOff>38100</xdr:colOff>
      <xdr:row>79</xdr:row>
      <xdr:rowOff>29032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20159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5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75909</xdr:rowOff>
    </xdr:from>
    <xdr:to>
      <xdr:col>67</xdr:col>
      <xdr:colOff>101600</xdr:colOff>
      <xdr:row>79</xdr:row>
      <xdr:rowOff>6059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168636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5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75578</xdr:rowOff>
    </xdr:from>
    <xdr:to>
      <xdr:col>85</xdr:col>
      <xdr:colOff>127000</xdr:colOff>
      <xdr:row>97</xdr:row>
      <xdr:rowOff>127184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06228"/>
          <a:ext cx="8382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92780</xdr:rowOff>
    </xdr:from>
    <xdr:to>
      <xdr:col>81</xdr:col>
      <xdr:colOff>50800</xdr:colOff>
      <xdr:row>97</xdr:row>
      <xdr:rowOff>127184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723430"/>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92780</xdr:rowOff>
    </xdr:from>
    <xdr:to>
      <xdr:col>76</xdr:col>
      <xdr:colOff>114300</xdr:colOff>
      <xdr:row>97</xdr:row>
      <xdr:rowOff>132042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23430"/>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13627</xdr:rowOff>
    </xdr:from>
    <xdr:to>
      <xdr:col>71</xdr:col>
      <xdr:colOff>177800</xdr:colOff>
      <xdr:row>97</xdr:row>
      <xdr:rowOff>132042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44277"/>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24778</xdr:rowOff>
    </xdr:from>
    <xdr:to>
      <xdr:col>85</xdr:col>
      <xdr:colOff>177800</xdr:colOff>
      <xdr:row>97</xdr:row>
      <xdr:rowOff>126378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111155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7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76384</xdr:rowOff>
    </xdr:from>
    <xdr:to>
      <xdr:col>81</xdr:col>
      <xdr:colOff>101600</xdr:colOff>
      <xdr:row>98</xdr:row>
      <xdr:rowOff>6534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169111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79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41980</xdr:rowOff>
    </xdr:from>
    <xdr:to>
      <xdr:col>76</xdr:col>
      <xdr:colOff>165100</xdr:colOff>
      <xdr:row>97</xdr:row>
      <xdr:rowOff>143580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134707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76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81242</xdr:rowOff>
    </xdr:from>
    <xdr:to>
      <xdr:col>72</xdr:col>
      <xdr:colOff>38100</xdr:colOff>
      <xdr:row>98</xdr:row>
      <xdr:rowOff>11392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8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134277</xdr:rowOff>
    </xdr:from>
    <xdr:to>
      <xdr:col>67</xdr:col>
      <xdr:colOff>101600</xdr:colOff>
      <xdr:row>97</xdr:row>
      <xdr:rowOff>64427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5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55554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6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148517</xdr:rowOff>
    </xdr:from>
    <xdr:to>
      <xdr:col>116</xdr:col>
      <xdr:colOff>63500</xdr:colOff>
      <xdr:row>37</xdr:row>
      <xdr:rowOff>99532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320717"/>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99532</xdr:rowOff>
    </xdr:from>
    <xdr:to>
      <xdr:col>111</xdr:col>
      <xdr:colOff>177800</xdr:colOff>
      <xdr:row>37</xdr:row>
      <xdr:rowOff>106716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4318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1887</xdr:rowOff>
    </xdr:from>
    <xdr:to>
      <xdr:col>107</xdr:col>
      <xdr:colOff>50800</xdr:colOff>
      <xdr:row>37</xdr:row>
      <xdr:rowOff>106716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174087"/>
          <a:ext cx="889000" cy="27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130556</xdr:rowOff>
    </xdr:from>
    <xdr:to>
      <xdr:col>102</xdr:col>
      <xdr:colOff>114300</xdr:colOff>
      <xdr:row>36</xdr:row>
      <xdr:rowOff>1887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5959856"/>
          <a:ext cx="889000" cy="2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97717</xdr:rowOff>
    </xdr:from>
    <xdr:to>
      <xdr:col>116</xdr:col>
      <xdr:colOff>114300</xdr:colOff>
      <xdr:row>37</xdr:row>
      <xdr:rowOff>27867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76144</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4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48732</xdr:rowOff>
    </xdr:from>
    <xdr:to>
      <xdr:col>112</xdr:col>
      <xdr:colOff>38100</xdr:colOff>
      <xdr:row>37</xdr:row>
      <xdr:rowOff>150332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141459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48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55916</xdr:rowOff>
    </xdr:from>
    <xdr:to>
      <xdr:col>107</xdr:col>
      <xdr:colOff>101600</xdr:colOff>
      <xdr:row>37</xdr:row>
      <xdr:rowOff>157516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148643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122537</xdr:rowOff>
    </xdr:from>
    <xdr:to>
      <xdr:col>102</xdr:col>
      <xdr:colOff>165100</xdr:colOff>
      <xdr:row>36</xdr:row>
      <xdr:rowOff>52687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12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43814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21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79756</xdr:rowOff>
    </xdr:from>
    <xdr:to>
      <xdr:col>98</xdr:col>
      <xdr:colOff>38100</xdr:colOff>
      <xdr:row>35</xdr:row>
      <xdr:rowOff>9906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1033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65177</xdr:rowOff>
    </xdr:from>
    <xdr:to>
      <xdr:col>116</xdr:col>
      <xdr:colOff>63500</xdr:colOff>
      <xdr:row>53</xdr:row>
      <xdr:rowOff>110929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152027"/>
          <a:ext cx="8382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1267</xdr:rowOff>
    </xdr:from>
    <xdr:to>
      <xdr:col>111</xdr:col>
      <xdr:colOff>177800</xdr:colOff>
      <xdr:row>53</xdr:row>
      <xdr:rowOff>65177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088117"/>
          <a:ext cx="889000" cy="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136793</xdr:rowOff>
    </xdr:from>
    <xdr:to>
      <xdr:col>107</xdr:col>
      <xdr:colOff>50800</xdr:colOff>
      <xdr:row>53</xdr:row>
      <xdr:rowOff>1267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052193"/>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61323</xdr:rowOff>
    </xdr:from>
    <xdr:to>
      <xdr:col>102</xdr:col>
      <xdr:colOff>114300</xdr:colOff>
      <xdr:row>52</xdr:row>
      <xdr:rowOff>136793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8976723"/>
          <a:ext cx="889000" cy="7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60129</xdr:rowOff>
    </xdr:from>
    <xdr:to>
      <xdr:col>116</xdr:col>
      <xdr:colOff>114300</xdr:colOff>
      <xdr:row>53</xdr:row>
      <xdr:rowOff>161729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1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83006</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899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14377</xdr:rowOff>
    </xdr:from>
    <xdr:to>
      <xdr:col>112</xdr:col>
      <xdr:colOff>38100</xdr:colOff>
      <xdr:row>53</xdr:row>
      <xdr:rowOff>115977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1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132504</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88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121917</xdr:rowOff>
    </xdr:from>
    <xdr:to>
      <xdr:col>107</xdr:col>
      <xdr:colOff>101600</xdr:colOff>
      <xdr:row>53</xdr:row>
      <xdr:rowOff>52067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0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68594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881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85993</xdr:rowOff>
    </xdr:from>
    <xdr:to>
      <xdr:col>102</xdr:col>
      <xdr:colOff>165100</xdr:colOff>
      <xdr:row>53</xdr:row>
      <xdr:rowOff>16143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0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32670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87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10523</xdr:rowOff>
    </xdr:from>
    <xdr:to>
      <xdr:col>98</xdr:col>
      <xdr:colOff>38100</xdr:colOff>
      <xdr:row>52</xdr:row>
      <xdr:rowOff>112123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89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128650</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870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83121</xdr:rowOff>
    </xdr:from>
    <xdr:to>
      <xdr:col>116</xdr:col>
      <xdr:colOff>63500</xdr:colOff>
      <xdr:row>75</xdr:row>
      <xdr:rowOff>161646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41871"/>
          <a:ext cx="838200" cy="7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142519</xdr:rowOff>
    </xdr:from>
    <xdr:to>
      <xdr:col>111</xdr:col>
      <xdr:colOff>177800</xdr:colOff>
      <xdr:row>75</xdr:row>
      <xdr:rowOff>161646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001269"/>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142519</xdr:rowOff>
    </xdr:from>
    <xdr:to>
      <xdr:col>107</xdr:col>
      <xdr:colOff>50800</xdr:colOff>
      <xdr:row>76</xdr:row>
      <xdr:rowOff>14960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001269"/>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158102</xdr:rowOff>
    </xdr:from>
    <xdr:to>
      <xdr:col>102</xdr:col>
      <xdr:colOff>114300</xdr:colOff>
      <xdr:row>76</xdr:row>
      <xdr:rowOff>14960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016852"/>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32321</xdr:rowOff>
    </xdr:from>
    <xdr:to>
      <xdr:col>116</xdr:col>
      <xdr:colOff>114300</xdr:colOff>
      <xdr:row>75</xdr:row>
      <xdr:rowOff>133921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8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55198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110846</xdr:rowOff>
    </xdr:from>
    <xdr:to>
      <xdr:col>112</xdr:col>
      <xdr:colOff>38100</xdr:colOff>
      <xdr:row>76</xdr:row>
      <xdr:rowOff>40996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32123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0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91719</xdr:rowOff>
    </xdr:from>
    <xdr:to>
      <xdr:col>107</xdr:col>
      <xdr:colOff>101600</xdr:colOff>
      <xdr:row>76</xdr:row>
      <xdr:rowOff>21868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950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38396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7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135610</xdr:rowOff>
    </xdr:from>
    <xdr:to>
      <xdr:col>102</xdr:col>
      <xdr:colOff>165100</xdr:colOff>
      <xdr:row>76</xdr:row>
      <xdr:rowOff>65760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56887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8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107302</xdr:rowOff>
    </xdr:from>
    <xdr:to>
      <xdr:col>98</xdr:col>
      <xdr:colOff>38100</xdr:colOff>
      <xdr:row>76</xdr:row>
      <xdr:rowOff>37452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28579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506,683</a:t>
          </a:r>
          <a:r>
            <a:rPr kumimoji="1" lang="ja-JP" altLang="en-US" sz="1300">
              <a:latin typeface="ＭＳ Ｐゴシック" panose="020B0600070205080204" pitchFamily="50" charset="-128"/>
              <a:ea typeface="ＭＳ Ｐゴシック" panose="020B0600070205080204" pitchFamily="50" charset="-128"/>
            </a:rPr>
            <a:t>円となっている。主な構成項目のうち、人件費や物件費はそれぞれ住民一人当たり</a:t>
          </a:r>
          <a:r>
            <a:rPr kumimoji="1" lang="en-US" altLang="ja-JP" sz="1300">
              <a:latin typeface="ＭＳ Ｐゴシック" panose="020B0600070205080204" pitchFamily="50" charset="-128"/>
              <a:ea typeface="ＭＳ Ｐゴシック" panose="020B0600070205080204" pitchFamily="50" charset="-128"/>
            </a:rPr>
            <a:t>83,474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47,403</a:t>
          </a:r>
          <a:r>
            <a:rPr kumimoji="1" lang="ja-JP" altLang="en-US" sz="1300">
              <a:latin typeface="ＭＳ Ｐゴシック" panose="020B0600070205080204" pitchFamily="50" charset="-128"/>
              <a:ea typeface="ＭＳ Ｐゴシック" panose="020B0600070205080204" pitchFamily="50" charset="-128"/>
            </a:rPr>
            <a:t>円となっており、類似団体中一人当たりコストは低く推移している。引き続き、限られた人材の効率的・効果的な職員配置に努めていく。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14,714</a:t>
          </a:r>
          <a:r>
            <a:rPr kumimoji="1" lang="ja-JP" altLang="en-US" sz="1300">
              <a:latin typeface="ＭＳ Ｐゴシック" panose="020B0600070205080204" pitchFamily="50" charset="-128"/>
              <a:ea typeface="ＭＳ Ｐゴシック" panose="020B0600070205080204" pitchFamily="50" charset="-128"/>
            </a:rPr>
            <a:t>円と類似団体中最も高くなっているが、他類似団体ではほとんど行われてない除雪費が含まれていることが要因であり、直近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年の決算額は平成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年度から順に</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億円となっている。</a:t>
          </a:r>
        </a:p>
        <a:p>
          <a:r>
            <a:rPr kumimoji="1" lang="ja-JP" altLang="en-US" sz="1300">
              <a:latin typeface="ＭＳ Ｐゴシック" panose="020B0600070205080204" pitchFamily="50" charset="-128"/>
              <a:ea typeface="ＭＳ Ｐゴシック" panose="020B0600070205080204" pitchFamily="50" charset="-128"/>
            </a:rPr>
            <a:t>　また、扶助費についても住民一人当たり</a:t>
          </a:r>
          <a:r>
            <a:rPr kumimoji="1" lang="en-US" altLang="ja-JP" sz="1300">
              <a:latin typeface="ＭＳ Ｐゴシック" panose="020B0600070205080204" pitchFamily="50" charset="-128"/>
              <a:ea typeface="ＭＳ Ｐゴシック" panose="020B0600070205080204" pitchFamily="50" charset="-128"/>
            </a:rPr>
            <a:t>162,898</a:t>
          </a:r>
          <a:r>
            <a:rPr kumimoji="1" lang="ja-JP" altLang="en-US" sz="1300">
              <a:latin typeface="ＭＳ Ｐゴシック" panose="020B0600070205080204" pitchFamily="50" charset="-128"/>
              <a:ea typeface="ＭＳ Ｐゴシック" panose="020B0600070205080204" pitchFamily="50" charset="-128"/>
            </a:rPr>
            <a:t>円と類似団体中２位と負担が大きくなっており、平成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14.62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20,782</a:t>
          </a:r>
          <a:r>
            <a:rPr kumimoji="1" lang="ja-JP" altLang="en-US" sz="1300">
              <a:latin typeface="ＭＳ Ｐゴシック" panose="020B0600070205080204" pitchFamily="50" charset="-128"/>
              <a:ea typeface="ＭＳ Ｐゴシック" panose="020B0600070205080204" pitchFamily="50" charset="-128"/>
            </a:rPr>
            <a:t>円）の増となっている。これは、近年の厳しい社会情勢や高齢化、障がい者施策の充実等による社会福祉費や児童福祉費の増加傾向に変化が見られず、高い水準で推移していることが要因である（平成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432</a:t>
          </a:r>
          <a:r>
            <a:rPr kumimoji="1" lang="ja-JP" altLang="en-US" sz="1300">
              <a:latin typeface="ＭＳ Ｐゴシック" panose="020B0600070205080204" pitchFamily="50" charset="-128"/>
              <a:ea typeface="ＭＳ Ｐゴシック" panose="020B0600070205080204" pitchFamily="50" charset="-128"/>
            </a:rPr>
            <a:t>億円の増）。今後も、少子高齢化等により財政需要はさらに拡大することが想定されるが、将来世代に過度の負担を残さない持続可能な財政運営に努めていく。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1,959,313
1,944,357
1,121.26
1,004,028,030
992,751,320
7,533,450
516,149,477
1,083,759,763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33565</xdr:rowOff>
    </xdr:from>
    <xdr:to>
      <xdr:col>24</xdr:col>
      <xdr:colOff>63500</xdr:colOff>
      <xdr:row>38</xdr:row>
      <xdr:rowOff>53159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4866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170724</xdr:rowOff>
    </xdr:from>
    <xdr:to>
      <xdr:col>19</xdr:col>
      <xdr:colOff>177800</xdr:colOff>
      <xdr:row>38</xdr:row>
      <xdr:rowOff>53159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143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170724</xdr:rowOff>
    </xdr:from>
    <xdr:to>
      <xdr:col>15</xdr:col>
      <xdr:colOff>50800</xdr:colOff>
      <xdr:row>38</xdr:row>
      <xdr:rowOff>31931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14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79284</xdr:rowOff>
    </xdr:from>
    <xdr:to>
      <xdr:col>10</xdr:col>
      <xdr:colOff>114300</xdr:colOff>
      <xdr:row>38</xdr:row>
      <xdr:rowOff>31931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229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158041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154214</xdr:rowOff>
    </xdr:from>
    <xdr:to>
      <xdr:col>24</xdr:col>
      <xdr:colOff>114300</xdr:colOff>
      <xdr:row>38</xdr:row>
      <xdr:rowOff>84364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132642</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7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2359</xdr:rowOff>
    </xdr:from>
    <xdr:to>
      <xdr:col>20</xdr:col>
      <xdr:colOff>38100</xdr:colOff>
      <xdr:row>38</xdr:row>
      <xdr:rowOff>103959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38</xdr:row>
      <xdr:rowOff>95086</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610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119924</xdr:rowOff>
    </xdr:from>
    <xdr:to>
      <xdr:col>15</xdr:col>
      <xdr:colOff>101600</xdr:colOff>
      <xdr:row>38</xdr:row>
      <xdr:rowOff>50074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41201</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55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152581</xdr:rowOff>
    </xdr:from>
    <xdr:to>
      <xdr:col>10</xdr:col>
      <xdr:colOff>165100</xdr:colOff>
      <xdr:row>38</xdr:row>
      <xdr:rowOff>82731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28484</xdr:rowOff>
    </xdr:from>
    <xdr:to>
      <xdr:col>6</xdr:col>
      <xdr:colOff>38100</xdr:colOff>
      <xdr:row>37</xdr:row>
      <xdr:rowOff>130084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121211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42659</xdr:rowOff>
    </xdr:from>
    <xdr:to>
      <xdr:col>24</xdr:col>
      <xdr:colOff>63500</xdr:colOff>
      <xdr:row>58</xdr:row>
      <xdr:rowOff>86931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86759"/>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86931</xdr:rowOff>
    </xdr:from>
    <xdr:to>
      <xdr:col>19</xdr:col>
      <xdr:colOff>177800</xdr:colOff>
      <xdr:row>58</xdr:row>
      <xdr:rowOff>112040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31031"/>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150940</xdr:rowOff>
    </xdr:from>
    <xdr:to>
      <xdr:col>15</xdr:col>
      <xdr:colOff>50800</xdr:colOff>
      <xdr:row>58</xdr:row>
      <xdr:rowOff>112040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23590"/>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99543</xdr:rowOff>
    </xdr:from>
    <xdr:to>
      <xdr:col>10</xdr:col>
      <xdr:colOff>114300</xdr:colOff>
      <xdr:row>57</xdr:row>
      <xdr:rowOff>150940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72193"/>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163309</xdr:rowOff>
    </xdr:from>
    <xdr:to>
      <xdr:col>24</xdr:col>
      <xdr:colOff>114300</xdr:colOff>
      <xdr:row>58</xdr:row>
      <xdr:rowOff>93459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78236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36131</xdr:rowOff>
    </xdr:from>
    <xdr:to>
      <xdr:col>20</xdr:col>
      <xdr:colOff>38100</xdr:colOff>
      <xdr:row>58</xdr:row>
      <xdr:rowOff>137731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128858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61240</xdr:rowOff>
    </xdr:from>
    <xdr:to>
      <xdr:col>15</xdr:col>
      <xdr:colOff>101600</xdr:colOff>
      <xdr:row>58</xdr:row>
      <xdr:rowOff>162840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153967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100140</xdr:rowOff>
    </xdr:from>
    <xdr:to>
      <xdr:col>10</xdr:col>
      <xdr:colOff>165100</xdr:colOff>
      <xdr:row>58</xdr:row>
      <xdr:rowOff>30290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21417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48743</xdr:rowOff>
    </xdr:from>
    <xdr:to>
      <xdr:col>6</xdr:col>
      <xdr:colOff>38100</xdr:colOff>
      <xdr:row>57</xdr:row>
      <xdr:rowOff>150343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141470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9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33205</xdr:rowOff>
    </xdr:from>
    <xdr:to>
      <xdr:col>24</xdr:col>
      <xdr:colOff>63500</xdr:colOff>
      <xdr:row>73</xdr:row>
      <xdr:rowOff>122860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549055"/>
          <a:ext cx="838200" cy="8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122860</xdr:rowOff>
    </xdr:from>
    <xdr:to>
      <xdr:col>19</xdr:col>
      <xdr:colOff>177800</xdr:colOff>
      <xdr:row>74</xdr:row>
      <xdr:rowOff>5588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638710"/>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150509</xdr:rowOff>
    </xdr:from>
    <xdr:to>
      <xdr:col>15</xdr:col>
      <xdr:colOff>50800</xdr:colOff>
      <xdr:row>74</xdr:row>
      <xdr:rowOff>5588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666359"/>
          <a:ext cx="8890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150509</xdr:rowOff>
    </xdr:from>
    <xdr:to>
      <xdr:col>10</xdr:col>
      <xdr:colOff>114300</xdr:colOff>
      <xdr:row>74</xdr:row>
      <xdr:rowOff>87830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666359"/>
          <a:ext cx="889000" cy="10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153855</xdr:rowOff>
    </xdr:from>
    <xdr:to>
      <xdr:col>24</xdr:col>
      <xdr:colOff>114300</xdr:colOff>
      <xdr:row>73</xdr:row>
      <xdr:rowOff>84005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4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5282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34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72060</xdr:rowOff>
    </xdr:from>
    <xdr:to>
      <xdr:col>20</xdr:col>
      <xdr:colOff>38100</xdr:colOff>
      <xdr:row>74</xdr:row>
      <xdr:rowOff>2210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5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18737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36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126238</xdr:rowOff>
    </xdr:from>
    <xdr:to>
      <xdr:col>15</xdr:col>
      <xdr:colOff>101600</xdr:colOff>
      <xdr:row>74</xdr:row>
      <xdr:rowOff>56388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6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72915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4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99709</xdr:rowOff>
    </xdr:from>
    <xdr:to>
      <xdr:col>10</xdr:col>
      <xdr:colOff>165100</xdr:colOff>
      <xdr:row>74</xdr:row>
      <xdr:rowOff>29859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6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46386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39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37030</xdr:rowOff>
    </xdr:from>
    <xdr:to>
      <xdr:col>6</xdr:col>
      <xdr:colOff>38100</xdr:colOff>
      <xdr:row>74</xdr:row>
      <xdr:rowOff>138630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7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155157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49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126670</xdr:rowOff>
    </xdr:from>
    <xdr:to>
      <xdr:col>24</xdr:col>
      <xdr:colOff>63500</xdr:colOff>
      <xdr:row>97</xdr:row>
      <xdr:rowOff>143511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7320"/>
          <a:ext cx="8382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143511</xdr:rowOff>
    </xdr:from>
    <xdr:to>
      <xdr:col>19</xdr:col>
      <xdr:colOff>177800</xdr:colOff>
      <xdr:row>98</xdr:row>
      <xdr:rowOff>59956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74161"/>
          <a:ext cx="889000" cy="8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59956</xdr:rowOff>
    </xdr:from>
    <xdr:to>
      <xdr:col>15</xdr:col>
      <xdr:colOff>50800</xdr:colOff>
      <xdr:row>98</xdr:row>
      <xdr:rowOff>97486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62056"/>
          <a:ext cx="889000" cy="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83007</xdr:rowOff>
    </xdr:from>
    <xdr:to>
      <xdr:col>10</xdr:col>
      <xdr:colOff>114300</xdr:colOff>
      <xdr:row>98</xdr:row>
      <xdr:rowOff>97486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85107"/>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75870</xdr:rowOff>
    </xdr:from>
    <xdr:to>
      <xdr:col>24</xdr:col>
      <xdr:colOff>114300</xdr:colOff>
      <xdr:row>98</xdr:row>
      <xdr:rowOff>6020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162247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92711</xdr:rowOff>
    </xdr:from>
    <xdr:to>
      <xdr:col>20</xdr:col>
      <xdr:colOff>38100</xdr:colOff>
      <xdr:row>98</xdr:row>
      <xdr:rowOff>22861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9156</xdr:rowOff>
    </xdr:from>
    <xdr:to>
      <xdr:col>15</xdr:col>
      <xdr:colOff>101600</xdr:colOff>
      <xdr:row>98</xdr:row>
      <xdr:rowOff>110756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0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46686</xdr:rowOff>
    </xdr:from>
    <xdr:to>
      <xdr:col>10</xdr:col>
      <xdr:colOff>165100</xdr:colOff>
      <xdr:row>98</xdr:row>
      <xdr:rowOff>148286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139413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32207</xdr:rowOff>
    </xdr:from>
    <xdr:to>
      <xdr:col>6</xdr:col>
      <xdr:colOff>38100</xdr:colOff>
      <xdr:row>98</xdr:row>
      <xdr:rowOff>133807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124934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26772</xdr:rowOff>
    </xdr:from>
    <xdr:to>
      <xdr:col>55</xdr:col>
      <xdr:colOff>0</xdr:colOff>
      <xdr:row>37</xdr:row>
      <xdr:rowOff>37744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70422"/>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26772</xdr:rowOff>
    </xdr:from>
    <xdr:to>
      <xdr:col>50</xdr:col>
      <xdr:colOff>114300</xdr:colOff>
      <xdr:row>37</xdr:row>
      <xdr:rowOff>54204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7042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54204</xdr:rowOff>
    </xdr:from>
    <xdr:to>
      <xdr:col>45</xdr:col>
      <xdr:colOff>177800</xdr:colOff>
      <xdr:row>37</xdr:row>
      <xdr:rowOff>63348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3978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63348</xdr:rowOff>
    </xdr:from>
    <xdr:to>
      <xdr:col>41</xdr:col>
      <xdr:colOff>50800</xdr:colOff>
      <xdr:row>37</xdr:row>
      <xdr:rowOff>97181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06998"/>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158394</xdr:rowOff>
    </xdr:from>
    <xdr:to>
      <xdr:col>55</xdr:col>
      <xdr:colOff>50800</xdr:colOff>
      <xdr:row>37</xdr:row>
      <xdr:rowOff>88544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136821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147422</xdr:rowOff>
    </xdr:from>
    <xdr:to>
      <xdr:col>50</xdr:col>
      <xdr:colOff>165100</xdr:colOff>
      <xdr:row>37</xdr:row>
      <xdr:rowOff>77572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68699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4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3404</xdr:rowOff>
    </xdr:from>
    <xdr:to>
      <xdr:col>46</xdr:col>
      <xdr:colOff>38100</xdr:colOff>
      <xdr:row>37</xdr:row>
      <xdr:rowOff>105004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96131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12548</xdr:rowOff>
    </xdr:from>
    <xdr:to>
      <xdr:col>41</xdr:col>
      <xdr:colOff>101600</xdr:colOff>
      <xdr:row>37</xdr:row>
      <xdr:rowOff>114148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105275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4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168275</xdr:rowOff>
    </xdr:from>
    <xdr:to>
      <xdr:col>55</xdr:col>
      <xdr:colOff>0</xdr:colOff>
      <xdr:row>58</xdr:row>
      <xdr:rowOff>168275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12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160528</xdr:rowOff>
    </xdr:from>
    <xdr:to>
      <xdr:col>50</xdr:col>
      <xdr:colOff>114300</xdr:colOff>
      <xdr:row>58</xdr:row>
      <xdr:rowOff>168275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04628"/>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119634</xdr:rowOff>
    </xdr:from>
    <xdr:to>
      <xdr:col>45</xdr:col>
      <xdr:colOff>177800</xdr:colOff>
      <xdr:row>58</xdr:row>
      <xdr:rowOff>160528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63734"/>
          <a:ext cx="8890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119634</xdr:rowOff>
    </xdr:from>
    <xdr:to>
      <xdr:col>41</xdr:col>
      <xdr:colOff>50800</xdr:colOff>
      <xdr:row>59</xdr:row>
      <xdr:rowOff>2159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63734"/>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117475</xdr:rowOff>
    </xdr:from>
    <xdr:to>
      <xdr:col>55</xdr:col>
      <xdr:colOff>50800</xdr:colOff>
      <xdr:row>59</xdr:row>
      <xdr:rowOff>47625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32402</xdr:rowOff>
    </xdr:from>
    <xdr:ext cx="378565"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117475</xdr:rowOff>
    </xdr:from>
    <xdr:to>
      <xdr:col>50</xdr:col>
      <xdr:colOff>165100</xdr:colOff>
      <xdr:row>59</xdr:row>
      <xdr:rowOff>47625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38752</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50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109728</xdr:rowOff>
    </xdr:from>
    <xdr:to>
      <xdr:col>46</xdr:col>
      <xdr:colOff>38100</xdr:colOff>
      <xdr:row>59</xdr:row>
      <xdr:rowOff>39878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31005</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61017" y="10146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68834</xdr:rowOff>
    </xdr:from>
    <xdr:to>
      <xdr:col>41</xdr:col>
      <xdr:colOff>101600</xdr:colOff>
      <xdr:row>58</xdr:row>
      <xdr:rowOff>170434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161561</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2017" y="10105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122809</xdr:rowOff>
    </xdr:from>
    <xdr:to>
      <xdr:col>36</xdr:col>
      <xdr:colOff>165100</xdr:colOff>
      <xdr:row>59</xdr:row>
      <xdr:rowOff>52959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44086</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83017" y="1015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23943</xdr:rowOff>
    </xdr:from>
    <xdr:to>
      <xdr:col>55</xdr:col>
      <xdr:colOff>0</xdr:colOff>
      <xdr:row>74</xdr:row>
      <xdr:rowOff>52003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711243"/>
          <a:ext cx="8382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75728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3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153388</xdr:rowOff>
    </xdr:from>
    <xdr:to>
      <xdr:col>50</xdr:col>
      <xdr:colOff>114300</xdr:colOff>
      <xdr:row>74</xdr:row>
      <xdr:rowOff>23943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2669238"/>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46525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90694</xdr:rowOff>
    </xdr:from>
    <xdr:to>
      <xdr:col>45</xdr:col>
      <xdr:colOff>177800</xdr:colOff>
      <xdr:row>73</xdr:row>
      <xdr:rowOff>153388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2606544"/>
          <a:ext cx="8890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20607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5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8655</xdr:rowOff>
    </xdr:from>
    <xdr:to>
      <xdr:col>41</xdr:col>
      <xdr:colOff>50800</xdr:colOff>
      <xdr:row>73</xdr:row>
      <xdr:rowOff>90694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2524505"/>
          <a:ext cx="889000" cy="8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148508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79729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9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1203</xdr:rowOff>
    </xdr:from>
    <xdr:to>
      <xdr:col>55</xdr:col>
      <xdr:colOff>50800</xdr:colOff>
      <xdr:row>74</xdr:row>
      <xdr:rowOff>102803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6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24080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53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144593</xdr:rowOff>
    </xdr:from>
    <xdr:to>
      <xdr:col>50</xdr:col>
      <xdr:colOff>165100</xdr:colOff>
      <xdr:row>74</xdr:row>
      <xdr:rowOff>74743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6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91270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43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102588</xdr:rowOff>
    </xdr:from>
    <xdr:to>
      <xdr:col>46</xdr:col>
      <xdr:colOff>38100</xdr:colOff>
      <xdr:row>74</xdr:row>
      <xdr:rowOff>32738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61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49265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3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39894</xdr:rowOff>
    </xdr:from>
    <xdr:to>
      <xdr:col>41</xdr:col>
      <xdr:colOff>101600</xdr:colOff>
      <xdr:row>73</xdr:row>
      <xdr:rowOff>141494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5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158021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3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129305</xdr:rowOff>
    </xdr:from>
    <xdr:to>
      <xdr:col>36</xdr:col>
      <xdr:colOff>165100</xdr:colOff>
      <xdr:row>73</xdr:row>
      <xdr:rowOff>59455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4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75982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2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103973</xdr:rowOff>
    </xdr:from>
    <xdr:to>
      <xdr:col>55</xdr:col>
      <xdr:colOff>0</xdr:colOff>
      <xdr:row>93</xdr:row>
      <xdr:rowOff>60179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5877373"/>
          <a:ext cx="838200" cy="1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103973</xdr:rowOff>
    </xdr:from>
    <xdr:to>
      <xdr:col>50</xdr:col>
      <xdr:colOff>114300</xdr:colOff>
      <xdr:row>92</xdr:row>
      <xdr:rowOff>121738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877373"/>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74614</xdr:rowOff>
    </xdr:from>
    <xdr:to>
      <xdr:col>45</xdr:col>
      <xdr:colOff>177800</xdr:colOff>
      <xdr:row>92</xdr:row>
      <xdr:rowOff>121738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5848014"/>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86072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74614</xdr:rowOff>
    </xdr:from>
    <xdr:to>
      <xdr:col>41</xdr:col>
      <xdr:colOff>50800</xdr:colOff>
      <xdr:row>93</xdr:row>
      <xdr:rowOff>55215</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5848014"/>
          <a:ext cx="889000" cy="1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102564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9379</xdr:rowOff>
    </xdr:from>
    <xdr:to>
      <xdr:col>55</xdr:col>
      <xdr:colOff>50800</xdr:colOff>
      <xdr:row>93</xdr:row>
      <xdr:rowOff>110979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9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32256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8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53173</xdr:rowOff>
    </xdr:from>
    <xdr:to>
      <xdr:col>50</xdr:col>
      <xdr:colOff>165100</xdr:colOff>
      <xdr:row>92</xdr:row>
      <xdr:rowOff>154773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8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171300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6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70938</xdr:rowOff>
    </xdr:from>
    <xdr:to>
      <xdr:col>46</xdr:col>
      <xdr:colOff>38100</xdr:colOff>
      <xdr:row>93</xdr:row>
      <xdr:rowOff>1088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84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17615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6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23814</xdr:rowOff>
    </xdr:from>
    <xdr:to>
      <xdr:col>41</xdr:col>
      <xdr:colOff>101600</xdr:colOff>
      <xdr:row>92</xdr:row>
      <xdr:rowOff>125414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7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141941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57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4415</xdr:rowOff>
    </xdr:from>
    <xdr:to>
      <xdr:col>36</xdr:col>
      <xdr:colOff>165100</xdr:colOff>
      <xdr:row>93</xdr:row>
      <xdr:rowOff>106015</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9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97142</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0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44450</xdr:rowOff>
    </xdr:from>
    <xdr:to>
      <xdr:col>85</xdr:col>
      <xdr:colOff>127000</xdr:colOff>
      <xdr:row>37</xdr:row>
      <xdr:rowOff>158941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388100"/>
          <a:ext cx="8382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44450</xdr:rowOff>
    </xdr:from>
    <xdr:to>
      <xdr:col>81</xdr:col>
      <xdr:colOff>50800</xdr:colOff>
      <xdr:row>37</xdr:row>
      <xdr:rowOff>127127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388100"/>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140462</xdr:rowOff>
    </xdr:from>
    <xdr:to>
      <xdr:col>76</xdr:col>
      <xdr:colOff>114300</xdr:colOff>
      <xdr:row>37</xdr:row>
      <xdr:rowOff>127127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141212"/>
          <a:ext cx="8890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140462</xdr:rowOff>
    </xdr:from>
    <xdr:to>
      <xdr:col>71</xdr:col>
      <xdr:colOff>177800</xdr:colOff>
      <xdr:row>38</xdr:row>
      <xdr:rowOff>19685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141212"/>
          <a:ext cx="889000" cy="3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108141</xdr:rowOff>
    </xdr:from>
    <xdr:to>
      <xdr:col>85</xdr:col>
      <xdr:colOff>177800</xdr:colOff>
      <xdr:row>38</xdr:row>
      <xdr:rowOff>38291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4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23068</xdr:rowOff>
    </xdr:from>
    <xdr:ext cx="469744"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36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165100</xdr:rowOff>
    </xdr:from>
    <xdr:to>
      <xdr:col>81</xdr:col>
      <xdr:colOff>101600</xdr:colOff>
      <xdr:row>37</xdr:row>
      <xdr:rowOff>95250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86377</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46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76327</xdr:rowOff>
    </xdr:from>
    <xdr:to>
      <xdr:col>76</xdr:col>
      <xdr:colOff>165100</xdr:colOff>
      <xdr:row>38</xdr:row>
      <xdr:rowOff>6477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169054</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57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89662</xdr:rowOff>
    </xdr:from>
    <xdr:to>
      <xdr:col>72</xdr:col>
      <xdr:colOff>38100</xdr:colOff>
      <xdr:row>36</xdr:row>
      <xdr:rowOff>19812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10939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1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140335</xdr:rowOff>
    </xdr:from>
    <xdr:to>
      <xdr:col>67</xdr:col>
      <xdr:colOff>101600</xdr:colOff>
      <xdr:row>38</xdr:row>
      <xdr:rowOff>70485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61612</xdr:rowOff>
    </xdr:from>
    <xdr:ext cx="469744"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79428"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96060</xdr:rowOff>
    </xdr:from>
    <xdr:to>
      <xdr:col>85</xdr:col>
      <xdr:colOff>127000</xdr:colOff>
      <xdr:row>53</xdr:row>
      <xdr:rowOff>151473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182910"/>
          <a:ext cx="8382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91340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835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13307</xdr:rowOff>
    </xdr:from>
    <xdr:to>
      <xdr:col>81</xdr:col>
      <xdr:colOff>50800</xdr:colOff>
      <xdr:row>53</xdr:row>
      <xdr:rowOff>96060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100157"/>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81571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13307</xdr:rowOff>
    </xdr:from>
    <xdr:to>
      <xdr:col>76</xdr:col>
      <xdr:colOff>114300</xdr:colOff>
      <xdr:row>58</xdr:row>
      <xdr:rowOff>38613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100157"/>
          <a:ext cx="889000" cy="88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75582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38613</xdr:rowOff>
    </xdr:from>
    <xdr:to>
      <xdr:col>71</xdr:col>
      <xdr:colOff>177800</xdr:colOff>
      <xdr:row>58</xdr:row>
      <xdr:rowOff>166994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982713"/>
          <a:ext cx="889000" cy="1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100673</xdr:rowOff>
    </xdr:from>
    <xdr:to>
      <xdr:col>85</xdr:col>
      <xdr:colOff>177800</xdr:colOff>
      <xdr:row>54</xdr:row>
      <xdr:rowOff>30823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1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15600</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1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45260</xdr:rowOff>
    </xdr:from>
    <xdr:to>
      <xdr:col>81</xdr:col>
      <xdr:colOff>101600</xdr:colOff>
      <xdr:row>53</xdr:row>
      <xdr:rowOff>146860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1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137987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2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133957</xdr:rowOff>
    </xdr:from>
    <xdr:to>
      <xdr:col>76</xdr:col>
      <xdr:colOff>165100</xdr:colOff>
      <xdr:row>53</xdr:row>
      <xdr:rowOff>64107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0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55234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159263</xdr:rowOff>
    </xdr:from>
    <xdr:to>
      <xdr:col>72</xdr:col>
      <xdr:colOff>38100</xdr:colOff>
      <xdr:row>58</xdr:row>
      <xdr:rowOff>89413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105940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7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116194</xdr:rowOff>
    </xdr:from>
    <xdr:to>
      <xdr:col>67</xdr:col>
      <xdr:colOff>101600</xdr:colOff>
      <xdr:row>59</xdr:row>
      <xdr:rowOff>46344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100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37471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1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134874</xdr:rowOff>
    </xdr:from>
    <xdr:to>
      <xdr:col>85</xdr:col>
      <xdr:colOff>127000</xdr:colOff>
      <xdr:row>78</xdr:row>
      <xdr:rowOff>126237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165074"/>
          <a:ext cx="838200" cy="33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126237</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499337"/>
          <a:ext cx="889000" cy="8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84074</xdr:rowOff>
    </xdr:from>
    <xdr:to>
      <xdr:col>85</xdr:col>
      <xdr:colOff>177800</xdr:colOff>
      <xdr:row>77</xdr:row>
      <xdr:rowOff>14224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1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106951</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9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75437</xdr:rowOff>
    </xdr:from>
    <xdr:to>
      <xdr:col>81</xdr:col>
      <xdr:colOff>101600</xdr:colOff>
      <xdr:row>79</xdr:row>
      <xdr:rowOff>5587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168164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54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61252</xdr:rowOff>
    </xdr:from>
    <xdr:to>
      <xdr:col>85</xdr:col>
      <xdr:colOff>127000</xdr:colOff>
      <xdr:row>98</xdr:row>
      <xdr:rowOff>87694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863352"/>
          <a:ext cx="8382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87694</xdr:rowOff>
    </xdr:from>
    <xdr:to>
      <xdr:col>81</xdr:col>
      <xdr:colOff>50800</xdr:colOff>
      <xdr:row>98</xdr:row>
      <xdr:rowOff>135737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889794"/>
          <a:ext cx="889000" cy="4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135737</xdr:rowOff>
    </xdr:from>
    <xdr:to>
      <xdr:col>76</xdr:col>
      <xdr:colOff>114300</xdr:colOff>
      <xdr:row>98</xdr:row>
      <xdr:rowOff>141072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9378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119621</xdr:rowOff>
    </xdr:from>
    <xdr:to>
      <xdr:col>71</xdr:col>
      <xdr:colOff>177800</xdr:colOff>
      <xdr:row>98</xdr:row>
      <xdr:rowOff>141072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921721"/>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10452</xdr:rowOff>
    </xdr:from>
    <xdr:to>
      <xdr:col>85</xdr:col>
      <xdr:colOff>177800</xdr:colOff>
      <xdr:row>98</xdr:row>
      <xdr:rowOff>112052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8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160329</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7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36894</xdr:rowOff>
    </xdr:from>
    <xdr:to>
      <xdr:col>81</xdr:col>
      <xdr:colOff>101600</xdr:colOff>
      <xdr:row>98</xdr:row>
      <xdr:rowOff>138494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8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129621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9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84937</xdr:rowOff>
    </xdr:from>
    <xdr:to>
      <xdr:col>76</xdr:col>
      <xdr:colOff>165100</xdr:colOff>
      <xdr:row>99</xdr:row>
      <xdr:rowOff>15087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8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6214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9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90272</xdr:rowOff>
    </xdr:from>
    <xdr:to>
      <xdr:col>72</xdr:col>
      <xdr:colOff>38100</xdr:colOff>
      <xdr:row>99</xdr:row>
      <xdr:rowOff>20422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8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11549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98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68821</xdr:rowOff>
    </xdr:from>
    <xdr:to>
      <xdr:col>67</xdr:col>
      <xdr:colOff>101600</xdr:colOff>
      <xdr:row>98</xdr:row>
      <xdr:rowOff>170421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8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161548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96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75311</xdr:rowOff>
    </xdr:from>
    <xdr:to>
      <xdr:col>116</xdr:col>
      <xdr:colOff>63500</xdr:colOff>
      <xdr:row>37</xdr:row>
      <xdr:rowOff>5588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6247511"/>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75201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24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156083</xdr:rowOff>
    </xdr:from>
    <xdr:to>
      <xdr:col>111</xdr:col>
      <xdr:colOff>177800</xdr:colOff>
      <xdr:row>37</xdr:row>
      <xdr:rowOff>5588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32828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23495</xdr:rowOff>
    </xdr:from>
    <xdr:to>
      <xdr:col>107</xdr:col>
      <xdr:colOff>50800</xdr:colOff>
      <xdr:row>36</xdr:row>
      <xdr:rowOff>156083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195695"/>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155448</xdr:rowOff>
    </xdr:from>
    <xdr:to>
      <xdr:col>102</xdr:col>
      <xdr:colOff>114300</xdr:colOff>
      <xdr:row>36</xdr:row>
      <xdr:rowOff>23495</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5984748"/>
          <a:ext cx="889000" cy="2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95521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25798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24511</xdr:rowOff>
    </xdr:from>
    <xdr:to>
      <xdr:col>116</xdr:col>
      <xdr:colOff>114300</xdr:colOff>
      <xdr:row>36</xdr:row>
      <xdr:rowOff>126111</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47388</xdr:rowOff>
    </xdr:from>
    <xdr:ext cx="469744"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0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126238</xdr:rowOff>
    </xdr:from>
    <xdr:to>
      <xdr:col>112</xdr:col>
      <xdr:colOff>38100</xdr:colOff>
      <xdr:row>37</xdr:row>
      <xdr:rowOff>56388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47515</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88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105283</xdr:rowOff>
    </xdr:from>
    <xdr:to>
      <xdr:col>107</xdr:col>
      <xdr:colOff>101600</xdr:colOff>
      <xdr:row>37</xdr:row>
      <xdr:rowOff>35433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26560</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199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144145</xdr:rowOff>
    </xdr:from>
    <xdr:to>
      <xdr:col>102</xdr:col>
      <xdr:colOff>165100</xdr:colOff>
      <xdr:row>36</xdr:row>
      <xdr:rowOff>74295</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90822</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592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104648</xdr:rowOff>
    </xdr:from>
    <xdr:to>
      <xdr:col>98</xdr:col>
      <xdr:colOff>38100</xdr:colOff>
      <xdr:row>35</xdr:row>
      <xdr:rowOff>34798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59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51325</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570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主な構成項目のうち、総務費、衛生費、公債費についての令和元年度決算一人当たりコストは各々</a:t>
          </a:r>
          <a:r>
            <a:rPr kumimoji="1" lang="en-US" altLang="ja-JP" sz="1300">
              <a:latin typeface="ＭＳ Ｐゴシック" panose="020B0600070205080204" pitchFamily="50" charset="-128"/>
              <a:ea typeface="ＭＳ Ｐゴシック" panose="020B0600070205080204" pitchFamily="50" charset="-128"/>
            </a:rPr>
            <a:t>24,547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26,842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44,059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年度からの推移を見ても、概ね横ばいとなっており類似団体中一人当たりコストは比較的低い傾向にある。</a:t>
          </a:r>
        </a:p>
        <a:p>
          <a:r>
            <a:rPr kumimoji="1" lang="ja-JP" altLang="en-US" sz="1300">
              <a:latin typeface="ＭＳ Ｐゴシック" panose="020B0600070205080204" pitchFamily="50" charset="-128"/>
              <a:ea typeface="ＭＳ Ｐゴシック" panose="020B0600070205080204" pitchFamily="50" charset="-128"/>
            </a:rPr>
            <a:t>　一方、民生費は、住民一人当たり</a:t>
          </a:r>
          <a:r>
            <a:rPr kumimoji="1" lang="en-US" altLang="ja-JP" sz="1300">
              <a:latin typeface="ＭＳ Ｐゴシック" panose="020B0600070205080204" pitchFamily="50" charset="-128"/>
              <a:ea typeface="ＭＳ Ｐゴシック" panose="020B0600070205080204" pitchFamily="50" charset="-128"/>
            </a:rPr>
            <a:t>220,533</a:t>
          </a:r>
          <a:r>
            <a:rPr kumimoji="1" lang="ja-JP" altLang="en-US" sz="1300">
              <a:latin typeface="ＭＳ Ｐゴシック" panose="020B0600070205080204" pitchFamily="50" charset="-128"/>
              <a:ea typeface="ＭＳ Ｐゴシック" panose="020B0600070205080204" pitchFamily="50" charset="-128"/>
            </a:rPr>
            <a:t>円となっており、民生費のうち児童福祉費の伸びが大きく、平成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億の増となっている。平成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年度との比較でも</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億増加しており、民生費全体、ひいては一人当たりコストを押し上げる要因となっている。今後も、少子高齢化等により財政需要はさらに拡大することが想定されるなか、将来世代に過度の負担を残さない持続可能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標準財政規模は市税の増等により、前年度から約</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億円の増となった。</a:t>
          </a:r>
        </a:p>
        <a:p>
          <a:r>
            <a:rPr kumimoji="1" lang="ja-JP" altLang="en-US" sz="1200">
              <a:latin typeface="ＭＳ ゴシック" pitchFamily="49" charset="-128"/>
              <a:ea typeface="ＭＳ ゴシック" pitchFamily="49" charset="-128"/>
            </a:rPr>
            <a:t>　財政調整基金残高は、剰余金の積み立てにより、前年度より約</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億円の増となったが、近年、概ね同水準で推移している。</a:t>
          </a:r>
        </a:p>
        <a:p>
          <a:r>
            <a:rPr kumimoji="1" lang="ja-JP" altLang="en-US" sz="1200">
              <a:latin typeface="ＭＳ ゴシック" pitchFamily="49" charset="-128"/>
              <a:ea typeface="ＭＳ ゴシック" pitchFamily="49" charset="-128"/>
            </a:rPr>
            <a:t>　実質単年度収支額は、前年度約▲</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億円に対し約</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億円と好転している。</a:t>
          </a:r>
        </a:p>
        <a:p>
          <a:r>
            <a:rPr kumimoji="1" lang="ja-JP" altLang="en-US" sz="1200">
              <a:latin typeface="ＭＳ ゴシック" pitchFamily="49" charset="-128"/>
              <a:ea typeface="ＭＳ ゴシック" pitchFamily="49" charset="-128"/>
            </a:rPr>
            <a:t>　その結果、実質単年度収支は平成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1.01</a:t>
          </a:r>
          <a:r>
            <a:rPr kumimoji="1" lang="ja-JP" altLang="en-US" sz="1200">
              <a:latin typeface="ＭＳ ゴシック" pitchFamily="49" charset="-128"/>
              <a:ea typeface="ＭＳ ゴシック" pitchFamily="49" charset="-128"/>
            </a:rPr>
            <a:t>ポイント好転し、</a:t>
          </a:r>
          <a:r>
            <a:rPr kumimoji="1" lang="en-US" altLang="ja-JP" sz="1200">
              <a:latin typeface="ＭＳ ゴシック" pitchFamily="49" charset="-128"/>
              <a:ea typeface="ＭＳ ゴシック" pitchFamily="49" charset="-128"/>
            </a:rPr>
            <a:t>0.50</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一般会計は、歳入において、市税が予算から</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億円増加したことなどにより、黒字幅が拡大している。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介護保険会計は、道支出金等の減収により黒字幅が減少している。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国民健康保険会計は、歳出において給付費が予算計上額を大きく下回ったことにより、黒字幅が増加している。</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1004028030</v>
      </c>
      <c r="BO4" s="424"/>
      <c r="BP4" s="424"/>
      <c r="BQ4" s="424"/>
      <c r="BR4" s="424"/>
      <c r="BS4" s="424"/>
      <c r="BT4" s="424"/>
      <c r="BU4" s="425"/>
      <c r="BV4" s="423">
        <v>987036959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1.5</v>
      </c>
      <c r="CU4" s="608"/>
      <c r="CV4" s="608"/>
      <c r="CW4" s="608"/>
      <c r="CX4" s="608"/>
      <c r="CY4" s="608"/>
      <c r="CZ4" s="608"/>
      <c r="DA4" s="609"/>
      <c r="DB4" s="607">
        <v>1</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992751320</v>
      </c>
      <c r="BO5" s="429"/>
      <c r="BP5" s="429"/>
      <c r="BQ5" s="429"/>
      <c r="BR5" s="429"/>
      <c r="BS5" s="429"/>
      <c r="BT5" s="429"/>
      <c r="BU5" s="430"/>
      <c r="BV5" s="428">
        <v>979018306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95.3</v>
      </c>
      <c r="CU5" s="399"/>
      <c r="CV5" s="399"/>
      <c r="CW5" s="399"/>
      <c r="CX5" s="399"/>
      <c r="CY5" s="399"/>
      <c r="CZ5" s="399"/>
      <c r="DA5" s="400"/>
      <c r="DB5" s="398">
        <v>95.6</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11276710</v>
      </c>
      <c r="BO6" s="429"/>
      <c r="BP6" s="429"/>
      <c r="BQ6" s="429"/>
      <c r="BR6" s="429"/>
      <c r="BS6" s="429"/>
      <c r="BT6" s="429"/>
      <c r="BU6" s="430"/>
      <c r="BV6" s="428">
        <v>8018653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104.8</v>
      </c>
      <c r="CU6" s="582"/>
      <c r="CV6" s="582"/>
      <c r="CW6" s="582"/>
      <c r="CX6" s="582"/>
      <c r="CY6" s="582"/>
      <c r="CZ6" s="582"/>
      <c r="DA6" s="583"/>
      <c r="DB6" s="581">
        <v>107.1</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3743260</v>
      </c>
      <c r="BO7" s="429"/>
      <c r="BP7" s="429"/>
      <c r="BQ7" s="429"/>
      <c r="BR7" s="429"/>
      <c r="BS7" s="429"/>
      <c r="BT7" s="429"/>
      <c r="BU7" s="430"/>
      <c r="BV7" s="428">
        <v>3043835</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516149477</v>
      </c>
      <c r="CU7" s="429"/>
      <c r="CV7" s="429"/>
      <c r="CW7" s="429"/>
      <c r="CX7" s="429"/>
      <c r="CY7" s="429"/>
      <c r="CZ7" s="429"/>
      <c r="DA7" s="430"/>
      <c r="DB7" s="428">
        <v>513570466</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7533450</v>
      </c>
      <c r="BO8" s="429"/>
      <c r="BP8" s="429"/>
      <c r="BQ8" s="429"/>
      <c r="BR8" s="429"/>
      <c r="BS8" s="429"/>
      <c r="BT8" s="429"/>
      <c r="BU8" s="430"/>
      <c r="BV8" s="428">
        <v>4974818</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0.73</v>
      </c>
      <c r="CU8" s="542"/>
      <c r="CV8" s="542"/>
      <c r="CW8" s="542"/>
      <c r="CX8" s="542"/>
      <c r="CY8" s="542"/>
      <c r="CZ8" s="542"/>
      <c r="DA8" s="543"/>
      <c r="DB8" s="541">
        <v>0.73</v>
      </c>
      <c r="DC8" s="542"/>
      <c r="DD8" s="542"/>
      <c r="DE8" s="542"/>
      <c r="DF8" s="542"/>
      <c r="DG8" s="542"/>
      <c r="DH8" s="542"/>
      <c r="DI8" s="543"/>
      <c r="DJ8" s="186"/>
      <c r="DK8" s="186"/>
      <c r="DL8" s="186"/>
      <c r="DM8" s="186"/>
      <c r="DN8" s="186"/>
      <c r="DO8" s="186"/>
    </row>
    <row r="9" spans="1:119" ht="18.75" customHeight="1" thickBot="1" x14ac:dyDescent="0.25">
      <c r="A9" s="187"/>
      <c r="B9" s="570" t="s">
        <v>110</v>
      </c>
      <c r="C9" s="571"/>
      <c r="D9" s="571"/>
      <c r="E9" s="571"/>
      <c r="F9" s="571"/>
      <c r="G9" s="571"/>
      <c r="H9" s="571"/>
      <c r="I9" s="571"/>
      <c r="J9" s="571"/>
      <c r="K9" s="491"/>
      <c r="L9" s="572" t="s">
        <v>111</v>
      </c>
      <c r="M9" s="573"/>
      <c r="N9" s="573"/>
      <c r="O9" s="573"/>
      <c r="P9" s="573"/>
      <c r="Q9" s="574"/>
      <c r="R9" s="575">
        <v>1952356</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2558632</v>
      </c>
      <c r="BO9" s="429"/>
      <c r="BP9" s="429"/>
      <c r="BQ9" s="429"/>
      <c r="BR9" s="429"/>
      <c r="BS9" s="429"/>
      <c r="BT9" s="429"/>
      <c r="BU9" s="430"/>
      <c r="BV9" s="428">
        <v>-2629184</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14.4</v>
      </c>
      <c r="CU9" s="399"/>
      <c r="CV9" s="399"/>
      <c r="CW9" s="399"/>
      <c r="CX9" s="399"/>
      <c r="CY9" s="399"/>
      <c r="CZ9" s="399"/>
      <c r="DA9" s="400"/>
      <c r="DB9" s="398">
        <v>14.1</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116</v>
      </c>
      <c r="M10" s="402"/>
      <c r="N10" s="402"/>
      <c r="O10" s="402"/>
      <c r="P10" s="402"/>
      <c r="Q10" s="403"/>
      <c r="R10" s="404">
        <v>1913545</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94</v>
      </c>
      <c r="AV10" s="486"/>
      <c r="AW10" s="486"/>
      <c r="AX10" s="486"/>
      <c r="AY10" s="408" t="s">
        <v>118</v>
      </c>
      <c r="AZ10" s="409"/>
      <c r="BA10" s="409"/>
      <c r="BB10" s="409"/>
      <c r="BC10" s="409"/>
      <c r="BD10" s="409"/>
      <c r="BE10" s="409"/>
      <c r="BF10" s="409"/>
      <c r="BG10" s="409"/>
      <c r="BH10" s="409"/>
      <c r="BI10" s="409"/>
      <c r="BJ10" s="409"/>
      <c r="BK10" s="409"/>
      <c r="BL10" s="409"/>
      <c r="BM10" s="410"/>
      <c r="BN10" s="428">
        <v>895</v>
      </c>
      <c r="BO10" s="429"/>
      <c r="BP10" s="429"/>
      <c r="BQ10" s="429"/>
      <c r="BR10" s="429"/>
      <c r="BS10" s="429"/>
      <c r="BT10" s="429"/>
      <c r="BU10" s="430"/>
      <c r="BV10" s="428">
        <v>791</v>
      </c>
      <c r="BW10" s="429"/>
      <c r="BX10" s="429"/>
      <c r="BY10" s="429"/>
      <c r="BZ10" s="429"/>
      <c r="CA10" s="429"/>
      <c r="CB10" s="429"/>
      <c r="CC10" s="43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120</v>
      </c>
      <c r="M11" s="475"/>
      <c r="N11" s="475"/>
      <c r="O11" s="475"/>
      <c r="P11" s="475"/>
      <c r="Q11" s="476"/>
      <c r="R11" s="567" t="s">
        <v>121</v>
      </c>
      <c r="S11" s="568"/>
      <c r="T11" s="568"/>
      <c r="U11" s="568"/>
      <c r="V11" s="569"/>
      <c r="W11" s="579"/>
      <c r="X11" s="390"/>
      <c r="Y11" s="390"/>
      <c r="Z11" s="390"/>
      <c r="AA11" s="390"/>
      <c r="AB11" s="390"/>
      <c r="AC11" s="390"/>
      <c r="AD11" s="390"/>
      <c r="AE11" s="390"/>
      <c r="AF11" s="390"/>
      <c r="AG11" s="390"/>
      <c r="AH11" s="390"/>
      <c r="AI11" s="390"/>
      <c r="AJ11" s="390"/>
      <c r="AK11" s="390"/>
      <c r="AL11" s="580"/>
      <c r="AM11" s="497" t="s">
        <v>122</v>
      </c>
      <c r="AN11" s="402"/>
      <c r="AO11" s="402"/>
      <c r="AP11" s="402"/>
      <c r="AQ11" s="402"/>
      <c r="AR11" s="402"/>
      <c r="AS11" s="402"/>
      <c r="AT11" s="403"/>
      <c r="AU11" s="485" t="s">
        <v>94</v>
      </c>
      <c r="AV11" s="486"/>
      <c r="AW11" s="486"/>
      <c r="AX11" s="486"/>
      <c r="AY11" s="408" t="s">
        <v>123</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124</v>
      </c>
      <c r="CE11" s="438"/>
      <c r="CF11" s="438"/>
      <c r="CG11" s="438"/>
      <c r="CH11" s="438"/>
      <c r="CI11" s="438"/>
      <c r="CJ11" s="438"/>
      <c r="CK11" s="438"/>
      <c r="CL11" s="438"/>
      <c r="CM11" s="438"/>
      <c r="CN11" s="438"/>
      <c r="CO11" s="438"/>
      <c r="CP11" s="438"/>
      <c r="CQ11" s="438"/>
      <c r="CR11" s="438"/>
      <c r="CS11" s="439"/>
      <c r="CT11" s="541" t="s">
        <v>125</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2">
      <c r="A12" s="187"/>
      <c r="B12" s="544" t="s">
        <v>127</v>
      </c>
      <c r="C12" s="545"/>
      <c r="D12" s="545"/>
      <c r="E12" s="545"/>
      <c r="F12" s="545"/>
      <c r="G12" s="545"/>
      <c r="H12" s="545"/>
      <c r="I12" s="545"/>
      <c r="J12" s="545"/>
      <c r="K12" s="546"/>
      <c r="L12" s="553" t="s">
        <v>128</v>
      </c>
      <c r="M12" s="554"/>
      <c r="N12" s="554"/>
      <c r="O12" s="554"/>
      <c r="P12" s="554"/>
      <c r="Q12" s="555"/>
      <c r="R12" s="556">
        <v>1959313</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132</v>
      </c>
      <c r="AV12" s="486"/>
      <c r="AW12" s="486"/>
      <c r="AX12" s="486"/>
      <c r="AY12" s="408" t="s">
        <v>133</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136</v>
      </c>
      <c r="N13" s="529"/>
      <c r="O13" s="529"/>
      <c r="P13" s="529"/>
      <c r="Q13" s="530"/>
      <c r="R13" s="531">
        <v>1944357</v>
      </c>
      <c r="S13" s="532"/>
      <c r="T13" s="532"/>
      <c r="U13" s="532"/>
      <c r="V13" s="533"/>
      <c r="W13" s="519" t="s">
        <v>137</v>
      </c>
      <c r="X13" s="441"/>
      <c r="Y13" s="441"/>
      <c r="Z13" s="441"/>
      <c r="AA13" s="441"/>
      <c r="AB13" s="442"/>
      <c r="AC13" s="404">
        <v>3790</v>
      </c>
      <c r="AD13" s="405"/>
      <c r="AE13" s="405"/>
      <c r="AF13" s="405"/>
      <c r="AG13" s="406"/>
      <c r="AH13" s="404">
        <v>3534</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2559527</v>
      </c>
      <c r="BO13" s="429"/>
      <c r="BP13" s="429"/>
      <c r="BQ13" s="429"/>
      <c r="BR13" s="429"/>
      <c r="BS13" s="429"/>
      <c r="BT13" s="429"/>
      <c r="BU13" s="430"/>
      <c r="BV13" s="428">
        <v>-2628393</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2.1</v>
      </c>
      <c r="CU13" s="399"/>
      <c r="CV13" s="399"/>
      <c r="CW13" s="399"/>
      <c r="CX13" s="399"/>
      <c r="CY13" s="399"/>
      <c r="CZ13" s="399"/>
      <c r="DA13" s="400"/>
      <c r="DB13" s="398">
        <v>2.2000000000000002</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142</v>
      </c>
      <c r="M14" s="565"/>
      <c r="N14" s="565"/>
      <c r="O14" s="565"/>
      <c r="P14" s="565"/>
      <c r="Q14" s="566"/>
      <c r="R14" s="531">
        <v>1955457</v>
      </c>
      <c r="S14" s="532"/>
      <c r="T14" s="532"/>
      <c r="U14" s="532"/>
      <c r="V14" s="533"/>
      <c r="W14" s="534"/>
      <c r="X14" s="444"/>
      <c r="Y14" s="444"/>
      <c r="Z14" s="444"/>
      <c r="AA14" s="444"/>
      <c r="AB14" s="445"/>
      <c r="AC14" s="524">
        <v>0.5</v>
      </c>
      <c r="AD14" s="525"/>
      <c r="AE14" s="525"/>
      <c r="AF14" s="525"/>
      <c r="AG14" s="526"/>
      <c r="AH14" s="524">
        <v>0.5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49.7</v>
      </c>
      <c r="CU14" s="536"/>
      <c r="CV14" s="536"/>
      <c r="CW14" s="536"/>
      <c r="CX14" s="536"/>
      <c r="CY14" s="536"/>
      <c r="CZ14" s="536"/>
      <c r="DA14" s="537"/>
      <c r="DB14" s="535">
        <v>57.3</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144</v>
      </c>
      <c r="N15" s="529"/>
      <c r="O15" s="529"/>
      <c r="P15" s="529"/>
      <c r="Q15" s="530"/>
      <c r="R15" s="531">
        <v>1941969</v>
      </c>
      <c r="S15" s="532"/>
      <c r="T15" s="532"/>
      <c r="U15" s="532"/>
      <c r="V15" s="533"/>
      <c r="W15" s="519" t="s">
        <v>145</v>
      </c>
      <c r="X15" s="441"/>
      <c r="Y15" s="441"/>
      <c r="Z15" s="441"/>
      <c r="AA15" s="441"/>
      <c r="AB15" s="442"/>
      <c r="AC15" s="404">
        <v>118503</v>
      </c>
      <c r="AD15" s="405"/>
      <c r="AE15" s="405"/>
      <c r="AF15" s="405"/>
      <c r="AG15" s="406"/>
      <c r="AH15" s="404">
        <v>118904</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288401791</v>
      </c>
      <c r="BO15" s="424"/>
      <c r="BP15" s="424"/>
      <c r="BQ15" s="424"/>
      <c r="BR15" s="424"/>
      <c r="BS15" s="424"/>
      <c r="BT15" s="424"/>
      <c r="BU15" s="425"/>
      <c r="BV15" s="423">
        <v>285705077</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15.4</v>
      </c>
      <c r="AD16" s="525"/>
      <c r="AE16" s="525"/>
      <c r="AF16" s="525"/>
      <c r="AG16" s="526"/>
      <c r="AH16" s="524">
        <v>15.2</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396528684</v>
      </c>
      <c r="BO16" s="429"/>
      <c r="BP16" s="429"/>
      <c r="BQ16" s="429"/>
      <c r="BR16" s="429"/>
      <c r="BS16" s="429"/>
      <c r="BT16" s="429"/>
      <c r="BU16" s="430"/>
      <c r="BV16" s="428">
        <v>385263977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645868</v>
      </c>
      <c r="AD17" s="405"/>
      <c r="AE17" s="405"/>
      <c r="AF17" s="405"/>
      <c r="AG17" s="406"/>
      <c r="AH17" s="404">
        <v>658853</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361041903</v>
      </c>
      <c r="BO17" s="429"/>
      <c r="BP17" s="429"/>
      <c r="BQ17" s="429"/>
      <c r="BR17" s="429"/>
      <c r="BS17" s="429"/>
      <c r="BT17" s="429"/>
      <c r="BU17" s="430"/>
      <c r="BV17" s="428">
        <v>357526299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155</v>
      </c>
      <c r="C18" s="491"/>
      <c r="D18" s="491"/>
      <c r="E18" s="492"/>
      <c r="F18" s="492"/>
      <c r="G18" s="492"/>
      <c r="H18" s="492"/>
      <c r="I18" s="492"/>
      <c r="J18" s="492"/>
      <c r="K18" s="492"/>
      <c r="L18" s="493">
        <v>1121.26</v>
      </c>
      <c r="M18" s="493"/>
      <c r="N18" s="493"/>
      <c r="O18" s="493"/>
      <c r="P18" s="493"/>
      <c r="Q18" s="493"/>
      <c r="R18" s="494"/>
      <c r="S18" s="494"/>
      <c r="T18" s="494"/>
      <c r="U18" s="494"/>
      <c r="V18" s="495"/>
      <c r="W18" s="509"/>
      <c r="X18" s="510"/>
      <c r="Y18" s="510"/>
      <c r="Z18" s="510"/>
      <c r="AA18" s="510"/>
      <c r="AB18" s="520"/>
      <c r="AC18" s="392">
        <v>84.1</v>
      </c>
      <c r="AD18" s="393"/>
      <c r="AE18" s="393"/>
      <c r="AF18" s="393"/>
      <c r="AG18" s="496"/>
      <c r="AH18" s="392">
        <v>84.3</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501390128</v>
      </c>
      <c r="BO18" s="429"/>
      <c r="BP18" s="429"/>
      <c r="BQ18" s="429"/>
      <c r="BR18" s="429"/>
      <c r="BS18" s="429"/>
      <c r="BT18" s="429"/>
      <c r="BU18" s="430"/>
      <c r="BV18" s="428">
        <v>496062014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157</v>
      </c>
      <c r="C19" s="491"/>
      <c r="D19" s="491"/>
      <c r="E19" s="492"/>
      <c r="F19" s="492"/>
      <c r="G19" s="492"/>
      <c r="H19" s="492"/>
      <c r="I19" s="492"/>
      <c r="J19" s="492"/>
      <c r="K19" s="492"/>
      <c r="L19" s="498">
        <v>1741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572914419</v>
      </c>
      <c r="BO19" s="429"/>
      <c r="BP19" s="429"/>
      <c r="BQ19" s="429"/>
      <c r="BR19" s="429"/>
      <c r="BS19" s="429"/>
      <c r="BT19" s="429"/>
      <c r="BU19" s="430"/>
      <c r="BV19" s="428">
        <v>571887518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159</v>
      </c>
      <c r="C20" s="491"/>
      <c r="D20" s="491"/>
      <c r="E20" s="492"/>
      <c r="F20" s="492"/>
      <c r="G20" s="492"/>
      <c r="H20" s="492"/>
      <c r="I20" s="492"/>
      <c r="J20" s="492"/>
      <c r="K20" s="492"/>
      <c r="L20" s="498">
        <v>921837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1083759763</v>
      </c>
      <c r="BO23" s="429"/>
      <c r="BP23" s="429"/>
      <c r="BQ23" s="429"/>
      <c r="BR23" s="429"/>
      <c r="BS23" s="429"/>
      <c r="BT23" s="429"/>
      <c r="BU23" s="430"/>
      <c r="BV23" s="428">
        <v>1071066069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168</v>
      </c>
      <c r="F24" s="402"/>
      <c r="G24" s="402"/>
      <c r="H24" s="402"/>
      <c r="I24" s="402"/>
      <c r="J24" s="402"/>
      <c r="K24" s="403"/>
      <c r="L24" s="404">
        <v>1</v>
      </c>
      <c r="M24" s="405"/>
      <c r="N24" s="405"/>
      <c r="O24" s="405"/>
      <c r="P24" s="406"/>
      <c r="Q24" s="404">
        <v>12800</v>
      </c>
      <c r="R24" s="405"/>
      <c r="S24" s="405"/>
      <c r="T24" s="405"/>
      <c r="U24" s="405"/>
      <c r="V24" s="406"/>
      <c r="W24" s="470"/>
      <c r="X24" s="461"/>
      <c r="Y24" s="462"/>
      <c r="Z24" s="401" t="s">
        <v>169</v>
      </c>
      <c r="AA24" s="402"/>
      <c r="AB24" s="402"/>
      <c r="AC24" s="402"/>
      <c r="AD24" s="402"/>
      <c r="AE24" s="402"/>
      <c r="AF24" s="402"/>
      <c r="AG24" s="403"/>
      <c r="AH24" s="404">
        <v>10603</v>
      </c>
      <c r="AI24" s="405"/>
      <c r="AJ24" s="405"/>
      <c r="AK24" s="405"/>
      <c r="AL24" s="406"/>
      <c r="AM24" s="404">
        <v>31554528</v>
      </c>
      <c r="AN24" s="405"/>
      <c r="AO24" s="405"/>
      <c r="AP24" s="405"/>
      <c r="AQ24" s="405"/>
      <c r="AR24" s="406"/>
      <c r="AS24" s="404">
        <v>2976</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25065652</v>
      </c>
      <c r="BO24" s="429"/>
      <c r="BP24" s="429"/>
      <c r="BQ24" s="429"/>
      <c r="BR24" s="429"/>
      <c r="BS24" s="429"/>
      <c r="BT24" s="429"/>
      <c r="BU24" s="430"/>
      <c r="BV24" s="428">
        <v>27892057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171</v>
      </c>
      <c r="F25" s="402"/>
      <c r="G25" s="402"/>
      <c r="H25" s="402"/>
      <c r="I25" s="402"/>
      <c r="J25" s="402"/>
      <c r="K25" s="403"/>
      <c r="L25" s="404">
        <v>3</v>
      </c>
      <c r="M25" s="405"/>
      <c r="N25" s="405"/>
      <c r="O25" s="405"/>
      <c r="P25" s="406"/>
      <c r="Q25" s="404">
        <v>10300</v>
      </c>
      <c r="R25" s="405"/>
      <c r="S25" s="405"/>
      <c r="T25" s="405"/>
      <c r="U25" s="405"/>
      <c r="V25" s="406"/>
      <c r="W25" s="470"/>
      <c r="X25" s="461"/>
      <c r="Y25" s="462"/>
      <c r="Z25" s="401" t="s">
        <v>172</v>
      </c>
      <c r="AA25" s="402"/>
      <c r="AB25" s="402"/>
      <c r="AC25" s="402"/>
      <c r="AD25" s="402"/>
      <c r="AE25" s="402"/>
      <c r="AF25" s="402"/>
      <c r="AG25" s="403"/>
      <c r="AH25" s="404">
        <v>1823</v>
      </c>
      <c r="AI25" s="405"/>
      <c r="AJ25" s="405"/>
      <c r="AK25" s="405"/>
      <c r="AL25" s="406"/>
      <c r="AM25" s="404">
        <v>5317691</v>
      </c>
      <c r="AN25" s="405"/>
      <c r="AO25" s="405"/>
      <c r="AP25" s="405"/>
      <c r="AQ25" s="405"/>
      <c r="AR25" s="406"/>
      <c r="AS25" s="404">
        <v>2917</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224866439</v>
      </c>
      <c r="BO25" s="424"/>
      <c r="BP25" s="424"/>
      <c r="BQ25" s="424"/>
      <c r="BR25" s="424"/>
      <c r="BS25" s="424"/>
      <c r="BT25" s="424"/>
      <c r="BU25" s="425"/>
      <c r="BV25" s="423">
        <v>155901855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174</v>
      </c>
      <c r="F26" s="402"/>
      <c r="G26" s="402"/>
      <c r="H26" s="402"/>
      <c r="I26" s="402"/>
      <c r="J26" s="402"/>
      <c r="K26" s="403"/>
      <c r="L26" s="404">
        <v>1</v>
      </c>
      <c r="M26" s="405"/>
      <c r="N26" s="405"/>
      <c r="O26" s="405"/>
      <c r="P26" s="406"/>
      <c r="Q26" s="404">
        <v>8300</v>
      </c>
      <c r="R26" s="405"/>
      <c r="S26" s="405"/>
      <c r="T26" s="405"/>
      <c r="U26" s="405"/>
      <c r="V26" s="406"/>
      <c r="W26" s="470"/>
      <c r="X26" s="461"/>
      <c r="Y26" s="462"/>
      <c r="Z26" s="401" t="s">
        <v>175</v>
      </c>
      <c r="AA26" s="483"/>
      <c r="AB26" s="483"/>
      <c r="AC26" s="483"/>
      <c r="AD26" s="483"/>
      <c r="AE26" s="483"/>
      <c r="AF26" s="483"/>
      <c r="AG26" s="484"/>
      <c r="AH26" s="404">
        <v>1108</v>
      </c>
      <c r="AI26" s="405"/>
      <c r="AJ26" s="405"/>
      <c r="AK26" s="405"/>
      <c r="AL26" s="406"/>
      <c r="AM26" s="404">
        <v>3373860</v>
      </c>
      <c r="AN26" s="405"/>
      <c r="AO26" s="405"/>
      <c r="AP26" s="405"/>
      <c r="AQ26" s="405"/>
      <c r="AR26" s="406"/>
      <c r="AS26" s="404">
        <v>3045</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v>5139592</v>
      </c>
      <c r="BO26" s="429"/>
      <c r="BP26" s="429"/>
      <c r="BQ26" s="429"/>
      <c r="BR26" s="429"/>
      <c r="BS26" s="429"/>
      <c r="BT26" s="429"/>
      <c r="BU26" s="430"/>
      <c r="BV26" s="428">
        <v>4904508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177</v>
      </c>
      <c r="F27" s="402"/>
      <c r="G27" s="402"/>
      <c r="H27" s="402"/>
      <c r="I27" s="402"/>
      <c r="J27" s="402"/>
      <c r="K27" s="403"/>
      <c r="L27" s="404">
        <v>1</v>
      </c>
      <c r="M27" s="405"/>
      <c r="N27" s="405"/>
      <c r="O27" s="405"/>
      <c r="P27" s="406"/>
      <c r="Q27" s="404">
        <v>10400</v>
      </c>
      <c r="R27" s="405"/>
      <c r="S27" s="405"/>
      <c r="T27" s="405"/>
      <c r="U27" s="405"/>
      <c r="V27" s="406"/>
      <c r="W27" s="470"/>
      <c r="X27" s="461"/>
      <c r="Y27" s="462"/>
      <c r="Z27" s="401" t="s">
        <v>178</v>
      </c>
      <c r="AA27" s="402"/>
      <c r="AB27" s="402"/>
      <c r="AC27" s="402"/>
      <c r="AD27" s="402"/>
      <c r="AE27" s="402"/>
      <c r="AF27" s="402"/>
      <c r="AG27" s="403"/>
      <c r="AH27" s="404">
        <v>8567</v>
      </c>
      <c r="AI27" s="405"/>
      <c r="AJ27" s="405"/>
      <c r="AK27" s="405"/>
      <c r="AL27" s="406"/>
      <c r="AM27" s="404">
        <v>30304316</v>
      </c>
      <c r="AN27" s="405"/>
      <c r="AO27" s="405"/>
      <c r="AP27" s="405"/>
      <c r="AQ27" s="405"/>
      <c r="AR27" s="406"/>
      <c r="AS27" s="404">
        <v>3537</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65882244</v>
      </c>
      <c r="BO27" s="432"/>
      <c r="BP27" s="432"/>
      <c r="BQ27" s="432"/>
      <c r="BR27" s="432"/>
      <c r="BS27" s="432"/>
      <c r="BT27" s="432"/>
      <c r="BU27" s="433"/>
      <c r="BV27" s="431">
        <v>65511859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180</v>
      </c>
      <c r="F28" s="402"/>
      <c r="G28" s="402"/>
      <c r="H28" s="402"/>
      <c r="I28" s="402"/>
      <c r="J28" s="402"/>
      <c r="K28" s="403"/>
      <c r="L28" s="404">
        <v>1</v>
      </c>
      <c r="M28" s="405"/>
      <c r="N28" s="405"/>
      <c r="O28" s="405"/>
      <c r="P28" s="406"/>
      <c r="Q28" s="404">
        <v>9500</v>
      </c>
      <c r="R28" s="405"/>
      <c r="S28" s="405"/>
      <c r="T28" s="405"/>
      <c r="U28" s="405"/>
      <c r="V28" s="406"/>
      <c r="W28" s="470"/>
      <c r="X28" s="461"/>
      <c r="Y28" s="462"/>
      <c r="Z28" s="401" t="s">
        <v>181</v>
      </c>
      <c r="AA28" s="402"/>
      <c r="AB28" s="402"/>
      <c r="AC28" s="402"/>
      <c r="AD28" s="402"/>
      <c r="AE28" s="402"/>
      <c r="AF28" s="402"/>
      <c r="AG28" s="403"/>
      <c r="AH28" s="404" t="s">
        <v>126</v>
      </c>
      <c r="AI28" s="405"/>
      <c r="AJ28" s="405"/>
      <c r="AK28" s="405"/>
      <c r="AL28" s="406"/>
      <c r="AM28" s="404" t="s">
        <v>182</v>
      </c>
      <c r="AN28" s="405"/>
      <c r="AO28" s="405"/>
      <c r="AP28" s="405"/>
      <c r="AQ28" s="405"/>
      <c r="AR28" s="406"/>
      <c r="AS28" s="404" t="s">
        <v>126</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22390508</v>
      </c>
      <c r="BO28" s="424"/>
      <c r="BP28" s="424"/>
      <c r="BQ28" s="424"/>
      <c r="BR28" s="424"/>
      <c r="BS28" s="424"/>
      <c r="BT28" s="424"/>
      <c r="BU28" s="425"/>
      <c r="BV28" s="423">
        <v>20089613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184</v>
      </c>
      <c r="F29" s="402"/>
      <c r="G29" s="402"/>
      <c r="H29" s="402"/>
      <c r="I29" s="402"/>
      <c r="J29" s="402"/>
      <c r="K29" s="403"/>
      <c r="L29" s="404">
        <v>66</v>
      </c>
      <c r="M29" s="405"/>
      <c r="N29" s="405"/>
      <c r="O29" s="405"/>
      <c r="P29" s="406"/>
      <c r="Q29" s="404">
        <v>8600</v>
      </c>
      <c r="R29" s="405"/>
      <c r="S29" s="405"/>
      <c r="T29" s="405"/>
      <c r="U29" s="405"/>
      <c r="V29" s="406"/>
      <c r="W29" s="471"/>
      <c r="X29" s="472"/>
      <c r="Y29" s="473"/>
      <c r="Z29" s="401" t="s">
        <v>185</v>
      </c>
      <c r="AA29" s="402"/>
      <c r="AB29" s="402"/>
      <c r="AC29" s="402"/>
      <c r="AD29" s="402"/>
      <c r="AE29" s="402"/>
      <c r="AF29" s="402"/>
      <c r="AG29" s="403"/>
      <c r="AH29" s="404">
        <v>19170</v>
      </c>
      <c r="AI29" s="405"/>
      <c r="AJ29" s="405"/>
      <c r="AK29" s="405"/>
      <c r="AL29" s="406"/>
      <c r="AM29" s="404">
        <v>61858844</v>
      </c>
      <c r="AN29" s="405"/>
      <c r="AO29" s="405"/>
      <c r="AP29" s="405"/>
      <c r="AQ29" s="405"/>
      <c r="AR29" s="406"/>
      <c r="AS29" s="404">
        <v>3227</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965594</v>
      </c>
      <c r="BO29" s="429"/>
      <c r="BP29" s="429"/>
      <c r="BQ29" s="429"/>
      <c r="BR29" s="429"/>
      <c r="BS29" s="429"/>
      <c r="BT29" s="429"/>
      <c r="BU29" s="430"/>
      <c r="BV29" s="428">
        <v>1198467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99.6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41824063</v>
      </c>
      <c r="BO30" s="432"/>
      <c r="BP30" s="432"/>
      <c r="BQ30" s="432"/>
      <c r="BR30" s="432"/>
      <c r="BS30" s="432"/>
      <c r="BT30" s="432"/>
      <c r="BU30" s="433"/>
      <c r="BV30" s="431">
        <v>41564724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200</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6</v>
      </c>
      <c r="V34" s="387"/>
      <c r="W34" s="386" t="str">
        <f>IF('各会計、関係団体の財政状況及び健全化判断比率'!B28="","",'各会計、関係団体の財政状況及び健全化判断比率'!B28)</f>
        <v>駐車場会計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IF('各会計、関係団体の財政状況及び健全化判断比率'!B32="","",'各会計、関係団体の財政状況及び健全化判断比率'!B32)</f>
        <v>病院事業会計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16</v>
      </c>
      <c r="BX34" s="387"/>
      <c r="BY34" s="386" t="str">
        <f>IF('各会計、関係団体の財政状況及び健全化判断比率'!B68="","",'各会計、関係団体の財政状況及び健全化判断比率'!B68)</f>
        <v>北海道市町村備荒資金組合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(公財)札幌市中小企業共済センター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土地区画整理会計</v>
      </c>
      <c r="F35" s="386"/>
      <c r="G35" s="386"/>
      <c r="H35" s="386"/>
      <c r="I35" s="386"/>
      <c r="J35" s="386"/>
      <c r="K35" s="386"/>
      <c r="L35" s="386"/>
      <c r="M35" s="386"/>
      <c r="N35" s="386"/>
      <c r="O35" s="386"/>
      <c r="P35" s="386"/>
      <c r="Q35" s="386"/>
      <c r="R35" s="386"/>
      <c r="S35" s="386"/>
      <c r="T35" s="214"/>
      <c r="U35" s="387">
        <f>IF(W35="","",U34+1)</f>
        <v>7</v>
      </c>
      <c r="V35" s="387"/>
      <c r="W35" s="386" t="str">
        <f>IF('各会計、関係団体の財政状況及び健全化判断比率'!B29="","",'各会計、関係団体の財政状況及び健全化判断比率'!B29)</f>
        <v>国民健康保険会計</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IF('各会計、関係団体の財政状況及び健全化判断比率'!B33="","",'各会計、関係団体の財政状況及び健全化判断比率'!B33)</f>
        <v>中央卸売市場事業会計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17</v>
      </c>
      <c r="BX35" s="387"/>
      <c r="BY35" s="386" t="str">
        <f>IF('各会計、関係団体の財政状況及び健全化判断比率'!B69="","",'各会計、関係団体の財政状況及び健全化判断比率'!B69)</f>
        <v>札幌広域圏組合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(一財)札幌市住宅管理公社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母子父子寡婦福祉資金貸付会計</v>
      </c>
      <c r="F36" s="386"/>
      <c r="G36" s="386"/>
      <c r="H36" s="386"/>
      <c r="I36" s="386"/>
      <c r="J36" s="386"/>
      <c r="K36" s="386"/>
      <c r="L36" s="386"/>
      <c r="M36" s="386"/>
      <c r="N36" s="386"/>
      <c r="O36" s="386"/>
      <c r="P36" s="386"/>
      <c r="Q36" s="386"/>
      <c r="R36" s="386"/>
      <c r="S36" s="386"/>
      <c r="T36" s="214"/>
      <c r="U36" s="387">
        <f t="shared" ref="U36:U43" si="4">IF(W36="","",U35+1)</f>
        <v>8</v>
      </c>
      <c r="V36" s="387"/>
      <c r="W36" s="386" t="str">
        <f>IF('各会計、関係団体の財政状況及び健全化判断比率'!B30="","",'各会計、関係団体の財政状況及び健全化判断比率'!B30)</f>
        <v>後期高齢者医療会計</v>
      </c>
      <c r="X36" s="386"/>
      <c r="Y36" s="386"/>
      <c r="Z36" s="386"/>
      <c r="AA36" s="386"/>
      <c r="AB36" s="386"/>
      <c r="AC36" s="386"/>
      <c r="AD36" s="386"/>
      <c r="AE36" s="386"/>
      <c r="AF36" s="386"/>
      <c r="AG36" s="386"/>
      <c r="AH36" s="386"/>
      <c r="AI36" s="386"/>
      <c r="AJ36" s="386"/>
      <c r="AK36" s="386"/>
      <c r="AL36" s="214"/>
      <c r="AM36" s="387">
        <f t="shared" si="0"/>
        <v>12</v>
      </c>
      <c r="AN36" s="387"/>
      <c r="AO36" s="386" t="str">
        <f>IF('各会計、関係団体の財政状況及び健全化判断比率'!B34="","",'各会計、関係団体の財政状況及び健全化判断比率'!B34)</f>
        <v>軌道事業会計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18</v>
      </c>
      <c r="BX36" s="387"/>
      <c r="BY36" s="386" t="str">
        <f>IF('各会計、関係団体の財政状況及び健全化判断比率'!B70="","",'各会計、関係団体の財政状況及び健全化判断比率'!B70)</f>
        <v>北海道後期高齢者医療広域連合</v>
      </c>
      <c r="BZ36" s="386"/>
      <c r="CA36" s="386"/>
      <c r="CB36" s="386"/>
      <c r="CC36" s="386"/>
      <c r="CD36" s="386"/>
      <c r="CE36" s="386"/>
      <c r="CF36" s="386"/>
      <c r="CG36" s="386"/>
      <c r="CH36" s="386"/>
      <c r="CI36" s="386"/>
      <c r="CJ36" s="386"/>
      <c r="CK36" s="386"/>
      <c r="CL36" s="386"/>
      <c r="CM36" s="386"/>
      <c r="CN36" s="214"/>
      <c r="CO36" s="387">
        <f t="shared" si="3"/>
        <v>22</v>
      </c>
      <c r="CP36" s="387"/>
      <c r="CQ36" s="386" t="str">
        <f>IF('各会計、関係団体の財政状況及び健全化判断比率'!BS9="","",'各会計、関係団体の財政状況及び健全化判断比率'!BS9)</f>
        <v>(一財)さっぽろ水道サービス協会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f>IF(E37="","",C36+1)</f>
        <v>4</v>
      </c>
      <c r="D37" s="387"/>
      <c r="E37" s="386" t="str">
        <f>IF('各会計、関係団体の財政状況及び健全化判断比率'!B10="","",'各会計、関係団体の財政状況及び健全化判断比率'!B10)</f>
        <v>基金会計</v>
      </c>
      <c r="F37" s="386"/>
      <c r="G37" s="386"/>
      <c r="H37" s="386"/>
      <c r="I37" s="386"/>
      <c r="J37" s="386"/>
      <c r="K37" s="386"/>
      <c r="L37" s="386"/>
      <c r="M37" s="386"/>
      <c r="N37" s="386"/>
      <c r="O37" s="386"/>
      <c r="P37" s="386"/>
      <c r="Q37" s="386"/>
      <c r="R37" s="386"/>
      <c r="S37" s="386"/>
      <c r="T37" s="214"/>
      <c r="U37" s="387">
        <f t="shared" si="4"/>
        <v>9</v>
      </c>
      <c r="V37" s="387"/>
      <c r="W37" s="386" t="str">
        <f>IF('各会計、関係団体の財政状況及び健全化判断比率'!B31="","",'各会計、関係団体の財政状況及び健全化判断比率'!B31)</f>
        <v>介護保険会計</v>
      </c>
      <c r="X37" s="386"/>
      <c r="Y37" s="386"/>
      <c r="Z37" s="386"/>
      <c r="AA37" s="386"/>
      <c r="AB37" s="386"/>
      <c r="AC37" s="386"/>
      <c r="AD37" s="386"/>
      <c r="AE37" s="386"/>
      <c r="AF37" s="386"/>
      <c r="AG37" s="386"/>
      <c r="AH37" s="386"/>
      <c r="AI37" s="386"/>
      <c r="AJ37" s="386"/>
      <c r="AK37" s="386"/>
      <c r="AL37" s="214"/>
      <c r="AM37" s="387">
        <f t="shared" si="0"/>
        <v>13</v>
      </c>
      <c r="AN37" s="387"/>
      <c r="AO37" s="386" t="str">
        <f>IF('各会計、関係団体の財政状況及び健全化判断比率'!B35="","",'各会計、関係団体の財政状況及び健全化判断比率'!B35)</f>
        <v>高速電車事業会計</v>
      </c>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19</v>
      </c>
      <c r="BX37" s="387"/>
      <c r="BY37" s="386" t="str">
        <f>IF('各会計、関係団体の財政状況及び健全化判断比率'!B71="","",'各会計、関係団体の財政状況及び健全化判断比率'!B71)</f>
        <v>石狩西部広域水道企業団</v>
      </c>
      <c r="BZ37" s="386"/>
      <c r="CA37" s="386"/>
      <c r="CB37" s="386"/>
      <c r="CC37" s="386"/>
      <c r="CD37" s="386"/>
      <c r="CE37" s="386"/>
      <c r="CF37" s="386"/>
      <c r="CG37" s="386"/>
      <c r="CH37" s="386"/>
      <c r="CI37" s="386"/>
      <c r="CJ37" s="386"/>
      <c r="CK37" s="386"/>
      <c r="CL37" s="386"/>
      <c r="CM37" s="386"/>
      <c r="CN37" s="214"/>
      <c r="CO37" s="387">
        <f t="shared" si="3"/>
        <v>23</v>
      </c>
      <c r="CP37" s="387"/>
      <c r="CQ37" s="386" t="str">
        <f>IF('各会計、関係団体の財政状況及び健全化判断比率'!BS10="","",'各会計、関係団体の財政状況及び健全化判断比率'!BS10)</f>
        <v>(公財)さっぽろ青少年女性活動協会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f t="shared" ref="C38:C43" si="5">IF(E38="","",C37+1)</f>
        <v>5</v>
      </c>
      <c r="D38" s="387"/>
      <c r="E38" s="386" t="str">
        <f>IF('各会計、関係団体の財政状況及び健全化判断比率'!B11="","",'各会計、関係団体の財政状況及び健全化判断比率'!B11)</f>
        <v>公債会計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f t="shared" si="0"/>
        <v>14</v>
      </c>
      <c r="AN38" s="387"/>
      <c r="AO38" s="386" t="str">
        <f>IF('各会計、関係団体の財政状況及び健全化判断比率'!B36="","",'各会計、関係団体の財政状況及び健全化判断比率'!B36)</f>
        <v>水道事業会計</v>
      </c>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24</v>
      </c>
      <c r="CP38" s="387"/>
      <c r="CQ38" s="386" t="str">
        <f>IF('各会計、関係団体の財政状況及び健全化判断比率'!BS11="","",'各会計、関係団体の財政状況及び健全化判断比率'!BS11)</f>
        <v>(一財)札幌産業流通振興協会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f t="shared" si="0"/>
        <v>15</v>
      </c>
      <c r="AN39" s="387"/>
      <c r="AO39" s="386" t="str">
        <f>IF('各会計、関係団体の財政状況及び健全化判断比率'!B37="","",'各会計、関係団体の財政状況及び健全化判断比率'!B37)</f>
        <v>下水道事業会計</v>
      </c>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25</v>
      </c>
      <c r="CP39" s="387"/>
      <c r="CQ39" s="386" t="str">
        <f>IF('各会計、関係団体の財政状況及び健全化判断比率'!BS12="","",'各会計、関係団体の財政状況及び健全化判断比率'!BS12)</f>
        <v>(一財)札幌市下水道資源公社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26</v>
      </c>
      <c r="CP40" s="387"/>
      <c r="CQ40" s="386" t="str">
        <f>IF('各会計、関係団体の財政状況及び健全化判断比率'!BS13="","",'各会計、関係団体の財政状況及び健全化判断比率'!BS13)</f>
        <v>(一財)さっぽろ健康スポーツ財団</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27</v>
      </c>
      <c r="CP41" s="387"/>
      <c r="CQ41" s="386" t="str">
        <f>IF('各会計、関係団体の財政状況及び健全化判断比率'!BS14="","",'各会計、関係団体の財政状況及び健全化判断比率'!BS14)</f>
        <v>(公財)札幌市公園緑化協会</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28</v>
      </c>
      <c r="CP42" s="387"/>
      <c r="CQ42" s="386" t="str">
        <f>IF('各会計、関係団体の財政状況及び健全化判断比率'!BS15="","",'各会計、関係団体の財政状況及び健全化判断比率'!BS15)</f>
        <v>(一財)札幌勤労者職業福祉センター</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29</v>
      </c>
      <c r="CP43" s="387"/>
      <c r="CQ43" s="386" t="str">
        <f>IF('各会計、関係団体の財政状況及び健全化判断比率'!BS16="","",'各会計、関係団体の財政状況及び健全化判断比率'!BS16)</f>
        <v>(公財)札幌市芸術文化財団</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IHeuNZWHLHGZiWocip4qkEvzNZvMOOdsXLRQ5/66lYXwfRXBfh1kZ1aVd/nDDrXbeeaeZGncopt33LzMKUm8Vg==" saltValue="tXbxPmDciEbTxPxG3SXR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210" t="s">
        <v>579</v>
      </c>
      <c r="D34" s="1210"/>
      <c r="E34" s="1211"/>
      <c r="F34" s="32">
        <v>3.12</v>
      </c>
      <c r="G34" s="33">
        <v>3.11</v>
      </c>
      <c r="H34" s="33">
        <v>2.87</v>
      </c>
      <c r="I34" s="33">
        <v>2.84</v>
      </c>
      <c r="J34" s="34">
        <v>2.97</v>
      </c>
      <c r="K34" s="22"/>
      <c r="L34" s="22"/>
      <c r="M34" s="22"/>
      <c r="N34" s="22"/>
      <c r="O34" s="22"/>
      <c r="P34" s="22"/>
    </row>
    <row r="35" spans="1:16" ht="39" customHeight="1" x14ac:dyDescent="0.2">
      <c r="A35" s="22"/>
      <c r="B35" s="35"/>
      <c r="C35" s="1204" t="s">
        <v>580</v>
      </c>
      <c r="D35" s="1205"/>
      <c r="E35" s="1206"/>
      <c r="F35" s="36">
        <v>1.36</v>
      </c>
      <c r="G35" s="37">
        <v>1.54</v>
      </c>
      <c r="H35" s="37">
        <v>1.39</v>
      </c>
      <c r="I35" s="37">
        <v>1.39</v>
      </c>
      <c r="J35" s="38">
        <v>1.4</v>
      </c>
      <c r="K35" s="22"/>
      <c r="L35" s="22"/>
      <c r="M35" s="22"/>
      <c r="N35" s="22"/>
      <c r="O35" s="22"/>
      <c r="P35" s="22"/>
    </row>
    <row r="36" spans="1:16" ht="39" customHeight="1" x14ac:dyDescent="0.2">
      <c r="A36" s="22"/>
      <c r="B36" s="35"/>
      <c r="C36" s="1204" t="s">
        <v>581</v>
      </c>
      <c r="D36" s="1205"/>
      <c r="E36" s="1206"/>
      <c r="F36" s="36">
        <v>0.86</v>
      </c>
      <c r="G36" s="37">
        <v>1.32</v>
      </c>
      <c r="H36" s="37">
        <v>1.42</v>
      </c>
      <c r="I36" s="37">
        <v>0.87</v>
      </c>
      <c r="J36" s="38">
        <v>1.32</v>
      </c>
      <c r="K36" s="22"/>
      <c r="L36" s="22"/>
      <c r="M36" s="22"/>
      <c r="N36" s="22"/>
      <c r="O36" s="22"/>
      <c r="P36" s="22"/>
    </row>
    <row r="37" spans="1:16" ht="39" customHeight="1" x14ac:dyDescent="0.2">
      <c r="A37" s="22"/>
      <c r="B37" s="35"/>
      <c r="C37" s="1204" t="s">
        <v>582</v>
      </c>
      <c r="D37" s="1205"/>
      <c r="E37" s="1206"/>
      <c r="F37" s="36">
        <v>0.28999999999999998</v>
      </c>
      <c r="G37" s="37">
        <v>0.18</v>
      </c>
      <c r="H37" s="37">
        <v>0.85</v>
      </c>
      <c r="I37" s="37">
        <v>0.16</v>
      </c>
      <c r="J37" s="38">
        <v>0.4</v>
      </c>
      <c r="K37" s="22"/>
      <c r="L37" s="22"/>
      <c r="M37" s="22"/>
      <c r="N37" s="22"/>
      <c r="O37" s="22"/>
      <c r="P37" s="22"/>
    </row>
    <row r="38" spans="1:16" ht="39" customHeight="1" x14ac:dyDescent="0.2">
      <c r="A38" s="22"/>
      <c r="B38" s="35"/>
      <c r="C38" s="1204" t="s">
        <v>583</v>
      </c>
      <c r="D38" s="1205"/>
      <c r="E38" s="1206"/>
      <c r="F38" s="36">
        <v>0.24</v>
      </c>
      <c r="G38" s="37">
        <v>0.74</v>
      </c>
      <c r="H38" s="37">
        <v>0.18</v>
      </c>
      <c r="I38" s="37">
        <v>0.67</v>
      </c>
      <c r="J38" s="38">
        <v>0.28999999999999998</v>
      </c>
      <c r="K38" s="22"/>
      <c r="L38" s="22"/>
      <c r="M38" s="22"/>
      <c r="N38" s="22"/>
      <c r="O38" s="22"/>
      <c r="P38" s="22"/>
    </row>
    <row r="39" spans="1:16" ht="39" customHeight="1" x14ac:dyDescent="0.2">
      <c r="A39" s="22"/>
      <c r="B39" s="35"/>
      <c r="C39" s="1204" t="s">
        <v>584</v>
      </c>
      <c r="D39" s="1205"/>
      <c r="E39" s="1206"/>
      <c r="F39" s="36">
        <v>0</v>
      </c>
      <c r="G39" s="37">
        <v>0</v>
      </c>
      <c r="H39" s="37">
        <v>7.0000000000000007E-2</v>
      </c>
      <c r="I39" s="37">
        <v>0.15</v>
      </c>
      <c r="J39" s="38">
        <v>0.26</v>
      </c>
      <c r="K39" s="22"/>
      <c r="L39" s="22"/>
      <c r="M39" s="22"/>
      <c r="N39" s="22"/>
      <c r="O39" s="22"/>
      <c r="P39" s="22"/>
    </row>
    <row r="40" spans="1:16" ht="39" customHeight="1" x14ac:dyDescent="0.2">
      <c r="A40" s="22"/>
      <c r="B40" s="35"/>
      <c r="C40" s="1204" t="s">
        <v>585</v>
      </c>
      <c r="D40" s="1205"/>
      <c r="E40" s="1206"/>
      <c r="F40" s="36">
        <v>0.18</v>
      </c>
      <c r="G40" s="37">
        <v>0.19</v>
      </c>
      <c r="H40" s="37">
        <v>0.18</v>
      </c>
      <c r="I40" s="37">
        <v>0.19</v>
      </c>
      <c r="J40" s="38">
        <v>0.2</v>
      </c>
      <c r="K40" s="22"/>
      <c r="L40" s="22"/>
      <c r="M40" s="22"/>
      <c r="N40" s="22"/>
      <c r="O40" s="22"/>
      <c r="P40" s="22"/>
    </row>
    <row r="41" spans="1:16" ht="39" customHeight="1" x14ac:dyDescent="0.2">
      <c r="A41" s="22"/>
      <c r="B41" s="35"/>
      <c r="C41" s="1204" t="s">
        <v>586</v>
      </c>
      <c r="D41" s="1205"/>
      <c r="E41" s="1206"/>
      <c r="F41" s="36">
        <v>0.23</v>
      </c>
      <c r="G41" s="37">
        <v>0.23</v>
      </c>
      <c r="H41" s="37">
        <v>0.21</v>
      </c>
      <c r="I41" s="37">
        <v>0.2</v>
      </c>
      <c r="J41" s="38">
        <v>0.19</v>
      </c>
      <c r="K41" s="22"/>
      <c r="L41" s="22"/>
      <c r="M41" s="22"/>
      <c r="N41" s="22"/>
      <c r="O41" s="22"/>
      <c r="P41" s="22"/>
    </row>
    <row r="42" spans="1:16" ht="39" customHeight="1" x14ac:dyDescent="0.2">
      <c r="A42" s="22"/>
      <c r="B42" s="39"/>
      <c r="C42" s="1204" t="s">
        <v>587</v>
      </c>
      <c r="D42" s="1205"/>
      <c r="E42" s="1206"/>
      <c r="F42" s="36" t="s">
        <v>544</v>
      </c>
      <c r="G42" s="37" t="s">
        <v>588</v>
      </c>
      <c r="H42" s="37" t="s">
        <v>544</v>
      </c>
      <c r="I42" s="37" t="s">
        <v>544</v>
      </c>
      <c r="J42" s="38" t="s">
        <v>544</v>
      </c>
      <c r="K42" s="22"/>
      <c r="L42" s="22"/>
      <c r="M42" s="22"/>
      <c r="N42" s="22"/>
      <c r="O42" s="22"/>
      <c r="P42" s="22"/>
    </row>
    <row r="43" spans="1:16" ht="39" customHeight="1" thickBot="1" x14ac:dyDescent="0.25">
      <c r="A43" s="22"/>
      <c r="B43" s="40"/>
      <c r="C43" s="1207" t="s">
        <v>589</v>
      </c>
      <c r="D43" s="1208"/>
      <c r="E43" s="1209"/>
      <c r="F43" s="41">
        <v>0.41</v>
      </c>
      <c r="G43" s="42">
        <v>0.15</v>
      </c>
      <c r="H43" s="42">
        <v>0.33</v>
      </c>
      <c r="I43" s="42">
        <v>0.3</v>
      </c>
      <c r="J43" s="43">
        <v>0.34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FpPQgfeiBPoxRvh0RfY6p7vODpD5SB4v8F774S3yY+0lyJwtXnVmpWOpfe/N2fjnSnDcxlbPxMl/qzOeMmASQ==" saltValue="+hLM+X0mOSUy8FMGCdnP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30219</v>
      </c>
      <c r="L45" s="60">
        <v>28063</v>
      </c>
      <c r="M45" s="60">
        <v>26266</v>
      </c>
      <c r="N45" s="60">
        <v>27387</v>
      </c>
      <c r="O45" s="61">
        <v>27362</v>
      </c>
      <c r="P45" s="48"/>
      <c r="Q45" s="48"/>
      <c r="R45" s="48"/>
      <c r="S45" s="48"/>
      <c r="T45" s="48"/>
      <c r="U45" s="48"/>
    </row>
    <row r="46" spans="1:21" ht="30.75" customHeight="1" x14ac:dyDescent="0.2">
      <c r="A46" s="48"/>
      <c r="B46" s="1232"/>
      <c r="C46" s="1233"/>
      <c r="D46" s="62"/>
      <c r="E46" s="1214" t="s">
        <v>13</v>
      </c>
      <c r="F46" s="1214"/>
      <c r="G46" s="1214"/>
      <c r="H46" s="1214"/>
      <c r="I46" s="1214"/>
      <c r="J46" s="1215"/>
      <c r="K46" s="63">
        <v>1339</v>
      </c>
      <c r="L46" s="64" t="s">
        <v>544</v>
      </c>
      <c r="M46" s="64" t="s">
        <v>544</v>
      </c>
      <c r="N46" s="64" t="s">
        <v>544</v>
      </c>
      <c r="O46" s="65" t="s">
        <v>544</v>
      </c>
      <c r="P46" s="48"/>
      <c r="Q46" s="48"/>
      <c r="R46" s="48"/>
      <c r="S46" s="48"/>
      <c r="T46" s="48"/>
      <c r="U46" s="48"/>
    </row>
    <row r="47" spans="1:21" ht="30.75" customHeight="1" x14ac:dyDescent="0.2">
      <c r="A47" s="48"/>
      <c r="B47" s="1232"/>
      <c r="C47" s="1233"/>
      <c r="D47" s="62"/>
      <c r="E47" s="1214" t="s">
        <v>14</v>
      </c>
      <c r="F47" s="1214"/>
      <c r="G47" s="1214"/>
      <c r="H47" s="1214"/>
      <c r="I47" s="1214"/>
      <c r="J47" s="1215"/>
      <c r="K47" s="63">
        <v>41523</v>
      </c>
      <c r="L47" s="64">
        <v>42069</v>
      </c>
      <c r="M47" s="64">
        <v>42254</v>
      </c>
      <c r="N47" s="64">
        <v>43689</v>
      </c>
      <c r="O47" s="65">
        <v>44227</v>
      </c>
      <c r="P47" s="48"/>
      <c r="Q47" s="48"/>
      <c r="R47" s="48"/>
      <c r="S47" s="48"/>
      <c r="T47" s="48"/>
      <c r="U47" s="48"/>
    </row>
    <row r="48" spans="1:21" ht="30.75" customHeight="1" x14ac:dyDescent="0.2">
      <c r="A48" s="48"/>
      <c r="B48" s="1232"/>
      <c r="C48" s="1233"/>
      <c r="D48" s="62"/>
      <c r="E48" s="1214" t="s">
        <v>15</v>
      </c>
      <c r="F48" s="1214"/>
      <c r="G48" s="1214"/>
      <c r="H48" s="1214"/>
      <c r="I48" s="1214"/>
      <c r="J48" s="1215"/>
      <c r="K48" s="63">
        <v>22259</v>
      </c>
      <c r="L48" s="64">
        <v>20829</v>
      </c>
      <c r="M48" s="64">
        <v>19218</v>
      </c>
      <c r="N48" s="64">
        <v>18778</v>
      </c>
      <c r="O48" s="65">
        <v>17336</v>
      </c>
      <c r="P48" s="48"/>
      <c r="Q48" s="48"/>
      <c r="R48" s="48"/>
      <c r="S48" s="48"/>
      <c r="T48" s="48"/>
      <c r="U48" s="48"/>
    </row>
    <row r="49" spans="1:21" ht="30.75" customHeight="1" x14ac:dyDescent="0.2">
      <c r="A49" s="48"/>
      <c r="B49" s="1232"/>
      <c r="C49" s="1233"/>
      <c r="D49" s="62"/>
      <c r="E49" s="1214" t="s">
        <v>16</v>
      </c>
      <c r="F49" s="1214"/>
      <c r="G49" s="1214"/>
      <c r="H49" s="1214"/>
      <c r="I49" s="1214"/>
      <c r="J49" s="1215"/>
      <c r="K49" s="63" t="s">
        <v>544</v>
      </c>
      <c r="L49" s="64" t="s">
        <v>544</v>
      </c>
      <c r="M49" s="64" t="s">
        <v>544</v>
      </c>
      <c r="N49" s="64" t="s">
        <v>544</v>
      </c>
      <c r="O49" s="65" t="s">
        <v>544</v>
      </c>
      <c r="P49" s="48"/>
      <c r="Q49" s="48"/>
      <c r="R49" s="48"/>
      <c r="S49" s="48"/>
      <c r="T49" s="48"/>
      <c r="U49" s="48"/>
    </row>
    <row r="50" spans="1:21" ht="30.75" customHeight="1" x14ac:dyDescent="0.2">
      <c r="A50" s="48"/>
      <c r="B50" s="1232"/>
      <c r="C50" s="1233"/>
      <c r="D50" s="62"/>
      <c r="E50" s="1214" t="s">
        <v>17</v>
      </c>
      <c r="F50" s="1214"/>
      <c r="G50" s="1214"/>
      <c r="H50" s="1214"/>
      <c r="I50" s="1214"/>
      <c r="J50" s="1215"/>
      <c r="K50" s="63">
        <v>293</v>
      </c>
      <c r="L50" s="64">
        <v>339</v>
      </c>
      <c r="M50" s="64">
        <v>282</v>
      </c>
      <c r="N50" s="64">
        <v>277</v>
      </c>
      <c r="O50" s="65">
        <v>278</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544</v>
      </c>
      <c r="L51" s="64" t="s">
        <v>544</v>
      </c>
      <c r="M51" s="64" t="s">
        <v>544</v>
      </c>
      <c r="N51" s="64" t="s">
        <v>544</v>
      </c>
      <c r="O51" s="65" t="s">
        <v>544</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80167</v>
      </c>
      <c r="L52" s="64">
        <v>80811</v>
      </c>
      <c r="M52" s="64">
        <v>79939</v>
      </c>
      <c r="N52" s="64">
        <v>79286</v>
      </c>
      <c r="O52" s="65">
        <v>78312</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15466</v>
      </c>
      <c r="L53" s="69">
        <v>10489</v>
      </c>
      <c r="M53" s="69">
        <v>8081</v>
      </c>
      <c r="N53" s="69">
        <v>10845</v>
      </c>
      <c r="O53" s="70">
        <v>10891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3">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220" t="s">
        <v>25</v>
      </c>
      <c r="C57" s="1221"/>
      <c r="D57" s="1224" t="s">
        <v>26</v>
      </c>
      <c r="E57" s="1225"/>
      <c r="F57" s="1225"/>
      <c r="G57" s="1225"/>
      <c r="H57" s="1225"/>
      <c r="I57" s="1225"/>
      <c r="J57" s="1226"/>
      <c r="K57" s="83">
        <v>155180.484</v>
      </c>
      <c r="L57" s="84">
        <v>171863.533</v>
      </c>
      <c r="M57" s="84">
        <v>185283.86199999999</v>
      </c>
      <c r="N57" s="84">
        <v>200282.95800000001</v>
      </c>
      <c r="O57" s="85">
        <v>214324.99299999999</v>
      </c>
    </row>
    <row r="58" spans="1:21" ht="31.5" customHeight="1" thickBot="1" x14ac:dyDescent="0.25">
      <c r="B58" s="1222"/>
      <c r="C58" s="1223"/>
      <c r="D58" s="1227" t="s">
        <v>27</v>
      </c>
      <c r="E58" s="1228"/>
      <c r="F58" s="1228"/>
      <c r="G58" s="1228"/>
      <c r="H58" s="1228"/>
      <c r="I58" s="1228"/>
      <c r="J58" s="1229"/>
      <c r="K58" s="86">
        <v>162204.141</v>
      </c>
      <c r="L58" s="87">
        <v>169216.59899999999</v>
      </c>
      <c r="M58" s="87">
        <v>177880.76800000001</v>
      </c>
      <c r="N58" s="87">
        <v>185973.45600000001</v>
      </c>
      <c r="O58" s="88">
        <v>196650.09299999999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6ZznX1hH76OH/guBx2iwZRK+rXU+72vb5lkr5j01/EgiZSe/oMubhi7wyEngk8tW2KwU8i7lqjnDuqbqSvtFw==" saltValue="G3EfRqB8/L6ln/Tvawcl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571</v>
      </c>
      <c r="J40" s="100" t="s">
        <v>572</v>
      </c>
      <c r="K40" s="100" t="s">
        <v>573</v>
      </c>
      <c r="L40" s="100" t="s">
        <v>574</v>
      </c>
      <c r="M40" s="101" t="s">
        <v>575</v>
      </c>
    </row>
    <row r="41" spans="2:13" ht="27.75" customHeight="1" x14ac:dyDescent="0.2">
      <c r="B41" s="1250" t="s">
        <v>30</v>
      </c>
      <c r="C41" s="1251"/>
      <c r="D41" s="102"/>
      <c r="E41" s="1252" t="s">
        <v>31</v>
      </c>
      <c r="F41" s="1252"/>
      <c r="G41" s="1252"/>
      <c r="H41" s="1253"/>
      <c r="I41" s="103">
        <v>1164043</v>
      </c>
      <c r="J41" s="104">
        <v>1207997</v>
      </c>
      <c r="K41" s="104">
        <v>1254520</v>
      </c>
      <c r="L41" s="104">
        <v>1288253</v>
      </c>
      <c r="M41" s="105">
        <v>1326761</v>
      </c>
    </row>
    <row r="42" spans="2:13" ht="27.75" customHeight="1" x14ac:dyDescent="0.2">
      <c r="B42" s="1240"/>
      <c r="C42" s="1241"/>
      <c r="D42" s="106"/>
      <c r="E42" s="1244" t="s">
        <v>32</v>
      </c>
      <c r="F42" s="1244"/>
      <c r="G42" s="1244"/>
      <c r="H42" s="1245"/>
      <c r="I42" s="107">
        <v>9022</v>
      </c>
      <c r="J42" s="108">
        <v>8039</v>
      </c>
      <c r="K42" s="108">
        <v>7068</v>
      </c>
      <c r="L42" s="108">
        <v>1144</v>
      </c>
      <c r="M42" s="109">
        <v>936</v>
      </c>
    </row>
    <row r="43" spans="2:13" ht="27.75" customHeight="1" x14ac:dyDescent="0.2">
      <c r="B43" s="1240"/>
      <c r="C43" s="1241"/>
      <c r="D43" s="106"/>
      <c r="E43" s="1244" t="s">
        <v>33</v>
      </c>
      <c r="F43" s="1244"/>
      <c r="G43" s="1244"/>
      <c r="H43" s="1245"/>
      <c r="I43" s="107">
        <v>244694</v>
      </c>
      <c r="J43" s="108">
        <v>225258</v>
      </c>
      <c r="K43" s="108">
        <v>209947</v>
      </c>
      <c r="L43" s="108">
        <v>199669</v>
      </c>
      <c r="M43" s="109">
        <v>188420</v>
      </c>
    </row>
    <row r="44" spans="2:13" ht="27.75" customHeight="1" x14ac:dyDescent="0.2">
      <c r="B44" s="1240"/>
      <c r="C44" s="1241"/>
      <c r="D44" s="106"/>
      <c r="E44" s="1244" t="s">
        <v>34</v>
      </c>
      <c r="F44" s="1244"/>
      <c r="G44" s="1244"/>
      <c r="H44" s="1245"/>
      <c r="I44" s="107" t="s">
        <v>544</v>
      </c>
      <c r="J44" s="108" t="s">
        <v>544</v>
      </c>
      <c r="K44" s="108" t="s">
        <v>544</v>
      </c>
      <c r="L44" s="108" t="s">
        <v>544</v>
      </c>
      <c r="M44" s="109" t="s">
        <v>544</v>
      </c>
    </row>
    <row r="45" spans="2:13" ht="27.75" customHeight="1" x14ac:dyDescent="0.2">
      <c r="B45" s="1240"/>
      <c r="C45" s="1241"/>
      <c r="D45" s="106"/>
      <c r="E45" s="1244" t="s">
        <v>35</v>
      </c>
      <c r="F45" s="1244"/>
      <c r="G45" s="1244"/>
      <c r="H45" s="1245"/>
      <c r="I45" s="107">
        <v>76493</v>
      </c>
      <c r="J45" s="108">
        <v>75072</v>
      </c>
      <c r="K45" s="108">
        <v>131012</v>
      </c>
      <c r="L45" s="108">
        <v>128609</v>
      </c>
      <c r="M45" s="109">
        <v>125973</v>
      </c>
    </row>
    <row r="46" spans="2:13" ht="27.75" customHeight="1" x14ac:dyDescent="0.2">
      <c r="B46" s="1240"/>
      <c r="C46" s="1241"/>
      <c r="D46" s="110"/>
      <c r="E46" s="1244" t="s">
        <v>36</v>
      </c>
      <c r="F46" s="1244"/>
      <c r="G46" s="1244"/>
      <c r="H46" s="1245"/>
      <c r="I46" s="107">
        <v>1917</v>
      </c>
      <c r="J46" s="108">
        <v>1746</v>
      </c>
      <c r="K46" s="108">
        <v>1570</v>
      </c>
      <c r="L46" s="108">
        <v>1678</v>
      </c>
      <c r="M46" s="109">
        <v>1507</v>
      </c>
    </row>
    <row r="47" spans="2:13" ht="27.75" customHeight="1" x14ac:dyDescent="0.2">
      <c r="B47" s="1240"/>
      <c r="C47" s="1241"/>
      <c r="D47" s="111"/>
      <c r="E47" s="1254" t="s">
        <v>37</v>
      </c>
      <c r="F47" s="1255"/>
      <c r="G47" s="1255"/>
      <c r="H47" s="1256"/>
      <c r="I47" s="107" t="s">
        <v>544</v>
      </c>
      <c r="J47" s="108" t="s">
        <v>544</v>
      </c>
      <c r="K47" s="108" t="s">
        <v>544</v>
      </c>
      <c r="L47" s="108" t="s">
        <v>544</v>
      </c>
      <c r="M47" s="109" t="s">
        <v>544</v>
      </c>
    </row>
    <row r="48" spans="2:13" ht="27.75" customHeight="1" x14ac:dyDescent="0.2">
      <c r="B48" s="1240"/>
      <c r="C48" s="1241"/>
      <c r="D48" s="106"/>
      <c r="E48" s="1244" t="s">
        <v>38</v>
      </c>
      <c r="F48" s="1244"/>
      <c r="G48" s="1244"/>
      <c r="H48" s="1245"/>
      <c r="I48" s="107" t="s">
        <v>544</v>
      </c>
      <c r="J48" s="108" t="s">
        <v>544</v>
      </c>
      <c r="K48" s="108" t="s">
        <v>544</v>
      </c>
      <c r="L48" s="108" t="s">
        <v>544</v>
      </c>
      <c r="M48" s="109" t="s">
        <v>544</v>
      </c>
    </row>
    <row r="49" spans="2:13" ht="27.75" customHeight="1" x14ac:dyDescent="0.2">
      <c r="B49" s="1242"/>
      <c r="C49" s="1243"/>
      <c r="D49" s="106"/>
      <c r="E49" s="1244" t="s">
        <v>39</v>
      </c>
      <c r="F49" s="1244"/>
      <c r="G49" s="1244"/>
      <c r="H49" s="1245"/>
      <c r="I49" s="107" t="s">
        <v>544</v>
      </c>
      <c r="J49" s="108" t="s">
        <v>544</v>
      </c>
      <c r="K49" s="108" t="s">
        <v>544</v>
      </c>
      <c r="L49" s="108" t="s">
        <v>544</v>
      </c>
      <c r="M49" s="109" t="s">
        <v>544</v>
      </c>
    </row>
    <row r="50" spans="2:13" ht="27.75" customHeight="1" x14ac:dyDescent="0.2">
      <c r="B50" s="1238" t="s">
        <v>40</v>
      </c>
      <c r="C50" s="1239"/>
      <c r="D50" s="112"/>
      <c r="E50" s="1244" t="s">
        <v>41</v>
      </c>
      <c r="F50" s="1244"/>
      <c r="G50" s="1244"/>
      <c r="H50" s="1245"/>
      <c r="I50" s="107">
        <v>262474</v>
      </c>
      <c r="J50" s="108">
        <v>271958</v>
      </c>
      <c r="K50" s="108">
        <v>290861</v>
      </c>
      <c r="L50" s="108">
        <v>308211</v>
      </c>
      <c r="M50" s="109">
        <v>339292</v>
      </c>
    </row>
    <row r="51" spans="2:13" ht="27.75" customHeight="1" x14ac:dyDescent="0.2">
      <c r="B51" s="1240"/>
      <c r="C51" s="1241"/>
      <c r="D51" s="106"/>
      <c r="E51" s="1244" t="s">
        <v>42</v>
      </c>
      <c r="F51" s="1244"/>
      <c r="G51" s="1244"/>
      <c r="H51" s="1245"/>
      <c r="I51" s="107">
        <v>218700</v>
      </c>
      <c r="J51" s="108">
        <v>224645</v>
      </c>
      <c r="K51" s="108">
        <v>215578</v>
      </c>
      <c r="L51" s="108">
        <v>218671</v>
      </c>
      <c r="M51" s="109">
        <v>229157</v>
      </c>
    </row>
    <row r="52" spans="2:13" ht="27.75" customHeight="1" x14ac:dyDescent="0.2">
      <c r="B52" s="1242"/>
      <c r="C52" s="1243"/>
      <c r="D52" s="106"/>
      <c r="E52" s="1244" t="s">
        <v>43</v>
      </c>
      <c r="F52" s="1244"/>
      <c r="G52" s="1244"/>
      <c r="H52" s="1245"/>
      <c r="I52" s="107">
        <v>774559</v>
      </c>
      <c r="J52" s="108">
        <v>790799</v>
      </c>
      <c r="K52" s="108">
        <v>809708</v>
      </c>
      <c r="L52" s="108">
        <v>831126</v>
      </c>
      <c r="M52" s="109">
        <v>846513</v>
      </c>
    </row>
    <row r="53" spans="2:13" ht="27.75" customHeight="1" thickBot="1" x14ac:dyDescent="0.25">
      <c r="B53" s="1246" t="s">
        <v>44</v>
      </c>
      <c r="C53" s="1247"/>
      <c r="D53" s="113"/>
      <c r="E53" s="1248" t="s">
        <v>45</v>
      </c>
      <c r="F53" s="1248"/>
      <c r="G53" s="1248"/>
      <c r="H53" s="1249"/>
      <c r="I53" s="114">
        <v>240435</v>
      </c>
      <c r="J53" s="115">
        <v>230709</v>
      </c>
      <c r="K53" s="115">
        <v>287969</v>
      </c>
      <c r="L53" s="115">
        <v>261344</v>
      </c>
      <c r="M53" s="116">
        <v>228636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3vUaoTi14qCZR0RTz72zxc2dgZcWERtF8sC3P3iy2BWvIfEy5eMj1kbUP9lUrjb0aCHiYUC/NmI4d76lxVVDg==" saltValue="PEvHok36z8Y/HRlaDzLY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573</v>
      </c>
      <c r="G54" s="125" t="s">
        <v>574</v>
      </c>
      <c r="H54" s="126" t="s">
        <v>575</v>
      </c>
    </row>
    <row r="55" spans="2:8" ht="52.5" customHeight="1" x14ac:dyDescent="0.2">
      <c r="B55" s="127"/>
      <c r="C55" s="1265" t="s">
        <v>48</v>
      </c>
      <c r="D55" s="1265"/>
      <c r="E55" s="1266"/>
      <c r="F55" s="128">
        <v>16389</v>
      </c>
      <c r="G55" s="128">
        <v>20090</v>
      </c>
      <c r="H55" s="129">
        <v>22391</v>
      </c>
    </row>
    <row r="56" spans="2:8" ht="52.5" customHeight="1" x14ac:dyDescent="0.2">
      <c r="B56" s="130"/>
      <c r="C56" s="1267" t="s">
        <v>49</v>
      </c>
      <c r="D56" s="1267"/>
      <c r="E56" s="1268"/>
      <c r="F56" s="131">
        <v>1276</v>
      </c>
      <c r="G56" s="131">
        <v>1198</v>
      </c>
      <c r="H56" s="132">
        <v>966</v>
      </c>
    </row>
    <row r="57" spans="2:8" ht="53.25" customHeight="1" x14ac:dyDescent="0.2">
      <c r="B57" s="130"/>
      <c r="C57" s="1269" t="s">
        <v>50</v>
      </c>
      <c r="D57" s="1269"/>
      <c r="E57" s="1270"/>
      <c r="F57" s="133">
        <v>40538</v>
      </c>
      <c r="G57" s="133">
        <v>41565</v>
      </c>
      <c r="H57" s="134">
        <v>41824</v>
      </c>
    </row>
    <row r="58" spans="2:8" ht="45.75" customHeight="1" x14ac:dyDescent="0.2">
      <c r="B58" s="135"/>
      <c r="C58" s="1257" t="s">
        <v>638</v>
      </c>
      <c r="D58" s="1258"/>
      <c r="E58" s="1259"/>
      <c r="F58" s="136">
        <v>22037</v>
      </c>
      <c r="G58" s="136">
        <v>21947</v>
      </c>
      <c r="H58" s="137">
        <v>22013</v>
      </c>
    </row>
    <row r="59" spans="2:8" ht="45.75" customHeight="1" x14ac:dyDescent="0.2">
      <c r="B59" s="135"/>
      <c r="C59" s="1257" t="s">
        <v>639</v>
      </c>
      <c r="D59" s="1258"/>
      <c r="E59" s="1259"/>
      <c r="F59" s="136">
        <v>4003</v>
      </c>
      <c r="G59" s="136">
        <v>4004</v>
      </c>
      <c r="H59" s="137">
        <v>5009</v>
      </c>
    </row>
    <row r="60" spans="2:8" ht="45.75" customHeight="1" x14ac:dyDescent="0.2">
      <c r="B60" s="135"/>
      <c r="C60" s="1257" t="s">
        <v>640</v>
      </c>
      <c r="D60" s="1258"/>
      <c r="E60" s="1259"/>
      <c r="F60" s="136">
        <v>2272</v>
      </c>
      <c r="G60" s="136">
        <v>2338</v>
      </c>
      <c r="H60" s="137">
        <v>3013</v>
      </c>
    </row>
    <row r="61" spans="2:8" ht="45.75" customHeight="1" x14ac:dyDescent="0.2">
      <c r="B61" s="135"/>
      <c r="C61" s="1257" t="s">
        <v>641</v>
      </c>
      <c r="D61" s="1258"/>
      <c r="E61" s="1259"/>
      <c r="F61" s="136">
        <v>2001</v>
      </c>
      <c r="G61" s="136">
        <v>2022</v>
      </c>
      <c r="H61" s="137">
        <v>2161</v>
      </c>
    </row>
    <row r="62" spans="2:8" ht="45.75" customHeight="1" thickBot="1" x14ac:dyDescent="0.25">
      <c r="B62" s="138"/>
      <c r="C62" s="1260" t="s">
        <v>642</v>
      </c>
      <c r="D62" s="1261"/>
      <c r="E62" s="1262"/>
      <c r="F62" s="139">
        <v>2375</v>
      </c>
      <c r="G62" s="139">
        <v>2270</v>
      </c>
      <c r="H62" s="140">
        <v>2125</v>
      </c>
    </row>
    <row r="63" spans="2:8" ht="52.5" customHeight="1" thickBot="1" x14ac:dyDescent="0.25">
      <c r="B63" s="141"/>
      <c r="C63" s="1263" t="s">
        <v>51</v>
      </c>
      <c r="D63" s="1263"/>
      <c r="E63" s="1264"/>
      <c r="F63" s="142">
        <v>58203</v>
      </c>
      <c r="G63" s="142">
        <v>62853</v>
      </c>
      <c r="H63" s="143">
        <v>65180</v>
      </c>
    </row>
    <row r="64" spans="2:8" ht="15" customHeight="1" x14ac:dyDescent="0.2"/>
  </sheetData>
  <sheetProtection algorithmName="SHA-512" hashValue="AqTi/ymrOg9sYh7GUvqZRyN+m7wT713ln5Qu552LJEpfwse8oy7Agu1Nq//uMoer8rbtieGBs8coVN0Y27XKMA==" saltValue="lQdmekeyvpgup+VHA4Er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E4B0-A3BB-423E-B30C-BAAD81AF7BF0}">
  <sheetPr>
    <pageSetUpPr fitToPage="1"/>
  </sheetPr>
  <dimension ref="A1:WZM160"/>
  <sheetViews>
    <sheetView showGridLines="0" topLeftCell="B1" zoomScaleNormal="100" zoomScaleSheetLayoutView="55" workbookViewId="0"/>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40"/>
      <c r="B1" s="1339"/>
      <c r="DD1" s="1271"/>
      <c r="DE1" s="1271"/>
    </row>
    <row r="2" spans="1:143" ht="25.5" customHeight="1" x14ac:dyDescent="0.2">
      <c r="A2" s="1338"/>
      <c r="C2" s="1338"/>
      <c r="O2" s="1338"/>
      <c r="P2" s="1338"/>
      <c r="Q2" s="1338"/>
      <c r="R2" s="1338"/>
      <c r="S2" s="1338"/>
      <c r="T2" s="1338"/>
      <c r="U2" s="1338"/>
      <c r="V2" s="1338"/>
      <c r="W2" s="1338"/>
      <c r="X2" s="1338"/>
      <c r="Y2" s="1338"/>
      <c r="Z2" s="1338"/>
      <c r="AA2" s="1338"/>
      <c r="AB2" s="1338"/>
      <c r="AC2" s="1338"/>
      <c r="AD2" s="1338"/>
      <c r="AE2" s="1338"/>
      <c r="AF2" s="1338"/>
      <c r="AG2" s="1338"/>
      <c r="AH2" s="1338"/>
      <c r="AI2" s="1338"/>
      <c r="AU2" s="1338"/>
      <c r="BG2" s="1338"/>
      <c r="BS2" s="1338"/>
      <c r="CE2" s="1338"/>
      <c r="CQ2" s="1338"/>
      <c r="DD2" s="1271"/>
      <c r="DE2" s="1271"/>
    </row>
    <row r="3" spans="1:143" ht="25.5" customHeight="1" x14ac:dyDescent="0.2">
      <c r="A3" s="1338"/>
      <c r="C3" s="1338"/>
      <c r="O3" s="1338"/>
      <c r="P3" s="1338"/>
      <c r="Q3" s="1338"/>
      <c r="R3" s="1338"/>
      <c r="S3" s="1338"/>
      <c r="T3" s="1338"/>
      <c r="U3" s="1338"/>
      <c r="V3" s="1338"/>
      <c r="W3" s="1338"/>
      <c r="X3" s="1338"/>
      <c r="Y3" s="1338"/>
      <c r="Z3" s="1338"/>
      <c r="AA3" s="1338"/>
      <c r="AB3" s="1338"/>
      <c r="AC3" s="1338"/>
      <c r="AD3" s="1338"/>
      <c r="AE3" s="1338"/>
      <c r="AF3" s="1338"/>
      <c r="AG3" s="1338"/>
      <c r="AH3" s="1338"/>
      <c r="AI3" s="1338"/>
      <c r="AU3" s="1338"/>
      <c r="BG3" s="1338"/>
      <c r="BS3" s="1338"/>
      <c r="CE3" s="1338"/>
      <c r="CQ3" s="1338"/>
      <c r="DD3" s="1271"/>
      <c r="DE3" s="1271"/>
    </row>
    <row r="4" spans="1:143" s="291" customFormat="1" ht="13" x14ac:dyDescent="0.2">
      <c r="A4" s="1338"/>
      <c r="B4" s="1338"/>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c r="AE4" s="1338"/>
      <c r="AF4" s="1338"/>
      <c r="AG4" s="1338"/>
      <c r="AH4" s="1338"/>
      <c r="AI4" s="1338"/>
      <c r="AJ4" s="1338"/>
      <c r="AK4" s="1338"/>
      <c r="AL4" s="1338"/>
      <c r="AM4" s="1338"/>
      <c r="AN4" s="1338"/>
      <c r="AO4" s="1338"/>
      <c r="AP4" s="1338"/>
      <c r="AQ4" s="1338"/>
      <c r="AR4" s="1338"/>
      <c r="AS4" s="1338"/>
      <c r="AT4" s="1338"/>
      <c r="AU4" s="1338"/>
      <c r="AV4" s="1338"/>
      <c r="AW4" s="1338"/>
      <c r="AX4" s="1338"/>
      <c r="AY4" s="1338"/>
      <c r="AZ4" s="1338"/>
      <c r="BA4" s="1338"/>
      <c r="BB4" s="1338"/>
      <c r="BC4" s="1338"/>
      <c r="BD4" s="1338"/>
      <c r="BE4" s="1338"/>
      <c r="BF4" s="1338"/>
      <c r="BG4" s="1338"/>
      <c r="BH4" s="1338"/>
      <c r="BI4" s="1338"/>
      <c r="BJ4" s="1338"/>
      <c r="BK4" s="1338"/>
      <c r="BL4" s="1338"/>
      <c r="BM4" s="1338"/>
      <c r="BN4" s="1338"/>
      <c r="BO4" s="1338"/>
      <c r="BP4" s="1338"/>
      <c r="BQ4" s="1338"/>
      <c r="BR4" s="1338"/>
      <c r="BS4" s="1338"/>
      <c r="BT4" s="1338"/>
      <c r="BU4" s="1338"/>
      <c r="BV4" s="1338"/>
      <c r="BW4" s="1338"/>
      <c r="BX4" s="1338"/>
      <c r="BY4" s="1338"/>
      <c r="BZ4" s="1338"/>
      <c r="CA4" s="1338"/>
      <c r="CB4" s="1338"/>
      <c r="CC4" s="1338"/>
      <c r="CD4" s="1338"/>
      <c r="CE4" s="1338"/>
      <c r="CF4" s="1338"/>
      <c r="CG4" s="1338"/>
      <c r="CH4" s="1338"/>
      <c r="CI4" s="1338"/>
      <c r="CJ4" s="1338"/>
      <c r="CK4" s="1338"/>
      <c r="CL4" s="1338"/>
      <c r="CM4" s="1338"/>
      <c r="CN4" s="1338"/>
      <c r="CO4" s="1338"/>
      <c r="CP4" s="1338"/>
      <c r="CQ4" s="1338"/>
      <c r="CR4" s="1338"/>
      <c r="CS4" s="1338"/>
      <c r="CT4" s="1338"/>
      <c r="CU4" s="1338"/>
      <c r="CV4" s="1338"/>
      <c r="CW4" s="1338"/>
      <c r="CX4" s="1338"/>
      <c r="CY4" s="1338"/>
      <c r="CZ4" s="1338"/>
      <c r="DA4" s="1338"/>
      <c r="DB4" s="1338"/>
      <c r="DC4" s="1338"/>
      <c r="DD4" s="1338"/>
      <c r="DE4" s="133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38"/>
      <c r="B5" s="1338"/>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c r="AL5" s="1338"/>
      <c r="AM5" s="1338"/>
      <c r="AN5" s="1338"/>
      <c r="AO5" s="1338"/>
      <c r="AP5" s="1338"/>
      <c r="AQ5" s="1338"/>
      <c r="AR5" s="1338"/>
      <c r="AS5" s="1338"/>
      <c r="AT5" s="1338"/>
      <c r="AU5" s="1338"/>
      <c r="AV5" s="1338"/>
      <c r="AW5" s="1338"/>
      <c r="AX5" s="1338"/>
      <c r="AY5" s="1338"/>
      <c r="AZ5" s="1338"/>
      <c r="BA5" s="1338"/>
      <c r="BB5" s="1338"/>
      <c r="BC5" s="1338"/>
      <c r="BD5" s="1338"/>
      <c r="BE5" s="1338"/>
      <c r="BF5" s="1338"/>
      <c r="BG5" s="1338"/>
      <c r="BH5" s="1338"/>
      <c r="BI5" s="1338"/>
      <c r="BJ5" s="1338"/>
      <c r="BK5" s="1338"/>
      <c r="BL5" s="1338"/>
      <c r="BM5" s="1338"/>
      <c r="BN5" s="1338"/>
      <c r="BO5" s="1338"/>
      <c r="BP5" s="1338"/>
      <c r="BQ5" s="1338"/>
      <c r="BR5" s="1338"/>
      <c r="BS5" s="1338"/>
      <c r="BT5" s="1338"/>
      <c r="BU5" s="1338"/>
      <c r="BV5" s="1338"/>
      <c r="BW5" s="1338"/>
      <c r="BX5" s="1338"/>
      <c r="BY5" s="1338"/>
      <c r="BZ5" s="1338"/>
      <c r="CA5" s="1338"/>
      <c r="CB5" s="1338"/>
      <c r="CC5" s="1338"/>
      <c r="CD5" s="1338"/>
      <c r="CE5" s="1338"/>
      <c r="CF5" s="1338"/>
      <c r="CG5" s="1338"/>
      <c r="CH5" s="1338"/>
      <c r="CI5" s="1338"/>
      <c r="CJ5" s="1338"/>
      <c r="CK5" s="1338"/>
      <c r="CL5" s="1338"/>
      <c r="CM5" s="1338"/>
      <c r="CN5" s="1338"/>
      <c r="CO5" s="1338"/>
      <c r="CP5" s="1338"/>
      <c r="CQ5" s="1338"/>
      <c r="CR5" s="1338"/>
      <c r="CS5" s="1338"/>
      <c r="CT5" s="1338"/>
      <c r="CU5" s="1338"/>
      <c r="CV5" s="1338"/>
      <c r="CW5" s="1338"/>
      <c r="CX5" s="1338"/>
      <c r="CY5" s="1338"/>
      <c r="CZ5" s="1338"/>
      <c r="DA5" s="1338"/>
      <c r="DB5" s="1338"/>
      <c r="DC5" s="1338"/>
      <c r="DD5" s="1338"/>
      <c r="DE5" s="133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38"/>
      <c r="B6" s="1338"/>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c r="AK6" s="1338"/>
      <c r="AL6" s="1338"/>
      <c r="AM6" s="1338"/>
      <c r="AN6" s="1338"/>
      <c r="AO6" s="1338"/>
      <c r="AP6" s="1338"/>
      <c r="AQ6" s="1338"/>
      <c r="AR6" s="1338"/>
      <c r="AS6" s="1338"/>
      <c r="AT6" s="1338"/>
      <c r="AU6" s="1338"/>
      <c r="AV6" s="1338"/>
      <c r="AW6" s="1338"/>
      <c r="AX6" s="1338"/>
      <c r="AY6" s="1338"/>
      <c r="AZ6" s="1338"/>
      <c r="BA6" s="1338"/>
      <c r="BB6" s="1338"/>
      <c r="BC6" s="1338"/>
      <c r="BD6" s="1338"/>
      <c r="BE6" s="1338"/>
      <c r="BF6" s="1338"/>
      <c r="BG6" s="1338"/>
      <c r="BH6" s="1338"/>
      <c r="BI6" s="1338"/>
      <c r="BJ6" s="1338"/>
      <c r="BK6" s="1338"/>
      <c r="BL6" s="1338"/>
      <c r="BM6" s="1338"/>
      <c r="BN6" s="1338"/>
      <c r="BO6" s="1338"/>
      <c r="BP6" s="1338"/>
      <c r="BQ6" s="1338"/>
      <c r="BR6" s="1338"/>
      <c r="BS6" s="1338"/>
      <c r="BT6" s="1338"/>
      <c r="BU6" s="1338"/>
      <c r="BV6" s="1338"/>
      <c r="BW6" s="1338"/>
      <c r="BX6" s="1338"/>
      <c r="BY6" s="1338"/>
      <c r="BZ6" s="1338"/>
      <c r="CA6" s="1338"/>
      <c r="CB6" s="1338"/>
      <c r="CC6" s="1338"/>
      <c r="CD6" s="1338"/>
      <c r="CE6" s="1338"/>
      <c r="CF6" s="1338"/>
      <c r="CG6" s="1338"/>
      <c r="CH6" s="1338"/>
      <c r="CI6" s="1338"/>
      <c r="CJ6" s="1338"/>
      <c r="CK6" s="1338"/>
      <c r="CL6" s="1338"/>
      <c r="CM6" s="1338"/>
      <c r="CN6" s="1338"/>
      <c r="CO6" s="1338"/>
      <c r="CP6" s="1338"/>
      <c r="CQ6" s="1338"/>
      <c r="CR6" s="1338"/>
      <c r="CS6" s="1338"/>
      <c r="CT6" s="1338"/>
      <c r="CU6" s="1338"/>
      <c r="CV6" s="1338"/>
      <c r="CW6" s="1338"/>
      <c r="CX6" s="1338"/>
      <c r="CY6" s="1338"/>
      <c r="CZ6" s="1338"/>
      <c r="DA6" s="1338"/>
      <c r="DB6" s="1338"/>
      <c r="DC6" s="1338"/>
      <c r="DD6" s="1338"/>
      <c r="DE6" s="133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38"/>
      <c r="B7" s="1338"/>
      <c r="C7" s="1338"/>
      <c r="D7" s="1338"/>
      <c r="E7" s="1338"/>
      <c r="F7" s="1338"/>
      <c r="G7" s="1338"/>
      <c r="H7" s="1338"/>
      <c r="I7" s="1338"/>
      <c r="J7" s="1338"/>
      <c r="K7" s="1338"/>
      <c r="L7" s="1338"/>
      <c r="M7" s="1338"/>
      <c r="N7" s="1338"/>
      <c r="O7" s="1338"/>
      <c r="P7" s="1338"/>
      <c r="Q7" s="1338"/>
      <c r="R7" s="1338"/>
      <c r="S7" s="1338"/>
      <c r="T7" s="1338"/>
      <c r="U7" s="1338"/>
      <c r="V7" s="1338"/>
      <c r="W7" s="1338"/>
      <c r="X7" s="1338"/>
      <c r="Y7" s="1338"/>
      <c r="Z7" s="1338"/>
      <c r="AA7" s="1338"/>
      <c r="AB7" s="1338"/>
      <c r="AC7" s="1338"/>
      <c r="AD7" s="1338"/>
      <c r="AE7" s="1338"/>
      <c r="AF7" s="1338"/>
      <c r="AG7" s="1338"/>
      <c r="AH7" s="1338"/>
      <c r="AI7" s="1338"/>
      <c r="AJ7" s="1338"/>
      <c r="AK7" s="1338"/>
      <c r="AL7" s="1338"/>
      <c r="AM7" s="1338"/>
      <c r="AN7" s="1338"/>
      <c r="AO7" s="1338"/>
      <c r="AP7" s="1338"/>
      <c r="AQ7" s="1338"/>
      <c r="AR7" s="1338"/>
      <c r="AS7" s="1338"/>
      <c r="AT7" s="1338"/>
      <c r="AU7" s="1338"/>
      <c r="AV7" s="1338"/>
      <c r="AW7" s="1338"/>
      <c r="AX7" s="1338"/>
      <c r="AY7" s="1338"/>
      <c r="AZ7" s="1338"/>
      <c r="BA7" s="1338"/>
      <c r="BB7" s="1338"/>
      <c r="BC7" s="1338"/>
      <c r="BD7" s="1338"/>
      <c r="BE7" s="1338"/>
      <c r="BF7" s="1338"/>
      <c r="BG7" s="1338"/>
      <c r="BH7" s="1338"/>
      <c r="BI7" s="1338"/>
      <c r="BJ7" s="1338"/>
      <c r="BK7" s="1338"/>
      <c r="BL7" s="1338"/>
      <c r="BM7" s="1338"/>
      <c r="BN7" s="1338"/>
      <c r="BO7" s="1338"/>
      <c r="BP7" s="1338"/>
      <c r="BQ7" s="1338"/>
      <c r="BR7" s="1338"/>
      <c r="BS7" s="1338"/>
      <c r="BT7" s="1338"/>
      <c r="BU7" s="1338"/>
      <c r="BV7" s="1338"/>
      <c r="BW7" s="1338"/>
      <c r="BX7" s="1338"/>
      <c r="BY7" s="1338"/>
      <c r="BZ7" s="1338"/>
      <c r="CA7" s="1338"/>
      <c r="CB7" s="1338"/>
      <c r="CC7" s="1338"/>
      <c r="CD7" s="1338"/>
      <c r="CE7" s="1338"/>
      <c r="CF7" s="1338"/>
      <c r="CG7" s="1338"/>
      <c r="CH7" s="1338"/>
      <c r="CI7" s="1338"/>
      <c r="CJ7" s="1338"/>
      <c r="CK7" s="1338"/>
      <c r="CL7" s="1338"/>
      <c r="CM7" s="1338"/>
      <c r="CN7" s="1338"/>
      <c r="CO7" s="1338"/>
      <c r="CP7" s="1338"/>
      <c r="CQ7" s="1338"/>
      <c r="CR7" s="1338"/>
      <c r="CS7" s="1338"/>
      <c r="CT7" s="1338"/>
      <c r="CU7" s="1338"/>
      <c r="CV7" s="1338"/>
      <c r="CW7" s="1338"/>
      <c r="CX7" s="1338"/>
      <c r="CY7" s="1338"/>
      <c r="CZ7" s="1338"/>
      <c r="DA7" s="1338"/>
      <c r="DB7" s="1338"/>
      <c r="DC7" s="1338"/>
      <c r="DD7" s="1338"/>
      <c r="DE7" s="133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38"/>
      <c r="B8" s="1338"/>
      <c r="C8" s="1338"/>
      <c r="D8" s="1338"/>
      <c r="E8" s="1338"/>
      <c r="F8" s="1338"/>
      <c r="G8" s="1338"/>
      <c r="H8" s="1338"/>
      <c r="I8" s="1338"/>
      <c r="J8" s="1338"/>
      <c r="K8" s="1338"/>
      <c r="L8" s="1338"/>
      <c r="M8" s="1338"/>
      <c r="N8" s="1338"/>
      <c r="O8" s="1338"/>
      <c r="P8" s="1338"/>
      <c r="Q8" s="1338"/>
      <c r="R8" s="1338"/>
      <c r="S8" s="1338"/>
      <c r="T8" s="1338"/>
      <c r="U8" s="1338"/>
      <c r="V8" s="1338"/>
      <c r="W8" s="1338"/>
      <c r="X8" s="1338"/>
      <c r="Y8" s="1338"/>
      <c r="Z8" s="1338"/>
      <c r="AA8" s="1338"/>
      <c r="AB8" s="1338"/>
      <c r="AC8" s="1338"/>
      <c r="AD8" s="1338"/>
      <c r="AE8" s="1338"/>
      <c r="AF8" s="1338"/>
      <c r="AG8" s="1338"/>
      <c r="AH8" s="1338"/>
      <c r="AI8" s="1338"/>
      <c r="AJ8" s="1338"/>
      <c r="AK8" s="1338"/>
      <c r="AL8" s="1338"/>
      <c r="AM8" s="1338"/>
      <c r="AN8" s="1338"/>
      <c r="AO8" s="1338"/>
      <c r="AP8" s="1338"/>
      <c r="AQ8" s="1338"/>
      <c r="AR8" s="1338"/>
      <c r="AS8" s="1338"/>
      <c r="AT8" s="1338"/>
      <c r="AU8" s="1338"/>
      <c r="AV8" s="1338"/>
      <c r="AW8" s="1338"/>
      <c r="AX8" s="1338"/>
      <c r="AY8" s="1338"/>
      <c r="AZ8" s="1338"/>
      <c r="BA8" s="1338"/>
      <c r="BB8" s="1338"/>
      <c r="BC8" s="1338"/>
      <c r="BD8" s="1338"/>
      <c r="BE8" s="1338"/>
      <c r="BF8" s="1338"/>
      <c r="BG8" s="1338"/>
      <c r="BH8" s="1338"/>
      <c r="BI8" s="1338"/>
      <c r="BJ8" s="1338"/>
      <c r="BK8" s="1338"/>
      <c r="BL8" s="1338"/>
      <c r="BM8" s="1338"/>
      <c r="BN8" s="1338"/>
      <c r="BO8" s="1338"/>
      <c r="BP8" s="1338"/>
      <c r="BQ8" s="1338"/>
      <c r="BR8" s="1338"/>
      <c r="BS8" s="1338"/>
      <c r="BT8" s="1338"/>
      <c r="BU8" s="1338"/>
      <c r="BV8" s="1338"/>
      <c r="BW8" s="1338"/>
      <c r="BX8" s="1338"/>
      <c r="BY8" s="1338"/>
      <c r="BZ8" s="1338"/>
      <c r="CA8" s="1338"/>
      <c r="CB8" s="1338"/>
      <c r="CC8" s="1338"/>
      <c r="CD8" s="1338"/>
      <c r="CE8" s="1338"/>
      <c r="CF8" s="1338"/>
      <c r="CG8" s="1338"/>
      <c r="CH8" s="1338"/>
      <c r="CI8" s="1338"/>
      <c r="CJ8" s="1338"/>
      <c r="CK8" s="1338"/>
      <c r="CL8" s="1338"/>
      <c r="CM8" s="1338"/>
      <c r="CN8" s="1338"/>
      <c r="CO8" s="1338"/>
      <c r="CP8" s="1338"/>
      <c r="CQ8" s="1338"/>
      <c r="CR8" s="1338"/>
      <c r="CS8" s="1338"/>
      <c r="CT8" s="1338"/>
      <c r="CU8" s="1338"/>
      <c r="CV8" s="1338"/>
      <c r="CW8" s="1338"/>
      <c r="CX8" s="1338"/>
      <c r="CY8" s="1338"/>
      <c r="CZ8" s="1338"/>
      <c r="DA8" s="1338"/>
      <c r="DB8" s="1338"/>
      <c r="DC8" s="1338"/>
      <c r="DD8" s="1338"/>
      <c r="DE8" s="133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38"/>
      <c r="B9" s="1338"/>
      <c r="C9" s="1338"/>
      <c r="D9" s="1338"/>
      <c r="E9" s="1338"/>
      <c r="F9" s="1338"/>
      <c r="G9" s="1338"/>
      <c r="H9" s="1338"/>
      <c r="I9" s="1338"/>
      <c r="J9" s="1338"/>
      <c r="K9" s="1338"/>
      <c r="L9" s="1338"/>
      <c r="M9" s="1338"/>
      <c r="N9" s="1338"/>
      <c r="O9" s="1338"/>
      <c r="P9" s="1338"/>
      <c r="Q9" s="1338"/>
      <c r="R9" s="1338"/>
      <c r="S9" s="1338"/>
      <c r="T9" s="1338"/>
      <c r="U9" s="1338"/>
      <c r="V9" s="1338"/>
      <c r="W9" s="1338"/>
      <c r="X9" s="1338"/>
      <c r="Y9" s="1338"/>
      <c r="Z9" s="1338"/>
      <c r="AA9" s="1338"/>
      <c r="AB9" s="1338"/>
      <c r="AC9" s="1338"/>
      <c r="AD9" s="1338"/>
      <c r="AE9" s="1338"/>
      <c r="AF9" s="1338"/>
      <c r="AG9" s="1338"/>
      <c r="AH9" s="1338"/>
      <c r="AI9" s="1338"/>
      <c r="AJ9" s="1338"/>
      <c r="AK9" s="1338"/>
      <c r="AL9" s="1338"/>
      <c r="AM9" s="1338"/>
      <c r="AN9" s="1338"/>
      <c r="AO9" s="1338"/>
      <c r="AP9" s="1338"/>
      <c r="AQ9" s="1338"/>
      <c r="AR9" s="1338"/>
      <c r="AS9" s="1338"/>
      <c r="AT9" s="1338"/>
      <c r="AU9" s="1338"/>
      <c r="AV9" s="1338"/>
      <c r="AW9" s="1338"/>
      <c r="AX9" s="1338"/>
      <c r="AY9" s="1338"/>
      <c r="AZ9" s="1338"/>
      <c r="BA9" s="1338"/>
      <c r="BB9" s="1338"/>
      <c r="BC9" s="1338"/>
      <c r="BD9" s="1338"/>
      <c r="BE9" s="1338"/>
      <c r="BF9" s="1338"/>
      <c r="BG9" s="1338"/>
      <c r="BH9" s="1338"/>
      <c r="BI9" s="1338"/>
      <c r="BJ9" s="1338"/>
      <c r="BK9" s="1338"/>
      <c r="BL9" s="1338"/>
      <c r="BM9" s="1338"/>
      <c r="BN9" s="1338"/>
      <c r="BO9" s="1338"/>
      <c r="BP9" s="1338"/>
      <c r="BQ9" s="1338"/>
      <c r="BR9" s="1338"/>
      <c r="BS9" s="1338"/>
      <c r="BT9" s="1338"/>
      <c r="BU9" s="1338"/>
      <c r="BV9" s="1338"/>
      <c r="BW9" s="1338"/>
      <c r="BX9" s="1338"/>
      <c r="BY9" s="1338"/>
      <c r="BZ9" s="1338"/>
      <c r="CA9" s="1338"/>
      <c r="CB9" s="1338"/>
      <c r="CC9" s="1338"/>
      <c r="CD9" s="1338"/>
      <c r="CE9" s="1338"/>
      <c r="CF9" s="1338"/>
      <c r="CG9" s="1338"/>
      <c r="CH9" s="1338"/>
      <c r="CI9" s="1338"/>
      <c r="CJ9" s="1338"/>
      <c r="CK9" s="1338"/>
      <c r="CL9" s="1338"/>
      <c r="CM9" s="1338"/>
      <c r="CN9" s="1338"/>
      <c r="CO9" s="1338"/>
      <c r="CP9" s="1338"/>
      <c r="CQ9" s="1338"/>
      <c r="CR9" s="1338"/>
      <c r="CS9" s="1338"/>
      <c r="CT9" s="1338"/>
      <c r="CU9" s="1338"/>
      <c r="CV9" s="1338"/>
      <c r="CW9" s="1338"/>
      <c r="CX9" s="1338"/>
      <c r="CY9" s="1338"/>
      <c r="CZ9" s="1338"/>
      <c r="DA9" s="1338"/>
      <c r="DB9" s="1338"/>
      <c r="DC9" s="1338"/>
      <c r="DD9" s="1338"/>
      <c r="DE9" s="133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38"/>
      <c r="B10" s="1338"/>
      <c r="C10" s="1338"/>
      <c r="D10" s="1338"/>
      <c r="E10" s="1338"/>
      <c r="F10" s="1338"/>
      <c r="G10" s="1338"/>
      <c r="H10" s="1338"/>
      <c r="I10" s="1338"/>
      <c r="J10" s="1338"/>
      <c r="K10" s="1338"/>
      <c r="L10" s="1338"/>
      <c r="M10" s="1338"/>
      <c r="N10" s="1338"/>
      <c r="O10" s="1338"/>
      <c r="P10" s="1338"/>
      <c r="Q10" s="1338"/>
      <c r="R10" s="1338"/>
      <c r="S10" s="1338"/>
      <c r="T10" s="1338"/>
      <c r="U10" s="1338"/>
      <c r="V10" s="1338"/>
      <c r="W10" s="1338"/>
      <c r="X10" s="1338"/>
      <c r="Y10" s="1338"/>
      <c r="Z10" s="1338"/>
      <c r="AA10" s="1338"/>
      <c r="AB10" s="1338"/>
      <c r="AC10" s="1338"/>
      <c r="AD10" s="1338"/>
      <c r="AE10" s="1338"/>
      <c r="AF10" s="1338"/>
      <c r="AG10" s="1338"/>
      <c r="AH10" s="1338"/>
      <c r="AI10" s="1338"/>
      <c r="AJ10" s="1338"/>
      <c r="AK10" s="1338"/>
      <c r="AL10" s="1338"/>
      <c r="AM10" s="1338"/>
      <c r="AN10" s="1338"/>
      <c r="AO10" s="1338"/>
      <c r="AP10" s="1338"/>
      <c r="AQ10" s="1338"/>
      <c r="AR10" s="1338"/>
      <c r="AS10" s="1338"/>
      <c r="AT10" s="1338"/>
      <c r="AU10" s="1338"/>
      <c r="AV10" s="1338"/>
      <c r="AW10" s="1338"/>
      <c r="AX10" s="1338"/>
      <c r="AY10" s="1338"/>
      <c r="AZ10" s="1338"/>
      <c r="BA10" s="1338"/>
      <c r="BB10" s="1338"/>
      <c r="BC10" s="1338"/>
      <c r="BD10" s="1338"/>
      <c r="BE10" s="1338"/>
      <c r="BF10" s="1338"/>
      <c r="BG10" s="1338"/>
      <c r="BH10" s="1338"/>
      <c r="BI10" s="1338"/>
      <c r="BJ10" s="1338"/>
      <c r="BK10" s="1338"/>
      <c r="BL10" s="1338"/>
      <c r="BM10" s="1338"/>
      <c r="BN10" s="1338"/>
      <c r="BO10" s="1338"/>
      <c r="BP10" s="1338"/>
      <c r="BQ10" s="1338"/>
      <c r="BR10" s="1338"/>
      <c r="BS10" s="1338"/>
      <c r="BT10" s="1338"/>
      <c r="BU10" s="1338"/>
      <c r="BV10" s="1338"/>
      <c r="BW10" s="1338"/>
      <c r="BX10" s="1338"/>
      <c r="BY10" s="1338"/>
      <c r="BZ10" s="1338"/>
      <c r="CA10" s="1338"/>
      <c r="CB10" s="1338"/>
      <c r="CC10" s="1338"/>
      <c r="CD10" s="1338"/>
      <c r="CE10" s="1338"/>
      <c r="CF10" s="1338"/>
      <c r="CG10" s="1338"/>
      <c r="CH10" s="1338"/>
      <c r="CI10" s="1338"/>
      <c r="CJ10" s="1338"/>
      <c r="CK10" s="1338"/>
      <c r="CL10" s="1338"/>
      <c r="CM10" s="1338"/>
      <c r="CN10" s="1338"/>
      <c r="CO10" s="1338"/>
      <c r="CP10" s="1338"/>
      <c r="CQ10" s="1338"/>
      <c r="CR10" s="1338"/>
      <c r="CS10" s="1338"/>
      <c r="CT10" s="1338"/>
      <c r="CU10" s="1338"/>
      <c r="CV10" s="1338"/>
      <c r="CW10" s="1338"/>
      <c r="CX10" s="1338"/>
      <c r="CY10" s="1338"/>
      <c r="CZ10" s="1338"/>
      <c r="DA10" s="1338"/>
      <c r="DB10" s="1338"/>
      <c r="DC10" s="1338"/>
      <c r="DD10" s="1338"/>
      <c r="DE10" s="1338"/>
      <c r="DF10" s="292"/>
      <c r="DG10" s="292"/>
      <c r="DH10" s="292"/>
      <c r="DI10" s="292"/>
      <c r="DJ10" s="292"/>
      <c r="DK10" s="292"/>
      <c r="DL10" s="292"/>
      <c r="DM10" s="292"/>
      <c r="DN10" s="292"/>
      <c r="DO10" s="292"/>
      <c r="DP10" s="292"/>
      <c r="DQ10" s="292"/>
      <c r="DR10" s="292"/>
      <c r="DS10" s="292"/>
      <c r="DT10" s="292"/>
      <c r="DU10" s="292"/>
      <c r="DV10" s="292"/>
      <c r="DW10" s="292"/>
      <c r="EM10" s="291" t="s">
        <v>654</v>
      </c>
    </row>
    <row r="11" spans="1:143" s="291" customFormat="1" ht="13" x14ac:dyDescent="0.2">
      <c r="A11" s="1338"/>
      <c r="B11" s="1338"/>
      <c r="C11" s="1338"/>
      <c r="D11" s="1338"/>
      <c r="E11" s="1338"/>
      <c r="F11" s="1338"/>
      <c r="G11" s="1338"/>
      <c r="H11" s="1338"/>
      <c r="I11" s="1338"/>
      <c r="J11" s="1338"/>
      <c r="K11" s="1338"/>
      <c r="L11" s="1338"/>
      <c r="M11" s="1338"/>
      <c r="N11" s="1338"/>
      <c r="O11" s="1338"/>
      <c r="P11" s="1338"/>
      <c r="Q11" s="1338"/>
      <c r="R11" s="1338"/>
      <c r="S11" s="1338"/>
      <c r="T11" s="1338"/>
      <c r="U11" s="1338"/>
      <c r="V11" s="1338"/>
      <c r="W11" s="1338"/>
      <c r="X11" s="1338"/>
      <c r="Y11" s="1338"/>
      <c r="Z11" s="1338"/>
      <c r="AA11" s="1338"/>
      <c r="AB11" s="1338"/>
      <c r="AC11" s="1338"/>
      <c r="AD11" s="1338"/>
      <c r="AE11" s="1338"/>
      <c r="AF11" s="1338"/>
      <c r="AG11" s="1338"/>
      <c r="AH11" s="1338"/>
      <c r="AI11" s="1338"/>
      <c r="AJ11" s="1338"/>
      <c r="AK11" s="1338"/>
      <c r="AL11" s="1338"/>
      <c r="AM11" s="1338"/>
      <c r="AN11" s="1338"/>
      <c r="AO11" s="1338"/>
      <c r="AP11" s="1338"/>
      <c r="AQ11" s="1338"/>
      <c r="AR11" s="1338"/>
      <c r="AS11" s="1338"/>
      <c r="AT11" s="1338"/>
      <c r="AU11" s="1338"/>
      <c r="AV11" s="1338"/>
      <c r="AW11" s="1338"/>
      <c r="AX11" s="1338"/>
      <c r="AY11" s="1338"/>
      <c r="AZ11" s="1338"/>
      <c r="BA11" s="1338"/>
      <c r="BB11" s="1338"/>
      <c r="BC11" s="1338"/>
      <c r="BD11" s="1338"/>
      <c r="BE11" s="1338"/>
      <c r="BF11" s="1338"/>
      <c r="BG11" s="1338"/>
      <c r="BH11" s="1338"/>
      <c r="BI11" s="1338"/>
      <c r="BJ11" s="1338"/>
      <c r="BK11" s="1338"/>
      <c r="BL11" s="1338"/>
      <c r="BM11" s="1338"/>
      <c r="BN11" s="1338"/>
      <c r="BO11" s="1338"/>
      <c r="BP11" s="1338"/>
      <c r="BQ11" s="1338"/>
      <c r="BR11" s="1338"/>
      <c r="BS11" s="1338"/>
      <c r="BT11" s="1338"/>
      <c r="BU11" s="1338"/>
      <c r="BV11" s="1338"/>
      <c r="BW11" s="1338"/>
      <c r="BX11" s="1338"/>
      <c r="BY11" s="1338"/>
      <c r="BZ11" s="1338"/>
      <c r="CA11" s="1338"/>
      <c r="CB11" s="1338"/>
      <c r="CC11" s="1338"/>
      <c r="CD11" s="1338"/>
      <c r="CE11" s="1338"/>
      <c r="CF11" s="1338"/>
      <c r="CG11" s="1338"/>
      <c r="CH11" s="1338"/>
      <c r="CI11" s="1338"/>
      <c r="CJ11" s="1338"/>
      <c r="CK11" s="1338"/>
      <c r="CL11" s="1338"/>
      <c r="CM11" s="1338"/>
      <c r="CN11" s="1338"/>
      <c r="CO11" s="1338"/>
      <c r="CP11" s="1338"/>
      <c r="CQ11" s="1338"/>
      <c r="CR11" s="1338"/>
      <c r="CS11" s="1338"/>
      <c r="CT11" s="1338"/>
      <c r="CU11" s="1338"/>
      <c r="CV11" s="1338"/>
      <c r="CW11" s="1338"/>
      <c r="CX11" s="1338"/>
      <c r="CY11" s="1338"/>
      <c r="CZ11" s="1338"/>
      <c r="DA11" s="1338"/>
      <c r="DB11" s="1338"/>
      <c r="DC11" s="1338"/>
      <c r="DD11" s="1338"/>
      <c r="DE11" s="133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38"/>
      <c r="B12" s="1338"/>
      <c r="C12" s="1338"/>
      <c r="D12" s="1338"/>
      <c r="E12" s="1338"/>
      <c r="F12" s="1338"/>
      <c r="G12" s="1338"/>
      <c r="H12" s="1338"/>
      <c r="I12" s="1338"/>
      <c r="J12" s="1338"/>
      <c r="K12" s="1338"/>
      <c r="L12" s="1338"/>
      <c r="M12" s="1338"/>
      <c r="N12" s="1338"/>
      <c r="O12" s="1338"/>
      <c r="P12" s="1338"/>
      <c r="Q12" s="1338"/>
      <c r="R12" s="1338"/>
      <c r="S12" s="1338"/>
      <c r="T12" s="1338"/>
      <c r="U12" s="1338"/>
      <c r="V12" s="1338"/>
      <c r="W12" s="1338"/>
      <c r="X12" s="1338"/>
      <c r="Y12" s="1338"/>
      <c r="Z12" s="1338"/>
      <c r="AA12" s="1338"/>
      <c r="AB12" s="1338"/>
      <c r="AC12" s="1338"/>
      <c r="AD12" s="1338"/>
      <c r="AE12" s="1338"/>
      <c r="AF12" s="1338"/>
      <c r="AG12" s="1338"/>
      <c r="AH12" s="1338"/>
      <c r="AI12" s="1338"/>
      <c r="AJ12" s="1338"/>
      <c r="AK12" s="1338"/>
      <c r="AL12" s="1338"/>
      <c r="AM12" s="1338"/>
      <c r="AN12" s="1338"/>
      <c r="AO12" s="1338"/>
      <c r="AP12" s="1338"/>
      <c r="AQ12" s="1338"/>
      <c r="AR12" s="1338"/>
      <c r="AS12" s="1338"/>
      <c r="AT12" s="1338"/>
      <c r="AU12" s="1338"/>
      <c r="AV12" s="1338"/>
      <c r="AW12" s="1338"/>
      <c r="AX12" s="1338"/>
      <c r="AY12" s="1338"/>
      <c r="AZ12" s="1338"/>
      <c r="BA12" s="1338"/>
      <c r="BB12" s="1338"/>
      <c r="BC12" s="1338"/>
      <c r="BD12" s="1338"/>
      <c r="BE12" s="1338"/>
      <c r="BF12" s="1338"/>
      <c r="BG12" s="1338"/>
      <c r="BH12" s="1338"/>
      <c r="BI12" s="1338"/>
      <c r="BJ12" s="1338"/>
      <c r="BK12" s="1338"/>
      <c r="BL12" s="1338"/>
      <c r="BM12" s="1338"/>
      <c r="BN12" s="1338"/>
      <c r="BO12" s="1338"/>
      <c r="BP12" s="1338"/>
      <c r="BQ12" s="1338"/>
      <c r="BR12" s="1338"/>
      <c r="BS12" s="1338"/>
      <c r="BT12" s="1338"/>
      <c r="BU12" s="1338"/>
      <c r="BV12" s="1338"/>
      <c r="BW12" s="1338"/>
      <c r="BX12" s="1338"/>
      <c r="BY12" s="1338"/>
      <c r="BZ12" s="1338"/>
      <c r="CA12" s="1338"/>
      <c r="CB12" s="1338"/>
      <c r="CC12" s="1338"/>
      <c r="CD12" s="1338"/>
      <c r="CE12" s="1338"/>
      <c r="CF12" s="1338"/>
      <c r="CG12" s="1338"/>
      <c r="CH12" s="1338"/>
      <c r="CI12" s="1338"/>
      <c r="CJ12" s="1338"/>
      <c r="CK12" s="1338"/>
      <c r="CL12" s="1338"/>
      <c r="CM12" s="1338"/>
      <c r="CN12" s="1338"/>
      <c r="CO12" s="1338"/>
      <c r="CP12" s="1338"/>
      <c r="CQ12" s="1338"/>
      <c r="CR12" s="1338"/>
      <c r="CS12" s="1338"/>
      <c r="CT12" s="1338"/>
      <c r="CU12" s="1338"/>
      <c r="CV12" s="1338"/>
      <c r="CW12" s="1338"/>
      <c r="CX12" s="1338"/>
      <c r="CY12" s="1338"/>
      <c r="CZ12" s="1338"/>
      <c r="DA12" s="1338"/>
      <c r="DB12" s="1338"/>
      <c r="DC12" s="1338"/>
      <c r="DD12" s="1338"/>
      <c r="DE12" s="1338"/>
      <c r="DF12" s="292"/>
      <c r="DG12" s="292"/>
      <c r="DH12" s="292"/>
      <c r="DI12" s="292"/>
      <c r="DJ12" s="292"/>
      <c r="DK12" s="292"/>
      <c r="DL12" s="292"/>
      <c r="DM12" s="292"/>
      <c r="DN12" s="292"/>
      <c r="DO12" s="292"/>
      <c r="DP12" s="292"/>
      <c r="DQ12" s="292"/>
      <c r="DR12" s="292"/>
      <c r="DS12" s="292"/>
      <c r="DT12" s="292"/>
      <c r="DU12" s="292"/>
      <c r="DV12" s="292"/>
      <c r="DW12" s="292"/>
      <c r="EM12" s="291" t="s">
        <v>654</v>
      </c>
    </row>
    <row r="13" spans="1:143" s="291" customFormat="1" ht="13" x14ac:dyDescent="0.2">
      <c r="A13" s="1338"/>
      <c r="B13" s="1338"/>
      <c r="C13" s="1338"/>
      <c r="D13" s="1338"/>
      <c r="E13" s="1338"/>
      <c r="F13" s="1338"/>
      <c r="G13" s="1338"/>
      <c r="H13" s="1338"/>
      <c r="I13" s="1338"/>
      <c r="J13" s="1338"/>
      <c r="K13" s="1338"/>
      <c r="L13" s="1338"/>
      <c r="M13" s="1338"/>
      <c r="N13" s="1338"/>
      <c r="O13" s="1338"/>
      <c r="P13" s="1338"/>
      <c r="Q13" s="1338"/>
      <c r="R13" s="1338"/>
      <c r="S13" s="1338"/>
      <c r="T13" s="1338"/>
      <c r="U13" s="1338"/>
      <c r="V13" s="1338"/>
      <c r="W13" s="1338"/>
      <c r="X13" s="1338"/>
      <c r="Y13" s="1338"/>
      <c r="Z13" s="1338"/>
      <c r="AA13" s="1338"/>
      <c r="AB13" s="1338"/>
      <c r="AC13" s="1338"/>
      <c r="AD13" s="1338"/>
      <c r="AE13" s="1338"/>
      <c r="AF13" s="1338"/>
      <c r="AG13" s="1338"/>
      <c r="AH13" s="1338"/>
      <c r="AI13" s="1338"/>
      <c r="AJ13" s="1338"/>
      <c r="AK13" s="1338"/>
      <c r="AL13" s="1338"/>
      <c r="AM13" s="1338"/>
      <c r="AN13" s="1338"/>
      <c r="AO13" s="1338"/>
      <c r="AP13" s="1338"/>
      <c r="AQ13" s="1338"/>
      <c r="AR13" s="1338"/>
      <c r="AS13" s="1338"/>
      <c r="AT13" s="1338"/>
      <c r="AU13" s="1338"/>
      <c r="AV13" s="1338"/>
      <c r="AW13" s="1338"/>
      <c r="AX13" s="1338"/>
      <c r="AY13" s="1338"/>
      <c r="AZ13" s="1338"/>
      <c r="BA13" s="1338"/>
      <c r="BB13" s="1338"/>
      <c r="BC13" s="1338"/>
      <c r="BD13" s="1338"/>
      <c r="BE13" s="1338"/>
      <c r="BF13" s="1338"/>
      <c r="BG13" s="1338"/>
      <c r="BH13" s="1338"/>
      <c r="BI13" s="1338"/>
      <c r="BJ13" s="1338"/>
      <c r="BK13" s="1338"/>
      <c r="BL13" s="1338"/>
      <c r="BM13" s="1338"/>
      <c r="BN13" s="1338"/>
      <c r="BO13" s="1338"/>
      <c r="BP13" s="1338"/>
      <c r="BQ13" s="1338"/>
      <c r="BR13" s="1338"/>
      <c r="BS13" s="1338"/>
      <c r="BT13" s="1338"/>
      <c r="BU13" s="1338"/>
      <c r="BV13" s="1338"/>
      <c r="BW13" s="1338"/>
      <c r="BX13" s="1338"/>
      <c r="BY13" s="1338"/>
      <c r="BZ13" s="1338"/>
      <c r="CA13" s="1338"/>
      <c r="CB13" s="1338"/>
      <c r="CC13" s="1338"/>
      <c r="CD13" s="1338"/>
      <c r="CE13" s="1338"/>
      <c r="CF13" s="1338"/>
      <c r="CG13" s="1338"/>
      <c r="CH13" s="1338"/>
      <c r="CI13" s="1338"/>
      <c r="CJ13" s="1338"/>
      <c r="CK13" s="1338"/>
      <c r="CL13" s="1338"/>
      <c r="CM13" s="1338"/>
      <c r="CN13" s="1338"/>
      <c r="CO13" s="1338"/>
      <c r="CP13" s="1338"/>
      <c r="CQ13" s="1338"/>
      <c r="CR13" s="1338"/>
      <c r="CS13" s="1338"/>
      <c r="CT13" s="1338"/>
      <c r="CU13" s="1338"/>
      <c r="CV13" s="1338"/>
      <c r="CW13" s="1338"/>
      <c r="CX13" s="1338"/>
      <c r="CY13" s="1338"/>
      <c r="CZ13" s="1338"/>
      <c r="DA13" s="1338"/>
      <c r="DB13" s="1338"/>
      <c r="DC13" s="1338"/>
      <c r="DD13" s="1338"/>
      <c r="DE13" s="133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38"/>
      <c r="B14" s="1338"/>
      <c r="C14" s="1338"/>
      <c r="D14" s="1338"/>
      <c r="E14" s="1338"/>
      <c r="F14" s="1338"/>
      <c r="G14" s="1338"/>
      <c r="H14" s="1338"/>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8"/>
      <c r="AL14" s="1338"/>
      <c r="AM14" s="1338"/>
      <c r="AN14" s="1338"/>
      <c r="AO14" s="1338"/>
      <c r="AP14" s="1338"/>
      <c r="AQ14" s="1338"/>
      <c r="AR14" s="1338"/>
      <c r="AS14" s="1338"/>
      <c r="AT14" s="1338"/>
      <c r="AU14" s="1338"/>
      <c r="AV14" s="1338"/>
      <c r="AW14" s="1338"/>
      <c r="AX14" s="1338"/>
      <c r="AY14" s="1338"/>
      <c r="AZ14" s="1338"/>
      <c r="BA14" s="1338"/>
      <c r="BB14" s="1338"/>
      <c r="BC14" s="1338"/>
      <c r="BD14" s="1338"/>
      <c r="BE14" s="1338"/>
      <c r="BF14" s="1338"/>
      <c r="BG14" s="1338"/>
      <c r="BH14" s="1338"/>
      <c r="BI14" s="1338"/>
      <c r="BJ14" s="1338"/>
      <c r="BK14" s="1338"/>
      <c r="BL14" s="1338"/>
      <c r="BM14" s="1338"/>
      <c r="BN14" s="1338"/>
      <c r="BO14" s="1338"/>
      <c r="BP14" s="1338"/>
      <c r="BQ14" s="1338"/>
      <c r="BR14" s="1338"/>
      <c r="BS14" s="1338"/>
      <c r="BT14" s="1338"/>
      <c r="BU14" s="1338"/>
      <c r="BV14" s="1338"/>
      <c r="BW14" s="1338"/>
      <c r="BX14" s="1338"/>
      <c r="BY14" s="1338"/>
      <c r="BZ14" s="1338"/>
      <c r="CA14" s="1338"/>
      <c r="CB14" s="1338"/>
      <c r="CC14" s="1338"/>
      <c r="CD14" s="1338"/>
      <c r="CE14" s="1338"/>
      <c r="CF14" s="1338"/>
      <c r="CG14" s="1338"/>
      <c r="CH14" s="1338"/>
      <c r="CI14" s="1338"/>
      <c r="CJ14" s="1338"/>
      <c r="CK14" s="1338"/>
      <c r="CL14" s="1338"/>
      <c r="CM14" s="1338"/>
      <c r="CN14" s="1338"/>
      <c r="CO14" s="1338"/>
      <c r="CP14" s="1338"/>
      <c r="CQ14" s="1338"/>
      <c r="CR14" s="1338"/>
      <c r="CS14" s="1338"/>
      <c r="CT14" s="1338"/>
      <c r="CU14" s="1338"/>
      <c r="CV14" s="1338"/>
      <c r="CW14" s="1338"/>
      <c r="CX14" s="1338"/>
      <c r="CY14" s="1338"/>
      <c r="CZ14" s="1338"/>
      <c r="DA14" s="1338"/>
      <c r="DB14" s="1338"/>
      <c r="DC14" s="1338"/>
      <c r="DD14" s="1338"/>
      <c r="DE14" s="133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38"/>
      <c r="C15" s="1338"/>
      <c r="D15" s="1338"/>
      <c r="E15" s="1338"/>
      <c r="F15" s="1338"/>
      <c r="G15" s="1338"/>
      <c r="H15" s="1338"/>
      <c r="I15" s="1338"/>
      <c r="J15" s="1338"/>
      <c r="K15" s="1338"/>
      <c r="L15" s="1338"/>
      <c r="M15" s="1338"/>
      <c r="N15" s="1338"/>
      <c r="O15" s="1338"/>
      <c r="P15" s="1338"/>
      <c r="Q15" s="1338"/>
      <c r="R15" s="1338"/>
      <c r="S15" s="1338"/>
      <c r="T15" s="1338"/>
      <c r="U15" s="1338"/>
      <c r="V15" s="1338"/>
      <c r="W15" s="1338"/>
      <c r="X15" s="1338"/>
      <c r="Y15" s="1338"/>
      <c r="Z15" s="1338"/>
      <c r="AA15" s="1338"/>
      <c r="AB15" s="1338"/>
      <c r="AC15" s="1338"/>
      <c r="AD15" s="1338"/>
      <c r="AE15" s="1338"/>
      <c r="AF15" s="1338"/>
      <c r="AG15" s="1338"/>
      <c r="AH15" s="1338"/>
      <c r="AI15" s="1338"/>
      <c r="AJ15" s="1338"/>
      <c r="AK15" s="1338"/>
      <c r="AL15" s="1338"/>
      <c r="AM15" s="1338"/>
      <c r="AN15" s="1338"/>
      <c r="AO15" s="1338"/>
      <c r="AP15" s="1338"/>
      <c r="AQ15" s="1338"/>
      <c r="AR15" s="1338"/>
      <c r="AS15" s="1338"/>
      <c r="AT15" s="1338"/>
      <c r="AU15" s="1338"/>
      <c r="AV15" s="1338"/>
      <c r="AW15" s="1338"/>
      <c r="AX15" s="1338"/>
      <c r="AY15" s="1338"/>
      <c r="AZ15" s="1338"/>
      <c r="BA15" s="1338"/>
      <c r="BB15" s="1338"/>
      <c r="BC15" s="1338"/>
      <c r="BD15" s="1338"/>
      <c r="BE15" s="1338"/>
      <c r="BF15" s="1338"/>
      <c r="BG15" s="1338"/>
      <c r="BH15" s="1338"/>
      <c r="BI15" s="1338"/>
      <c r="BJ15" s="1338"/>
      <c r="BK15" s="1338"/>
      <c r="BL15" s="1338"/>
      <c r="BM15" s="1338"/>
      <c r="BN15" s="1338"/>
      <c r="BO15" s="1338"/>
      <c r="BP15" s="1338"/>
      <c r="BQ15" s="1338"/>
      <c r="BR15" s="1338"/>
      <c r="BS15" s="1338"/>
      <c r="BT15" s="1338"/>
      <c r="BU15" s="1338"/>
      <c r="BV15" s="1338"/>
      <c r="BW15" s="1338"/>
      <c r="BX15" s="1338"/>
      <c r="BY15" s="1338"/>
      <c r="BZ15" s="1338"/>
      <c r="CA15" s="1338"/>
      <c r="CB15" s="1338"/>
      <c r="CC15" s="1338"/>
      <c r="CD15" s="1338"/>
      <c r="CE15" s="1338"/>
      <c r="CF15" s="1338"/>
      <c r="CG15" s="1338"/>
      <c r="CH15" s="1338"/>
      <c r="CI15" s="1338"/>
      <c r="CJ15" s="1338"/>
      <c r="CK15" s="1338"/>
      <c r="CL15" s="1338"/>
      <c r="CM15" s="1338"/>
      <c r="CN15" s="1338"/>
      <c r="CO15" s="1338"/>
      <c r="CP15" s="1338"/>
      <c r="CQ15" s="1338"/>
      <c r="CR15" s="1338"/>
      <c r="CS15" s="1338"/>
      <c r="CT15" s="1338"/>
      <c r="CU15" s="1338"/>
      <c r="CV15" s="1338"/>
      <c r="CW15" s="1338"/>
      <c r="CX15" s="1338"/>
      <c r="CY15" s="1338"/>
      <c r="CZ15" s="1338"/>
      <c r="DA15" s="1338"/>
      <c r="DB15" s="1338"/>
      <c r="DC15" s="1338"/>
      <c r="DD15" s="1338"/>
      <c r="DE15" s="133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38"/>
      <c r="C16" s="1338"/>
      <c r="D16" s="1338"/>
      <c r="E16" s="1338"/>
      <c r="F16" s="1338"/>
      <c r="G16" s="1338"/>
      <c r="H16" s="1338"/>
      <c r="I16" s="1338"/>
      <c r="J16" s="1338"/>
      <c r="K16" s="1338"/>
      <c r="L16" s="1338"/>
      <c r="M16" s="1338"/>
      <c r="N16" s="1338"/>
      <c r="O16" s="1338"/>
      <c r="P16" s="1338"/>
      <c r="Q16" s="1338"/>
      <c r="R16" s="1338"/>
      <c r="S16" s="1338"/>
      <c r="T16" s="1338"/>
      <c r="U16" s="1338"/>
      <c r="V16" s="1338"/>
      <c r="W16" s="1338"/>
      <c r="X16" s="1338"/>
      <c r="Y16" s="1338"/>
      <c r="Z16" s="1338"/>
      <c r="AA16" s="1338"/>
      <c r="AB16" s="1338"/>
      <c r="AC16" s="1338"/>
      <c r="AD16" s="1338"/>
      <c r="AE16" s="1338"/>
      <c r="AF16" s="1338"/>
      <c r="AG16" s="1338"/>
      <c r="AH16" s="1338"/>
      <c r="AI16" s="1338"/>
      <c r="AJ16" s="1338"/>
      <c r="AK16" s="1338"/>
      <c r="AL16" s="1338"/>
      <c r="AM16" s="1338"/>
      <c r="AN16" s="1338"/>
      <c r="AO16" s="1338"/>
      <c r="AP16" s="1338"/>
      <c r="AQ16" s="1338"/>
      <c r="AR16" s="1338"/>
      <c r="AS16" s="1338"/>
      <c r="AT16" s="1338"/>
      <c r="AU16" s="1338"/>
      <c r="AV16" s="1338"/>
      <c r="AW16" s="1338"/>
      <c r="AX16" s="1338"/>
      <c r="AY16" s="1338"/>
      <c r="AZ16" s="1338"/>
      <c r="BA16" s="1338"/>
      <c r="BB16" s="1338"/>
      <c r="BC16" s="1338"/>
      <c r="BD16" s="1338"/>
      <c r="BE16" s="1338"/>
      <c r="BF16" s="1338"/>
      <c r="BG16" s="1338"/>
      <c r="BH16" s="1338"/>
      <c r="BI16" s="1338"/>
      <c r="BJ16" s="1338"/>
      <c r="BK16" s="1338"/>
      <c r="BL16" s="1338"/>
      <c r="BM16" s="1338"/>
      <c r="BN16" s="1338"/>
      <c r="BO16" s="1338"/>
      <c r="BP16" s="1338"/>
      <c r="BQ16" s="1338"/>
      <c r="BR16" s="1338"/>
      <c r="BS16" s="1338"/>
      <c r="BT16" s="1338"/>
      <c r="BU16" s="1338"/>
      <c r="BV16" s="1338"/>
      <c r="BW16" s="1338"/>
      <c r="BX16" s="1338"/>
      <c r="BY16" s="1338"/>
      <c r="BZ16" s="1338"/>
      <c r="CA16" s="1338"/>
      <c r="CB16" s="1338"/>
      <c r="CC16" s="1338"/>
      <c r="CD16" s="1338"/>
      <c r="CE16" s="1338"/>
      <c r="CF16" s="1338"/>
      <c r="CG16" s="1338"/>
      <c r="CH16" s="1338"/>
      <c r="CI16" s="1338"/>
      <c r="CJ16" s="1338"/>
      <c r="CK16" s="1338"/>
      <c r="CL16" s="1338"/>
      <c r="CM16" s="1338"/>
      <c r="CN16" s="1338"/>
      <c r="CO16" s="1338"/>
      <c r="CP16" s="1338"/>
      <c r="CQ16" s="1338"/>
      <c r="CR16" s="1338"/>
      <c r="CS16" s="1338"/>
      <c r="CT16" s="1338"/>
      <c r="CU16" s="1338"/>
      <c r="CV16" s="1338"/>
      <c r="CW16" s="1338"/>
      <c r="CX16" s="1338"/>
      <c r="CY16" s="1338"/>
      <c r="CZ16" s="1338"/>
      <c r="DA16" s="1338"/>
      <c r="DB16" s="1338"/>
      <c r="DC16" s="1338"/>
      <c r="DD16" s="1338"/>
      <c r="DE16" s="133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38"/>
      <c r="C17" s="1338"/>
      <c r="D17" s="1338"/>
      <c r="E17" s="1338"/>
      <c r="F17" s="1338"/>
      <c r="G17" s="1338"/>
      <c r="H17" s="1338"/>
      <c r="I17" s="1338"/>
      <c r="J17" s="1338"/>
      <c r="K17" s="1338"/>
      <c r="L17" s="1338"/>
      <c r="M17" s="1338"/>
      <c r="N17" s="1338"/>
      <c r="O17" s="1338"/>
      <c r="P17" s="1338"/>
      <c r="Q17" s="1338"/>
      <c r="R17" s="1338"/>
      <c r="S17" s="1338"/>
      <c r="T17" s="1338"/>
      <c r="U17" s="1338"/>
      <c r="V17" s="1338"/>
      <c r="W17" s="1338"/>
      <c r="X17" s="1338"/>
      <c r="Y17" s="1338"/>
      <c r="Z17" s="1338"/>
      <c r="AA17" s="1338"/>
      <c r="AB17" s="1338"/>
      <c r="AC17" s="1338"/>
      <c r="AD17" s="1338"/>
      <c r="AE17" s="1338"/>
      <c r="AF17" s="1338"/>
      <c r="AG17" s="1338"/>
      <c r="AH17" s="1338"/>
      <c r="AI17" s="1338"/>
      <c r="AJ17" s="1338"/>
      <c r="AK17" s="1338"/>
      <c r="AL17" s="1338"/>
      <c r="AM17" s="1338"/>
      <c r="AN17" s="1338"/>
      <c r="AO17" s="1338"/>
      <c r="AP17" s="1338"/>
      <c r="AQ17" s="1338"/>
      <c r="AR17" s="1338"/>
      <c r="AS17" s="1338"/>
      <c r="AT17" s="1338"/>
      <c r="AU17" s="1338"/>
      <c r="AV17" s="1338"/>
      <c r="AW17" s="1338"/>
      <c r="AX17" s="1338"/>
      <c r="AY17" s="1338"/>
      <c r="AZ17" s="1338"/>
      <c r="BA17" s="1338"/>
      <c r="BB17" s="1338"/>
      <c r="BC17" s="1338"/>
      <c r="BD17" s="1338"/>
      <c r="BE17" s="1338"/>
      <c r="BF17" s="1338"/>
      <c r="BG17" s="1338"/>
      <c r="BH17" s="1338"/>
      <c r="BI17" s="1338"/>
      <c r="BJ17" s="1338"/>
      <c r="BK17" s="1338"/>
      <c r="BL17" s="1338"/>
      <c r="BM17" s="1338"/>
      <c r="BN17" s="1338"/>
      <c r="BO17" s="1338"/>
      <c r="BP17" s="1338"/>
      <c r="BQ17" s="1338"/>
      <c r="BR17" s="1338"/>
      <c r="BS17" s="1338"/>
      <c r="BT17" s="1338"/>
      <c r="BU17" s="1338"/>
      <c r="BV17" s="1338"/>
      <c r="BW17" s="1338"/>
      <c r="BX17" s="1338"/>
      <c r="BY17" s="1338"/>
      <c r="BZ17" s="1338"/>
      <c r="CA17" s="1338"/>
      <c r="CB17" s="1338"/>
      <c r="CC17" s="1338"/>
      <c r="CD17" s="1338"/>
      <c r="CE17" s="1338"/>
      <c r="CF17" s="1338"/>
      <c r="CG17" s="1338"/>
      <c r="CH17" s="1338"/>
      <c r="CI17" s="1338"/>
      <c r="CJ17" s="1338"/>
      <c r="CK17" s="1338"/>
      <c r="CL17" s="1338"/>
      <c r="CM17" s="1338"/>
      <c r="CN17" s="1338"/>
      <c r="CO17" s="1338"/>
      <c r="CP17" s="1338"/>
      <c r="CQ17" s="1338"/>
      <c r="CR17" s="1338"/>
      <c r="CS17" s="1338"/>
      <c r="CT17" s="1338"/>
      <c r="CU17" s="1338"/>
      <c r="CV17" s="1338"/>
      <c r="CW17" s="1338"/>
      <c r="CX17" s="1338"/>
      <c r="CY17" s="1338"/>
      <c r="CZ17" s="1338"/>
      <c r="DA17" s="1338"/>
      <c r="DB17" s="1338"/>
      <c r="DC17" s="1338"/>
      <c r="DD17" s="1338"/>
      <c r="DE17" s="133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38"/>
      <c r="C18" s="1338"/>
      <c r="D18" s="1338"/>
      <c r="E18" s="1338"/>
      <c r="F18" s="1338"/>
      <c r="G18" s="1338"/>
      <c r="H18" s="1338"/>
      <c r="I18" s="1338"/>
      <c r="J18" s="1338"/>
      <c r="K18" s="1338"/>
      <c r="L18" s="1338"/>
      <c r="M18" s="1338"/>
      <c r="N18" s="1338"/>
      <c r="O18" s="1338"/>
      <c r="P18" s="1338"/>
      <c r="Q18" s="1338"/>
      <c r="R18" s="1338"/>
      <c r="S18" s="1338"/>
      <c r="T18" s="1338"/>
      <c r="U18" s="1338"/>
      <c r="V18" s="1338"/>
      <c r="W18" s="1338"/>
      <c r="X18" s="1338"/>
      <c r="Y18" s="1338"/>
      <c r="Z18" s="1338"/>
      <c r="AA18" s="1338"/>
      <c r="AB18" s="1338"/>
      <c r="AC18" s="1338"/>
      <c r="AD18" s="1338"/>
      <c r="AE18" s="1338"/>
      <c r="AF18" s="1338"/>
      <c r="AG18" s="1338"/>
      <c r="AH18" s="1338"/>
      <c r="AI18" s="1338"/>
      <c r="AJ18" s="1338"/>
      <c r="AK18" s="1338"/>
      <c r="AL18" s="1338"/>
      <c r="AM18" s="1338"/>
      <c r="AN18" s="1338"/>
      <c r="AO18" s="1338"/>
      <c r="AP18" s="1338"/>
      <c r="AQ18" s="1338"/>
      <c r="AR18" s="1338"/>
      <c r="AS18" s="1338"/>
      <c r="AT18" s="1338"/>
      <c r="AU18" s="1338"/>
      <c r="AV18" s="1338"/>
      <c r="AW18" s="1338"/>
      <c r="AX18" s="1338"/>
      <c r="AY18" s="1338"/>
      <c r="AZ18" s="1338"/>
      <c r="BA18" s="1338"/>
      <c r="BB18" s="1338"/>
      <c r="BC18" s="1338"/>
      <c r="BD18" s="1338"/>
      <c r="BE18" s="1338"/>
      <c r="BF18" s="1338"/>
      <c r="BG18" s="1338"/>
      <c r="BH18" s="1338"/>
      <c r="BI18" s="1338"/>
      <c r="BJ18" s="1338"/>
      <c r="BK18" s="1338"/>
      <c r="BL18" s="1338"/>
      <c r="BM18" s="1338"/>
      <c r="BN18" s="1338"/>
      <c r="BO18" s="1338"/>
      <c r="BP18" s="1338"/>
      <c r="BQ18" s="1338"/>
      <c r="BR18" s="1338"/>
      <c r="BS18" s="1338"/>
      <c r="BT18" s="1338"/>
      <c r="BU18" s="1338"/>
      <c r="BV18" s="1338"/>
      <c r="BW18" s="1338"/>
      <c r="BX18" s="1338"/>
      <c r="BY18" s="1338"/>
      <c r="BZ18" s="1338"/>
      <c r="CA18" s="1338"/>
      <c r="CB18" s="1338"/>
      <c r="CC18" s="1338"/>
      <c r="CD18" s="1338"/>
      <c r="CE18" s="1338"/>
      <c r="CF18" s="1338"/>
      <c r="CG18" s="1338"/>
      <c r="CH18" s="1338"/>
      <c r="CI18" s="1338"/>
      <c r="CJ18" s="1338"/>
      <c r="CK18" s="1338"/>
      <c r="CL18" s="1338"/>
      <c r="CM18" s="1338"/>
      <c r="CN18" s="1338"/>
      <c r="CO18" s="1338"/>
      <c r="CP18" s="1338"/>
      <c r="CQ18" s="1338"/>
      <c r="CR18" s="1338"/>
      <c r="CS18" s="1338"/>
      <c r="CT18" s="1338"/>
      <c r="CU18" s="1338"/>
      <c r="CV18" s="1338"/>
      <c r="CW18" s="1338"/>
      <c r="CX18" s="1338"/>
      <c r="CY18" s="1338"/>
      <c r="CZ18" s="1338"/>
      <c r="DA18" s="1338"/>
      <c r="DB18" s="1338"/>
      <c r="DC18" s="1338"/>
      <c r="DD18" s="1338"/>
      <c r="DE18" s="133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37"/>
      <c r="C21" s="1333"/>
      <c r="D21" s="1333"/>
      <c r="E21" s="1333"/>
      <c r="F21" s="1333"/>
      <c r="G21" s="1333"/>
      <c r="H21" s="1333"/>
      <c r="I21" s="1333"/>
      <c r="J21" s="1333"/>
      <c r="K21" s="1333"/>
      <c r="L21" s="1333"/>
      <c r="M21" s="1333"/>
      <c r="N21" s="1336"/>
      <c r="O21" s="1333"/>
      <c r="P21" s="1333"/>
      <c r="Q21" s="1333"/>
      <c r="R21" s="1333"/>
      <c r="S21" s="1333"/>
      <c r="T21" s="1333"/>
      <c r="U21" s="1333"/>
      <c r="V21" s="1333"/>
      <c r="W21" s="1333"/>
      <c r="X21" s="1333"/>
      <c r="Y21" s="1333"/>
      <c r="Z21" s="1333"/>
      <c r="AA21" s="1333"/>
      <c r="AB21" s="1333"/>
      <c r="AC21" s="1333"/>
      <c r="AD21" s="1333"/>
      <c r="AE21" s="1333"/>
      <c r="AF21" s="1333"/>
      <c r="AG21" s="1333"/>
      <c r="AH21" s="1333"/>
      <c r="AI21" s="1333"/>
      <c r="AJ21" s="1333"/>
      <c r="AK21" s="1333"/>
      <c r="AL21" s="1333"/>
      <c r="AM21" s="1333"/>
      <c r="AN21" s="1333"/>
      <c r="AO21" s="1333"/>
      <c r="AP21" s="1333"/>
      <c r="AQ21" s="1333"/>
      <c r="AR21" s="1333"/>
      <c r="AS21" s="1333"/>
      <c r="AT21" s="1336"/>
      <c r="AU21" s="1333"/>
      <c r="AV21" s="1333"/>
      <c r="AW21" s="1333"/>
      <c r="AX21" s="1333"/>
      <c r="AY21" s="1333"/>
      <c r="AZ21" s="1333"/>
      <c r="BA21" s="1333"/>
      <c r="BB21" s="1333"/>
      <c r="BC21" s="1333"/>
      <c r="BD21" s="1333"/>
      <c r="BE21" s="1333"/>
      <c r="BF21" s="1336"/>
      <c r="BG21" s="1333"/>
      <c r="BH21" s="1333"/>
      <c r="BI21" s="1333"/>
      <c r="BJ21" s="1333"/>
      <c r="BK21" s="1333"/>
      <c r="BL21" s="1333"/>
      <c r="BM21" s="1333"/>
      <c r="BN21" s="1333"/>
      <c r="BO21" s="1333"/>
      <c r="BP21" s="1333"/>
      <c r="BQ21" s="1333"/>
      <c r="BR21" s="1336"/>
      <c r="BS21" s="1333"/>
      <c r="BT21" s="1333"/>
      <c r="BU21" s="1333"/>
      <c r="BV21" s="1333"/>
      <c r="BW21" s="1333"/>
      <c r="BX21" s="1333"/>
      <c r="BY21" s="1333"/>
      <c r="BZ21" s="1333"/>
      <c r="CA21" s="1333"/>
      <c r="CB21" s="1333"/>
      <c r="CC21" s="1333"/>
      <c r="CD21" s="1336"/>
      <c r="CE21" s="1333"/>
      <c r="CF21" s="1333"/>
      <c r="CG21" s="1333"/>
      <c r="CH21" s="1333"/>
      <c r="CI21" s="1333"/>
      <c r="CJ21" s="1333"/>
      <c r="CK21" s="1333"/>
      <c r="CL21" s="1333"/>
      <c r="CM21" s="1333"/>
      <c r="CN21" s="1333"/>
      <c r="CO21" s="1333"/>
      <c r="CP21" s="1336"/>
      <c r="CQ21" s="1333"/>
      <c r="CR21" s="1333"/>
      <c r="CS21" s="1333"/>
      <c r="CT21" s="1333"/>
      <c r="CU21" s="1333"/>
      <c r="CV21" s="1333"/>
      <c r="CW21" s="1333"/>
      <c r="CX21" s="1333"/>
      <c r="CY21" s="1333"/>
      <c r="CZ21" s="1333"/>
      <c r="DA21" s="1333"/>
      <c r="DB21" s="1336"/>
      <c r="DC21" s="1333"/>
      <c r="DD21" s="1332"/>
      <c r="DE21" s="1271"/>
      <c r="MM21" s="1335"/>
    </row>
    <row r="22" spans="1:351" ht="16.5" x14ac:dyDescent="0.2">
      <c r="B22" s="1272"/>
      <c r="MM22" s="133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34" t="s">
        <v>653</v>
      </c>
      <c r="C41" s="1333"/>
      <c r="D41" s="1333"/>
      <c r="E41" s="1333"/>
      <c r="F41" s="1333"/>
      <c r="G41" s="1333"/>
      <c r="H41" s="1333"/>
      <c r="I41" s="1333"/>
      <c r="J41" s="1333"/>
      <c r="K41" s="1333"/>
      <c r="L41" s="1333"/>
      <c r="M41" s="1333"/>
      <c r="N41" s="1333"/>
      <c r="O41" s="1333"/>
      <c r="P41" s="1333"/>
      <c r="Q41" s="1333"/>
      <c r="R41" s="1333"/>
      <c r="S41" s="1333"/>
      <c r="T41" s="1333"/>
      <c r="U41" s="1333"/>
      <c r="V41" s="1333"/>
      <c r="W41" s="1333"/>
      <c r="X41" s="1333"/>
      <c r="Y41" s="1333"/>
      <c r="Z41" s="1333"/>
      <c r="AA41" s="1333"/>
      <c r="AB41" s="1333"/>
      <c r="AC41" s="1333"/>
      <c r="AD41" s="1333"/>
      <c r="AE41" s="1333"/>
      <c r="AF41" s="1333"/>
      <c r="AG41" s="1333"/>
      <c r="AH41" s="1333"/>
      <c r="AI41" s="1333"/>
      <c r="AJ41" s="1333"/>
      <c r="AK41" s="1333"/>
      <c r="AL41" s="1333"/>
      <c r="AM41" s="1333"/>
      <c r="AN41" s="1333"/>
      <c r="AO41" s="1333"/>
      <c r="AP41" s="1333"/>
      <c r="AQ41" s="1333"/>
      <c r="AR41" s="1333"/>
      <c r="AS41" s="1333"/>
      <c r="AT41" s="1333"/>
      <c r="AU41" s="1333"/>
      <c r="AV41" s="1333"/>
      <c r="AW41" s="1333"/>
      <c r="AX41" s="1333"/>
      <c r="AY41" s="1333"/>
      <c r="AZ41" s="1333"/>
      <c r="BA41" s="1333"/>
      <c r="BB41" s="1333"/>
      <c r="BC41" s="1333"/>
      <c r="BD41" s="1333"/>
      <c r="BE41" s="1333"/>
      <c r="BF41" s="1333"/>
      <c r="BG41" s="1333"/>
      <c r="BH41" s="1333"/>
      <c r="BI41" s="1333"/>
      <c r="BJ41" s="1333"/>
      <c r="BK41" s="1333"/>
      <c r="BL41" s="1333"/>
      <c r="BM41" s="1333"/>
      <c r="BN41" s="1333"/>
      <c r="BO41" s="1333"/>
      <c r="BP41" s="1333"/>
      <c r="BQ41" s="1333"/>
      <c r="BR41" s="1333"/>
      <c r="BS41" s="1333"/>
      <c r="BT41" s="1333"/>
      <c r="BU41" s="1333"/>
      <c r="BV41" s="1333"/>
      <c r="BW41" s="1333"/>
      <c r="BX41" s="1333"/>
      <c r="BY41" s="1333"/>
      <c r="BZ41" s="1333"/>
      <c r="CA41" s="1333"/>
      <c r="CB41" s="1333"/>
      <c r="CC41" s="1333"/>
      <c r="CD41" s="1333"/>
      <c r="CE41" s="1333"/>
      <c r="CF41" s="1333"/>
      <c r="CG41" s="1333"/>
      <c r="CH41" s="1333"/>
      <c r="CI41" s="1333"/>
      <c r="CJ41" s="1333"/>
      <c r="CK41" s="1333"/>
      <c r="CL41" s="1333"/>
      <c r="CM41" s="1333"/>
      <c r="CN41" s="1333"/>
      <c r="CO41" s="1333"/>
      <c r="CP41" s="1333"/>
      <c r="CQ41" s="1333"/>
      <c r="CR41" s="1333"/>
      <c r="CS41" s="1333"/>
      <c r="CT41" s="1333"/>
      <c r="CU41" s="1333"/>
      <c r="CV41" s="1333"/>
      <c r="CW41" s="1333"/>
      <c r="CX41" s="1333"/>
      <c r="CY41" s="1333"/>
      <c r="CZ41" s="1333"/>
      <c r="DA41" s="1333"/>
      <c r="DB41" s="1333"/>
      <c r="DC41" s="1333"/>
      <c r="DD41" s="1332"/>
    </row>
    <row r="42" spans="2:109" ht="13" x14ac:dyDescent="0.2">
      <c r="B42" s="1272"/>
      <c r="G42" s="1309"/>
      <c r="I42" s="1308"/>
      <c r="J42" s="1308"/>
      <c r="K42" s="1308"/>
      <c r="AM42" s="1309"/>
      <c r="AN42" s="1309" t="s">
        <v>649</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31" t="s">
        <v>652</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29"/>
    </row>
    <row r="44" spans="2:109" ht="13" x14ac:dyDescent="0.2">
      <c r="B44" s="1272"/>
      <c r="AN44" s="1328"/>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6"/>
    </row>
    <row r="45" spans="2:109" ht="13" x14ac:dyDescent="0.2">
      <c r="B45" s="1272"/>
      <c r="AN45" s="1328"/>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6"/>
    </row>
    <row r="46" spans="2:109" ht="13" x14ac:dyDescent="0.2">
      <c r="B46" s="1272"/>
      <c r="AN46" s="1328"/>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6"/>
    </row>
    <row r="47" spans="2:109" ht="13" x14ac:dyDescent="0.2">
      <c r="B47" s="1272"/>
      <c r="AN47" s="1325"/>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3"/>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647</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571</v>
      </c>
      <c r="BQ50" s="1281"/>
      <c r="BR50" s="1281"/>
      <c r="BS50" s="1281"/>
      <c r="BT50" s="1281"/>
      <c r="BU50" s="1281"/>
      <c r="BV50" s="1281"/>
      <c r="BW50" s="1281"/>
      <c r="BX50" s="1281" t="s">
        <v>572</v>
      </c>
      <c r="BY50" s="1281"/>
      <c r="BZ50" s="1281"/>
      <c r="CA50" s="1281"/>
      <c r="CB50" s="1281"/>
      <c r="CC50" s="1281"/>
      <c r="CD50" s="1281"/>
      <c r="CE50" s="1281"/>
      <c r="CF50" s="1281" t="s">
        <v>573</v>
      </c>
      <c r="CG50" s="1281"/>
      <c r="CH50" s="1281"/>
      <c r="CI50" s="1281"/>
      <c r="CJ50" s="1281"/>
      <c r="CK50" s="1281"/>
      <c r="CL50" s="1281"/>
      <c r="CM50" s="1281"/>
      <c r="CN50" s="1281" t="s">
        <v>574</v>
      </c>
      <c r="CO50" s="1281"/>
      <c r="CP50" s="1281"/>
      <c r="CQ50" s="1281"/>
      <c r="CR50" s="1281"/>
      <c r="CS50" s="1281"/>
      <c r="CT50" s="1281"/>
      <c r="CU50" s="1281"/>
      <c r="CV50" s="1281" t="s">
        <v>575</v>
      </c>
      <c r="CW50" s="1281"/>
      <c r="CX50" s="1281"/>
      <c r="CY50" s="1281"/>
      <c r="CZ50" s="1281"/>
      <c r="DA50" s="1281"/>
      <c r="DB50" s="1281"/>
      <c r="DC50" s="1281"/>
    </row>
    <row r="51" spans="1:109" ht="13.5" customHeight="1" x14ac:dyDescent="0.2">
      <c r="B51" s="1272"/>
      <c r="G51" s="1288"/>
      <c r="H51" s="1288"/>
      <c r="I51" s="1322"/>
      <c r="J51" s="1322"/>
      <c r="K51" s="1287"/>
      <c r="L51" s="1287"/>
      <c r="M51" s="1287"/>
      <c r="N51" s="1287"/>
      <c r="AM51" s="1286"/>
      <c r="AN51" s="1280" t="s">
        <v>646</v>
      </c>
      <c r="AO51" s="1280"/>
      <c r="AP51" s="1280"/>
      <c r="AQ51" s="1280"/>
      <c r="AR51" s="1280"/>
      <c r="AS51" s="1280"/>
      <c r="AT51" s="1280"/>
      <c r="AU51" s="1280"/>
      <c r="AV51" s="1280"/>
      <c r="AW51" s="1280"/>
      <c r="AX51" s="1280"/>
      <c r="AY51" s="1280"/>
      <c r="AZ51" s="1280"/>
      <c r="BA51" s="1280"/>
      <c r="BB51" s="1280" t="s">
        <v>644</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59</v>
      </c>
      <c r="BY51" s="1279"/>
      <c r="BZ51" s="1279"/>
      <c r="CA51" s="1279"/>
      <c r="CB51" s="1279"/>
      <c r="CC51" s="1279"/>
      <c r="CD51" s="1279"/>
      <c r="CE51" s="1279"/>
      <c r="CF51" s="1279">
        <v>63.8</v>
      </c>
      <c r="CG51" s="1279"/>
      <c r="CH51" s="1279"/>
      <c r="CI51" s="1279"/>
      <c r="CJ51" s="1279"/>
      <c r="CK51" s="1279"/>
      <c r="CL51" s="1279"/>
      <c r="CM51" s="1279"/>
      <c r="CN51" s="1279">
        <v>57.3</v>
      </c>
      <c r="CO51" s="1279"/>
      <c r="CP51" s="1279"/>
      <c r="CQ51" s="1279"/>
      <c r="CR51" s="1279"/>
      <c r="CS51" s="1279"/>
      <c r="CT51" s="1279"/>
      <c r="CU51" s="1279"/>
      <c r="CV51" s="1279">
        <v>49.7</v>
      </c>
      <c r="CW51" s="1279"/>
      <c r="CX51" s="1279"/>
      <c r="CY51" s="1279"/>
      <c r="CZ51" s="1279"/>
      <c r="DA51" s="1279"/>
      <c r="DB51" s="1279"/>
      <c r="DC51" s="1279"/>
    </row>
    <row r="52" spans="1:109" ht="13" x14ac:dyDescent="0.2">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651</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65.3</v>
      </c>
      <c r="BY53" s="1279"/>
      <c r="BZ53" s="1279"/>
      <c r="CA53" s="1279"/>
      <c r="CB53" s="1279"/>
      <c r="CC53" s="1279"/>
      <c r="CD53" s="1279"/>
      <c r="CE53" s="1279"/>
      <c r="CF53" s="1279">
        <v>66.7</v>
      </c>
      <c r="CG53" s="1279"/>
      <c r="CH53" s="1279"/>
      <c r="CI53" s="1279"/>
      <c r="CJ53" s="1279"/>
      <c r="CK53" s="1279"/>
      <c r="CL53" s="1279"/>
      <c r="CM53" s="1279"/>
      <c r="CN53" s="1279">
        <v>66.900000000000006</v>
      </c>
      <c r="CO53" s="1279"/>
      <c r="CP53" s="1279"/>
      <c r="CQ53" s="1279"/>
      <c r="CR53" s="1279"/>
      <c r="CS53" s="1279"/>
      <c r="CT53" s="1279"/>
      <c r="CU53" s="1279"/>
      <c r="CV53" s="1279">
        <v>66</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645</v>
      </c>
      <c r="AO55" s="1281"/>
      <c r="AP55" s="1281"/>
      <c r="AQ55" s="1281"/>
      <c r="AR55" s="1281"/>
      <c r="AS55" s="1281"/>
      <c r="AT55" s="1281"/>
      <c r="AU55" s="1281"/>
      <c r="AV55" s="1281"/>
      <c r="AW55" s="1281"/>
      <c r="AX55" s="1281"/>
      <c r="AY55" s="1281"/>
      <c r="AZ55" s="1281"/>
      <c r="BA55" s="1281"/>
      <c r="BB55" s="1280" t="s">
        <v>644</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115.7</v>
      </c>
      <c r="BY55" s="1279"/>
      <c r="BZ55" s="1279"/>
      <c r="CA55" s="1279"/>
      <c r="CB55" s="1279"/>
      <c r="CC55" s="1279"/>
      <c r="CD55" s="1279"/>
      <c r="CE55" s="1279"/>
      <c r="CF55" s="1279">
        <v>106</v>
      </c>
      <c r="CG55" s="1279"/>
      <c r="CH55" s="1279"/>
      <c r="CI55" s="1279"/>
      <c r="CJ55" s="1279"/>
      <c r="CK55" s="1279"/>
      <c r="CL55" s="1279"/>
      <c r="CM55" s="1279"/>
      <c r="CN55" s="1279">
        <v>97.6</v>
      </c>
      <c r="CO55" s="1279"/>
      <c r="CP55" s="1279"/>
      <c r="CQ55" s="1279"/>
      <c r="CR55" s="1279"/>
      <c r="CS55" s="1279"/>
      <c r="CT55" s="1279"/>
      <c r="CU55" s="1279"/>
      <c r="CV55" s="1279">
        <v>91.6</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651</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61</v>
      </c>
      <c r="BY57" s="1279"/>
      <c r="BZ57" s="1279"/>
      <c r="CA57" s="1279"/>
      <c r="CB57" s="1279"/>
      <c r="CC57" s="1279"/>
      <c r="CD57" s="1279"/>
      <c r="CE57" s="1279"/>
      <c r="CF57" s="1279">
        <v>62</v>
      </c>
      <c r="CG57" s="1279"/>
      <c r="CH57" s="1279"/>
      <c r="CI57" s="1279"/>
      <c r="CJ57" s="1279"/>
      <c r="CK57" s="1279"/>
      <c r="CL57" s="1279"/>
      <c r="CM57" s="1279"/>
      <c r="CN57" s="1279">
        <v>62.9</v>
      </c>
      <c r="CO57" s="1279"/>
      <c r="CP57" s="1279"/>
      <c r="CQ57" s="1279"/>
      <c r="CR57" s="1279"/>
      <c r="CS57" s="1279"/>
      <c r="CT57" s="1279"/>
      <c r="CU57" s="1279"/>
      <c r="CV57" s="1279">
        <v>63.3</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650</v>
      </c>
    </row>
    <row r="64" spans="1:109" ht="13" x14ac:dyDescent="0.2">
      <c r="B64" s="1272"/>
      <c r="G64" s="1309"/>
      <c r="I64" s="1311"/>
      <c r="J64" s="1311"/>
      <c r="K64" s="1311"/>
      <c r="L64" s="1311"/>
      <c r="M64" s="1311"/>
      <c r="N64" s="1310"/>
      <c r="AM64" s="1309"/>
      <c r="AN64" s="1309" t="s">
        <v>649</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ustomHeight="1" x14ac:dyDescent="0.2">
      <c r="B65" s="1272"/>
      <c r="AN65" s="1307" t="s">
        <v>648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647</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571</v>
      </c>
      <c r="BQ72" s="1281"/>
      <c r="BR72" s="1281"/>
      <c r="BS72" s="1281"/>
      <c r="BT72" s="1281"/>
      <c r="BU72" s="1281"/>
      <c r="BV72" s="1281"/>
      <c r="BW72" s="1281"/>
      <c r="BX72" s="1281" t="s">
        <v>572</v>
      </c>
      <c r="BY72" s="1281"/>
      <c r="BZ72" s="1281"/>
      <c r="CA72" s="1281"/>
      <c r="CB72" s="1281"/>
      <c r="CC72" s="1281"/>
      <c r="CD72" s="1281"/>
      <c r="CE72" s="1281"/>
      <c r="CF72" s="1281" t="s">
        <v>573</v>
      </c>
      <c r="CG72" s="1281"/>
      <c r="CH72" s="1281"/>
      <c r="CI72" s="1281"/>
      <c r="CJ72" s="1281"/>
      <c r="CK72" s="1281"/>
      <c r="CL72" s="1281"/>
      <c r="CM72" s="1281"/>
      <c r="CN72" s="1281" t="s">
        <v>574</v>
      </c>
      <c r="CO72" s="1281"/>
      <c r="CP72" s="1281"/>
      <c r="CQ72" s="1281"/>
      <c r="CR72" s="1281"/>
      <c r="CS72" s="1281"/>
      <c r="CT72" s="1281"/>
      <c r="CU72" s="1281"/>
      <c r="CV72" s="1281" t="s">
        <v>575</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646</v>
      </c>
      <c r="AO73" s="1280"/>
      <c r="AP73" s="1280"/>
      <c r="AQ73" s="1280"/>
      <c r="AR73" s="1280"/>
      <c r="AS73" s="1280"/>
      <c r="AT73" s="1280"/>
      <c r="AU73" s="1280"/>
      <c r="AV73" s="1280"/>
      <c r="AW73" s="1280"/>
      <c r="AX73" s="1280"/>
      <c r="AY73" s="1280"/>
      <c r="AZ73" s="1280"/>
      <c r="BA73" s="1280"/>
      <c r="BB73" s="1280" t="s">
        <v>644</v>
      </c>
      <c r="BC73" s="1280"/>
      <c r="BD73" s="1280"/>
      <c r="BE73" s="1280"/>
      <c r="BF73" s="1280"/>
      <c r="BG73" s="1280"/>
      <c r="BH73" s="1280"/>
      <c r="BI73" s="1280"/>
      <c r="BJ73" s="1280"/>
      <c r="BK73" s="1280"/>
      <c r="BL73" s="1280"/>
      <c r="BM73" s="1280"/>
      <c r="BN73" s="1280"/>
      <c r="BO73" s="1280"/>
      <c r="BP73" s="1279">
        <v>61.8</v>
      </c>
      <c r="BQ73" s="1279"/>
      <c r="BR73" s="1279"/>
      <c r="BS73" s="1279"/>
      <c r="BT73" s="1279"/>
      <c r="BU73" s="1279"/>
      <c r="BV73" s="1279"/>
      <c r="BW73" s="1279"/>
      <c r="BX73" s="1279">
        <v>59</v>
      </c>
      <c r="BY73" s="1279"/>
      <c r="BZ73" s="1279"/>
      <c r="CA73" s="1279"/>
      <c r="CB73" s="1279"/>
      <c r="CC73" s="1279"/>
      <c r="CD73" s="1279"/>
      <c r="CE73" s="1279"/>
      <c r="CF73" s="1279">
        <v>63.8</v>
      </c>
      <c r="CG73" s="1279"/>
      <c r="CH73" s="1279"/>
      <c r="CI73" s="1279"/>
      <c r="CJ73" s="1279"/>
      <c r="CK73" s="1279"/>
      <c r="CL73" s="1279"/>
      <c r="CM73" s="1279"/>
      <c r="CN73" s="1279">
        <v>57.3</v>
      </c>
      <c r="CO73" s="1279"/>
      <c r="CP73" s="1279"/>
      <c r="CQ73" s="1279"/>
      <c r="CR73" s="1279"/>
      <c r="CS73" s="1279"/>
      <c r="CT73" s="1279"/>
      <c r="CU73" s="1279"/>
      <c r="CV73" s="1279">
        <v>49.7</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643</v>
      </c>
      <c r="BC75" s="1280"/>
      <c r="BD75" s="1280"/>
      <c r="BE75" s="1280"/>
      <c r="BF75" s="1280"/>
      <c r="BG75" s="1280"/>
      <c r="BH75" s="1280"/>
      <c r="BI75" s="1280"/>
      <c r="BJ75" s="1280"/>
      <c r="BK75" s="1280"/>
      <c r="BL75" s="1280"/>
      <c r="BM75" s="1280"/>
      <c r="BN75" s="1280"/>
      <c r="BO75" s="1280"/>
      <c r="BP75" s="1279">
        <v>4.9000000000000004</v>
      </c>
      <c r="BQ75" s="1279"/>
      <c r="BR75" s="1279"/>
      <c r="BS75" s="1279"/>
      <c r="BT75" s="1279"/>
      <c r="BU75" s="1279"/>
      <c r="BV75" s="1279"/>
      <c r="BW75" s="1279"/>
      <c r="BX75" s="1279">
        <v>3.7</v>
      </c>
      <c r="BY75" s="1279"/>
      <c r="BZ75" s="1279"/>
      <c r="CA75" s="1279"/>
      <c r="CB75" s="1279"/>
      <c r="CC75" s="1279"/>
      <c r="CD75" s="1279"/>
      <c r="CE75" s="1279"/>
      <c r="CF75" s="1279">
        <v>2.8</v>
      </c>
      <c r="CG75" s="1279"/>
      <c r="CH75" s="1279"/>
      <c r="CI75" s="1279"/>
      <c r="CJ75" s="1279"/>
      <c r="CK75" s="1279"/>
      <c r="CL75" s="1279"/>
      <c r="CM75" s="1279"/>
      <c r="CN75" s="1279">
        <v>2.2000000000000002</v>
      </c>
      <c r="CO75" s="1279"/>
      <c r="CP75" s="1279"/>
      <c r="CQ75" s="1279"/>
      <c r="CR75" s="1279"/>
      <c r="CS75" s="1279"/>
      <c r="CT75" s="1279"/>
      <c r="CU75" s="1279"/>
      <c r="CV75" s="1279">
        <v>2.1</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645</v>
      </c>
      <c r="AO77" s="1281"/>
      <c r="AP77" s="1281"/>
      <c r="AQ77" s="1281"/>
      <c r="AR77" s="1281"/>
      <c r="AS77" s="1281"/>
      <c r="AT77" s="1281"/>
      <c r="AU77" s="1281"/>
      <c r="AV77" s="1281"/>
      <c r="AW77" s="1281"/>
      <c r="AX77" s="1281"/>
      <c r="AY77" s="1281"/>
      <c r="AZ77" s="1281"/>
      <c r="BA77" s="1281"/>
      <c r="BB77" s="1280" t="s">
        <v>644</v>
      </c>
      <c r="BC77" s="1280"/>
      <c r="BD77" s="1280"/>
      <c r="BE77" s="1280"/>
      <c r="BF77" s="1280"/>
      <c r="BG77" s="1280"/>
      <c r="BH77" s="1280"/>
      <c r="BI77" s="1280"/>
      <c r="BJ77" s="1280"/>
      <c r="BK77" s="1280"/>
      <c r="BL77" s="1280"/>
      <c r="BM77" s="1280"/>
      <c r="BN77" s="1280"/>
      <c r="BO77" s="1280"/>
      <c r="BP77" s="1279">
        <v>124.2</v>
      </c>
      <c r="BQ77" s="1279"/>
      <c r="BR77" s="1279"/>
      <c r="BS77" s="1279"/>
      <c r="BT77" s="1279"/>
      <c r="BU77" s="1279"/>
      <c r="BV77" s="1279"/>
      <c r="BW77" s="1279"/>
      <c r="BX77" s="1279">
        <v>115.7</v>
      </c>
      <c r="BY77" s="1279"/>
      <c r="BZ77" s="1279"/>
      <c r="CA77" s="1279"/>
      <c r="CB77" s="1279"/>
      <c r="CC77" s="1279"/>
      <c r="CD77" s="1279"/>
      <c r="CE77" s="1279"/>
      <c r="CF77" s="1279">
        <v>106</v>
      </c>
      <c r="CG77" s="1279"/>
      <c r="CH77" s="1279"/>
      <c r="CI77" s="1279"/>
      <c r="CJ77" s="1279"/>
      <c r="CK77" s="1279"/>
      <c r="CL77" s="1279"/>
      <c r="CM77" s="1279"/>
      <c r="CN77" s="1279">
        <v>97.6</v>
      </c>
      <c r="CO77" s="1279"/>
      <c r="CP77" s="1279"/>
      <c r="CQ77" s="1279"/>
      <c r="CR77" s="1279"/>
      <c r="CS77" s="1279"/>
      <c r="CT77" s="1279"/>
      <c r="CU77" s="1279"/>
      <c r="CV77" s="1279">
        <v>91.6</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643</v>
      </c>
      <c r="BC79" s="1280"/>
      <c r="BD79" s="1280"/>
      <c r="BE79" s="1280"/>
      <c r="BF79" s="1280"/>
      <c r="BG79" s="1280"/>
      <c r="BH79" s="1280"/>
      <c r="BI79" s="1280"/>
      <c r="BJ79" s="1280"/>
      <c r="BK79" s="1280"/>
      <c r="BL79" s="1280"/>
      <c r="BM79" s="1280"/>
      <c r="BN79" s="1280"/>
      <c r="BO79" s="1280"/>
      <c r="BP79" s="1279">
        <v>10.9</v>
      </c>
      <c r="BQ79" s="1279"/>
      <c r="BR79" s="1279"/>
      <c r="BS79" s="1279"/>
      <c r="BT79" s="1279"/>
      <c r="BU79" s="1279"/>
      <c r="BV79" s="1279"/>
      <c r="BW79" s="1279"/>
      <c r="BX79" s="1279">
        <v>10.3</v>
      </c>
      <c r="BY79" s="1279"/>
      <c r="BZ79" s="1279"/>
      <c r="CA79" s="1279"/>
      <c r="CB79" s="1279"/>
      <c r="CC79" s="1279"/>
      <c r="CD79" s="1279"/>
      <c r="CE79" s="1279"/>
      <c r="CF79" s="1279">
        <v>9</v>
      </c>
      <c r="CG79" s="1279"/>
      <c r="CH79" s="1279"/>
      <c r="CI79" s="1279"/>
      <c r="CJ79" s="1279"/>
      <c r="CK79" s="1279"/>
      <c r="CL79" s="1279"/>
      <c r="CM79" s="1279"/>
      <c r="CN79" s="1279">
        <v>8</v>
      </c>
      <c r="CO79" s="1279"/>
      <c r="CP79" s="1279"/>
      <c r="CQ79" s="1279"/>
      <c r="CR79" s="1279"/>
      <c r="CS79" s="1279"/>
      <c r="CT79" s="1279"/>
      <c r="CU79" s="1279"/>
      <c r="CV79" s="1279">
        <v>7.3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1jJ0yH+7jkGM3zRYFnqf98IQnLF9JR/jRqHPT8QiluJB+LtUSwgEOrxgT3IdCp0fmgyOS78hlkAl9EZ6eO8Ikg==" saltValue="tVmphh5n2VV7XS+j/LdyD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F498-63D8-4A76-B831-C431F61856E1}">
  <sheetPr>
    <pageSetUpPr fitToPage="1"/>
  </sheetPr>
  <dimension ref="A1:DR125"/>
  <sheetViews>
    <sheetView showGridLines="0" zoomScaleNormal="100" zoomScaleSheetLayoutView="5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517</v>
      </c>
    </row>
  </sheetData>
  <sheetProtection algorithmName="SHA-512" hashValue="axqCU9WPVYiZm09CuzsQSoC+AdPKdpPWztZwfgUg9Fi9OsR8W5S/Q7YvZGcceV9DQmF2BMdWbj6DRZ0/6GCefQ==" saltValue="txKtbQqLzm5yWJuf2T5q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BDF5F-C462-4F6A-9980-8EA4844C042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517</v>
      </c>
    </row>
  </sheetData>
  <sheetProtection algorithmName="SHA-512" hashValue="Wq5FgNIg8JGgk+iSp0bxU3iNmL7kPml7VvFK/8+yu7w6otrlQXgZ0kPD1XOxNAe3JHmhpYOIuQCcxrgXdXY3KA==" saltValue="z9enuw3s0Y7GqoV+xp+R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568</v>
      </c>
      <c r="G2" s="157"/>
      <c r="H2" s="158"/>
    </row>
    <row r="3" spans="1:8" x14ac:dyDescent="0.2">
      <c r="A3" s="154" t="s">
        <v>561</v>
      </c>
      <c r="B3" s="159"/>
      <c r="C3" s="160"/>
      <c r="D3" s="161">
        <v>48565</v>
      </c>
      <c r="E3" s="162"/>
      <c r="F3" s="163">
        <v>51898</v>
      </c>
      <c r="G3" s="164"/>
      <c r="H3" s="165"/>
    </row>
    <row r="4" spans="1:8" x14ac:dyDescent="0.2">
      <c r="A4" s="166"/>
      <c r="B4" s="167"/>
      <c r="C4" s="168"/>
      <c r="D4" s="169">
        <v>29872</v>
      </c>
      <c r="E4" s="170"/>
      <c r="F4" s="171">
        <v>25986</v>
      </c>
      <c r="G4" s="172"/>
      <c r="H4" s="173"/>
    </row>
    <row r="5" spans="1:8" x14ac:dyDescent="0.2">
      <c r="A5" s="154" t="s">
        <v>563</v>
      </c>
      <c r="B5" s="159"/>
      <c r="C5" s="160"/>
      <c r="D5" s="161">
        <v>60370</v>
      </c>
      <c r="E5" s="162"/>
      <c r="F5" s="163">
        <v>51684</v>
      </c>
      <c r="G5" s="164"/>
      <c r="H5" s="165"/>
    </row>
    <row r="6" spans="1:8" x14ac:dyDescent="0.2">
      <c r="A6" s="166"/>
      <c r="B6" s="167"/>
      <c r="C6" s="168"/>
      <c r="D6" s="169">
        <v>37132</v>
      </c>
      <c r="E6" s="170"/>
      <c r="F6" s="171">
        <v>26671</v>
      </c>
      <c r="G6" s="172"/>
      <c r="H6" s="173"/>
    </row>
    <row r="7" spans="1:8" x14ac:dyDescent="0.2">
      <c r="A7" s="154" t="s">
        <v>564</v>
      </c>
      <c r="B7" s="159"/>
      <c r="C7" s="160"/>
      <c r="D7" s="161">
        <v>55698</v>
      </c>
      <c r="E7" s="162"/>
      <c r="F7" s="163">
        <v>52897</v>
      </c>
      <c r="G7" s="164"/>
      <c r="H7" s="165"/>
    </row>
    <row r="8" spans="1:8" x14ac:dyDescent="0.2">
      <c r="A8" s="166"/>
      <c r="B8" s="167"/>
      <c r="C8" s="168"/>
      <c r="D8" s="169">
        <v>35562</v>
      </c>
      <c r="E8" s="170"/>
      <c r="F8" s="171">
        <v>27013</v>
      </c>
      <c r="G8" s="172"/>
      <c r="H8" s="173"/>
    </row>
    <row r="9" spans="1:8" x14ac:dyDescent="0.2">
      <c r="A9" s="154" t="s">
        <v>565</v>
      </c>
      <c r="B9" s="159"/>
      <c r="C9" s="160"/>
      <c r="D9" s="161">
        <v>54946</v>
      </c>
      <c r="E9" s="162"/>
      <c r="F9" s="163">
        <v>54945</v>
      </c>
      <c r="G9" s="164"/>
      <c r="H9" s="165"/>
    </row>
    <row r="10" spans="1:8" x14ac:dyDescent="0.2">
      <c r="A10" s="166"/>
      <c r="B10" s="167"/>
      <c r="C10" s="168"/>
      <c r="D10" s="169">
        <v>35584</v>
      </c>
      <c r="E10" s="170"/>
      <c r="F10" s="171">
        <v>29293</v>
      </c>
      <c r="G10" s="172"/>
      <c r="H10" s="173"/>
    </row>
    <row r="11" spans="1:8" x14ac:dyDescent="0.2">
      <c r="A11" s="154" t="s">
        <v>566</v>
      </c>
      <c r="B11" s="159"/>
      <c r="C11" s="160"/>
      <c r="D11" s="161">
        <v>47961</v>
      </c>
      <c r="E11" s="162"/>
      <c r="F11" s="163">
        <v>57132</v>
      </c>
      <c r="G11" s="164"/>
      <c r="H11" s="165"/>
    </row>
    <row r="12" spans="1:8" x14ac:dyDescent="0.2">
      <c r="A12" s="166"/>
      <c r="B12" s="167"/>
      <c r="C12" s="174"/>
      <c r="D12" s="169">
        <v>27970</v>
      </c>
      <c r="E12" s="170"/>
      <c r="F12" s="171">
        <v>30126</v>
      </c>
      <c r="G12" s="172"/>
      <c r="H12" s="173"/>
    </row>
    <row r="13" spans="1:8" x14ac:dyDescent="0.2">
      <c r="A13" s="154"/>
      <c r="B13" s="159"/>
      <c r="C13" s="175"/>
      <c r="D13" s="176">
        <v>53508</v>
      </c>
      <c r="E13" s="177"/>
      <c r="F13" s="178">
        <v>53711</v>
      </c>
      <c r="G13" s="179"/>
      <c r="H13" s="165"/>
    </row>
    <row r="14" spans="1:8" x14ac:dyDescent="0.2">
      <c r="A14" s="166"/>
      <c r="B14" s="167"/>
      <c r="C14" s="168"/>
      <c r="D14" s="169">
        <v>33224</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0.89</v>
      </c>
      <c r="C19" s="180">
        <f>ROUND(VALUE(SUBSTITUTE(実質収支比率等に係る経年分析!G$48,"▲","-")),2)</f>
        <v>1.35</v>
      </c>
      <c r="D19" s="180">
        <f>ROUND(VALUE(SUBSTITUTE(実質収支比率等に係る経年分析!H$48,"▲","-")),2)</f>
        <v>1.49</v>
      </c>
      <c r="E19" s="180">
        <f>ROUND(VALUE(SUBSTITUTE(実質収支比率等に係る経年分析!I$48,"▲","-")),2)</f>
        <v>0.96</v>
      </c>
      <c r="F19" s="180">
        <f>ROUND(VALUE(SUBSTITUTE(実質収支比率等に係る経年分析!J$48,"▲","-")),2)</f>
        <v>1.46</v>
      </c>
    </row>
    <row r="20" spans="1:11" x14ac:dyDescent="0.2">
      <c r="A20" s="180" t="s">
        <v>55</v>
      </c>
      <c r="B20" s="180">
        <f>ROUND(VALUE(SUBSTITUTE(実質収支比率等に係る経年分析!F$47,"▲","-")),2)</f>
        <v>3.85</v>
      </c>
      <c r="C20" s="180">
        <f>ROUND(VALUE(SUBSTITUTE(実質収支比率等に係る経年分析!G$47,"▲","-")),2)</f>
        <v>2.97</v>
      </c>
      <c r="D20" s="180">
        <f>ROUND(VALUE(SUBSTITUTE(実質収支比率等に係る経年分析!H$47,"▲","-")),2)</f>
        <v>3.22</v>
      </c>
      <c r="E20" s="180">
        <f>ROUND(VALUE(SUBSTITUTE(実質収支比率等に係る経年分析!I$47,"▲","-")),2)</f>
        <v>3.91</v>
      </c>
      <c r="F20" s="180">
        <f>ROUND(VALUE(SUBSTITUTE(実質収支比率等に係る経年分析!J$47,"▲","-")),2)</f>
        <v>4.34</v>
      </c>
    </row>
    <row r="21" spans="1:11" x14ac:dyDescent="0.2">
      <c r="A21" s="180" t="s">
        <v>56</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0.5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0.09</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中央卸売市場事業会計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0.19</v>
      </c>
    </row>
    <row r="30" spans="1:11" x14ac:dyDescent="0.2">
      <c r="A30" s="181" t="str">
        <f>IF(連結実質赤字比率に係る赤字・黒字の構成分析!C$40="",NA(),連結実質赤字比率に係る赤字・黒字の構成分析!C$40)</f>
        <v>後期高齢者医療会計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2">
      <c r="A31" s="181" t="str">
        <f>IF(連結実質赤字比率に係る赤字・黒字の構成分析!C$39="",NA(),連結実質赤字比率に係る赤字・黒字の構成分析!C$39)</f>
        <v>高速電車事業会計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2">
      <c r="A32" s="181" t="str">
        <f>IF(連結実質赤字比率に係る赤字・黒字の構成分析!C$38="",NA(),連結実質赤字比率に係る赤字・黒字の構成分析!C$38)</f>
        <v>介護保険会計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2">
      <c r="A33" s="181" t="str">
        <f>IF(連結実質赤字比率に係る赤字・黒字の構成分析!C$37="",NA(),連結実質赤字比率に係る赤字・黒字の構成分析!C$37)</f>
        <v>国民健康保険会計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1.32</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80167</v>
      </c>
      <c r="E42" s="182"/>
      <c r="F42" s="182"/>
      <c r="G42" s="182">
        <f>'実質公債費比率（分子）の構造'!L$52</f>
        <v>80811</v>
      </c>
      <c r="H42" s="182"/>
      <c r="I42" s="182"/>
      <c r="J42" s="182">
        <f>'実質公債費比率（分子）の構造'!M$52</f>
        <v>79939</v>
      </c>
      <c r="K42" s="182"/>
      <c r="L42" s="182"/>
      <c r="M42" s="182">
        <f>'実質公債費比率（分子）の構造'!N$52</f>
        <v>79286</v>
      </c>
      <c r="N42" s="182"/>
      <c r="O42" s="182"/>
      <c r="P42" s="182">
        <f>'実質公債費比率（分子）の構造'!O$52</f>
        <v>78312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293</v>
      </c>
      <c r="C44" s="182"/>
      <c r="D44" s="182"/>
      <c r="E44" s="182">
        <f>'実質公債費比率（分子）の構造'!L$50</f>
        <v>339</v>
      </c>
      <c r="F44" s="182"/>
      <c r="G44" s="182"/>
      <c r="H44" s="182">
        <f>'実質公債費比率（分子）の構造'!M$50</f>
        <v>282</v>
      </c>
      <c r="I44" s="182"/>
      <c r="J44" s="182"/>
      <c r="K44" s="182">
        <f>'実質公債費比率（分子）の構造'!N$50</f>
        <v>277</v>
      </c>
      <c r="L44" s="182"/>
      <c r="M44" s="182"/>
      <c r="N44" s="182">
        <f>'実質公債費比率（分子）の構造'!O$50</f>
        <v>278</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22259</v>
      </c>
      <c r="C46" s="182"/>
      <c r="D46" s="182"/>
      <c r="E46" s="182">
        <f>'実質公債費比率（分子）の構造'!L$48</f>
        <v>20829</v>
      </c>
      <c r="F46" s="182"/>
      <c r="G46" s="182"/>
      <c r="H46" s="182">
        <f>'実質公債費比率（分子）の構造'!M$48</f>
        <v>19218</v>
      </c>
      <c r="I46" s="182"/>
      <c r="J46" s="182"/>
      <c r="K46" s="182">
        <f>'実質公債費比率（分子）の構造'!N$48</f>
        <v>18778</v>
      </c>
      <c r="L46" s="182"/>
      <c r="M46" s="182"/>
      <c r="N46" s="182">
        <f>'実質公債費比率（分子）の構造'!O$48</f>
        <v>17336</v>
      </c>
      <c r="O46" s="182"/>
      <c r="P46" s="182"/>
    </row>
    <row r="47" spans="1:16" x14ac:dyDescent="0.2">
      <c r="A47" s="182" t="s">
        <v>68</v>
      </c>
      <c r="B47" s="182">
        <f>'実質公債費比率（分子）の構造'!K$47</f>
        <v>41523</v>
      </c>
      <c r="C47" s="182"/>
      <c r="D47" s="182"/>
      <c r="E47" s="182">
        <f>'実質公債費比率（分子）の構造'!L$47</f>
        <v>42069</v>
      </c>
      <c r="F47" s="182"/>
      <c r="G47" s="182"/>
      <c r="H47" s="182">
        <f>'実質公債費比率（分子）の構造'!M$47</f>
        <v>42254</v>
      </c>
      <c r="I47" s="182"/>
      <c r="J47" s="182"/>
      <c r="K47" s="182">
        <f>'実質公債費比率（分子）の構造'!N$47</f>
        <v>43689</v>
      </c>
      <c r="L47" s="182"/>
      <c r="M47" s="182"/>
      <c r="N47" s="182">
        <f>'実質公債費比率（分子）の構造'!O$47</f>
        <v>44227</v>
      </c>
      <c r="O47" s="182"/>
      <c r="P47" s="182"/>
    </row>
    <row r="48" spans="1:16" x14ac:dyDescent="0.2">
      <c r="A48" s="182" t="s">
        <v>69</v>
      </c>
      <c r="B48" s="182">
        <f>'実質公債費比率（分子）の構造'!K$46</f>
        <v>1339</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30219</v>
      </c>
      <c r="C49" s="182"/>
      <c r="D49" s="182"/>
      <c r="E49" s="182">
        <f>'実質公債費比率（分子）の構造'!L$45</f>
        <v>28063</v>
      </c>
      <c r="F49" s="182"/>
      <c r="G49" s="182"/>
      <c r="H49" s="182">
        <f>'実質公債費比率（分子）の構造'!M$45</f>
        <v>26266</v>
      </c>
      <c r="I49" s="182"/>
      <c r="J49" s="182"/>
      <c r="K49" s="182">
        <f>'実質公債費比率（分子）の構造'!N$45</f>
        <v>27387</v>
      </c>
      <c r="L49" s="182"/>
      <c r="M49" s="182"/>
      <c r="N49" s="182">
        <f>'実質公債費比率（分子）の構造'!O$45</f>
        <v>27362</v>
      </c>
      <c r="O49" s="182"/>
      <c r="P49" s="182"/>
    </row>
    <row r="50" spans="1:16" x14ac:dyDescent="0.2">
      <c r="A50" s="182" t="s">
        <v>71</v>
      </c>
      <c r="B50" s="182" t="e">
        <f>NA()</f>
        <v>#N/A</v>
      </c>
      <c r="C50" s="182">
        <f>IF(ISNUMBER('実質公債費比率（分子）の構造'!K$53),'実質公債費比率（分子）の構造'!K$53,NA())</f>
        <v>15466</v>
      </c>
      <c r="D50" s="182" t="e">
        <f>NA()</f>
        <v>#N/A</v>
      </c>
      <c r="E50" s="182" t="e">
        <f>NA()</f>
        <v>#N/A</v>
      </c>
      <c r="F50" s="182">
        <f>IF(ISNUMBER('実質公債費比率（分子）の構造'!L$53),'実質公債費比率（分子）の構造'!L$53,NA())</f>
        <v>10489</v>
      </c>
      <c r="G50" s="182" t="e">
        <f>NA()</f>
        <v>#N/A</v>
      </c>
      <c r="H50" s="182" t="e">
        <f>NA()</f>
        <v>#N/A</v>
      </c>
      <c r="I50" s="182">
        <f>IF(ISNUMBER('実質公債費比率（分子）の構造'!M$53),'実質公債費比率（分子）の構造'!M$53,NA())</f>
        <v>8081</v>
      </c>
      <c r="J50" s="182" t="e">
        <f>NA()</f>
        <v>#N/A</v>
      </c>
      <c r="K50" s="182" t="e">
        <f>NA()</f>
        <v>#N/A</v>
      </c>
      <c r="L50" s="182">
        <f>IF(ISNUMBER('実質公債費比率（分子）の構造'!N$53),'実質公債費比率（分子）の構造'!N$53,NA())</f>
        <v>10845</v>
      </c>
      <c r="M50" s="182" t="e">
        <f>NA()</f>
        <v>#N/A</v>
      </c>
      <c r="N50" s="182" t="e">
        <f>NA()</f>
        <v>#N/A</v>
      </c>
      <c r="O50" s="182">
        <f>IF(ISNUMBER('実質公債費比率（分子）の構造'!O$53),'実質公債費比率（分子）の構造'!O$53,NA())</f>
        <v>10891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774559</v>
      </c>
      <c r="E56" s="181"/>
      <c r="F56" s="181"/>
      <c r="G56" s="181">
        <f>'将来負担比率（分子）の構造'!J$52</f>
        <v>790799</v>
      </c>
      <c r="H56" s="181"/>
      <c r="I56" s="181"/>
      <c r="J56" s="181">
        <f>'将来負担比率（分子）の構造'!K$52</f>
        <v>809708</v>
      </c>
      <c r="K56" s="181"/>
      <c r="L56" s="181"/>
      <c r="M56" s="181">
        <f>'将来負担比率（分子）の構造'!L$52</f>
        <v>831126</v>
      </c>
      <c r="N56" s="181"/>
      <c r="O56" s="181"/>
      <c r="P56" s="181">
        <f>'将来負担比率（分子）の構造'!M$52</f>
        <v>846513</v>
      </c>
    </row>
    <row r="57" spans="1:16" x14ac:dyDescent="0.2">
      <c r="A57" s="181" t="s">
        <v>42</v>
      </c>
      <c r="B57" s="181"/>
      <c r="C57" s="181"/>
      <c r="D57" s="181">
        <f>'将来負担比率（分子）の構造'!I$51</f>
        <v>218700</v>
      </c>
      <c r="E57" s="181"/>
      <c r="F57" s="181"/>
      <c r="G57" s="181">
        <f>'将来負担比率（分子）の構造'!J$51</f>
        <v>224645</v>
      </c>
      <c r="H57" s="181"/>
      <c r="I57" s="181"/>
      <c r="J57" s="181">
        <f>'将来負担比率（分子）の構造'!K$51</f>
        <v>215578</v>
      </c>
      <c r="K57" s="181"/>
      <c r="L57" s="181"/>
      <c r="M57" s="181">
        <f>'将来負担比率（分子）の構造'!L$51</f>
        <v>218671</v>
      </c>
      <c r="N57" s="181"/>
      <c r="O57" s="181"/>
      <c r="P57" s="181">
        <f>'将来負担比率（分子）の構造'!M$51</f>
        <v>229157</v>
      </c>
    </row>
    <row r="58" spans="1:16" x14ac:dyDescent="0.2">
      <c r="A58" s="181" t="s">
        <v>41</v>
      </c>
      <c r="B58" s="181"/>
      <c r="C58" s="181"/>
      <c r="D58" s="181">
        <f>'将来負担比率（分子）の構造'!I$50</f>
        <v>262474</v>
      </c>
      <c r="E58" s="181"/>
      <c r="F58" s="181"/>
      <c r="G58" s="181">
        <f>'将来負担比率（分子）の構造'!J$50</f>
        <v>271958</v>
      </c>
      <c r="H58" s="181"/>
      <c r="I58" s="181"/>
      <c r="J58" s="181">
        <f>'将来負担比率（分子）の構造'!K$50</f>
        <v>290861</v>
      </c>
      <c r="K58" s="181"/>
      <c r="L58" s="181"/>
      <c r="M58" s="181">
        <f>'将来負担比率（分子）の構造'!L$50</f>
        <v>308211</v>
      </c>
      <c r="N58" s="181"/>
      <c r="O58" s="181"/>
      <c r="P58" s="181">
        <f>'将来負担比率（分子）の構造'!M$50</f>
        <v>339292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1917</v>
      </c>
      <c r="C61" s="181"/>
      <c r="D61" s="181"/>
      <c r="E61" s="181">
        <f>'将来負担比率（分子）の構造'!J$46</f>
        <v>1746</v>
      </c>
      <c r="F61" s="181"/>
      <c r="G61" s="181"/>
      <c r="H61" s="181">
        <f>'将来負担比率（分子）の構造'!K$46</f>
        <v>1570</v>
      </c>
      <c r="I61" s="181"/>
      <c r="J61" s="181"/>
      <c r="K61" s="181">
        <f>'将来負担比率（分子）の構造'!L$46</f>
        <v>1678</v>
      </c>
      <c r="L61" s="181"/>
      <c r="M61" s="181"/>
      <c r="N61" s="181">
        <f>'将来負担比率（分子）の構造'!M$46</f>
        <v>1507</v>
      </c>
      <c r="O61" s="181"/>
      <c r="P61" s="181"/>
    </row>
    <row r="62" spans="1:16" x14ac:dyDescent="0.2">
      <c r="A62" s="181" t="s">
        <v>35</v>
      </c>
      <c r="B62" s="181">
        <f>'将来負担比率（分子）の構造'!I$45</f>
        <v>76493</v>
      </c>
      <c r="C62" s="181"/>
      <c r="D62" s="181"/>
      <c r="E62" s="181">
        <f>'将来負担比率（分子）の構造'!J$45</f>
        <v>75072</v>
      </c>
      <c r="F62" s="181"/>
      <c r="G62" s="181"/>
      <c r="H62" s="181">
        <f>'将来負担比率（分子）の構造'!K$45</f>
        <v>131012</v>
      </c>
      <c r="I62" s="181"/>
      <c r="J62" s="181"/>
      <c r="K62" s="181">
        <f>'将来負担比率（分子）の構造'!L$45</f>
        <v>128609</v>
      </c>
      <c r="L62" s="181"/>
      <c r="M62" s="181"/>
      <c r="N62" s="181">
        <f>'将来負担比率（分子）の構造'!M$45</f>
        <v>125973</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244694</v>
      </c>
      <c r="C64" s="181"/>
      <c r="D64" s="181"/>
      <c r="E64" s="181">
        <f>'将来負担比率（分子）の構造'!J$43</f>
        <v>225258</v>
      </c>
      <c r="F64" s="181"/>
      <c r="G64" s="181"/>
      <c r="H64" s="181">
        <f>'将来負担比率（分子）の構造'!K$43</f>
        <v>209947</v>
      </c>
      <c r="I64" s="181"/>
      <c r="J64" s="181"/>
      <c r="K64" s="181">
        <f>'将来負担比率（分子）の構造'!L$43</f>
        <v>199669</v>
      </c>
      <c r="L64" s="181"/>
      <c r="M64" s="181"/>
      <c r="N64" s="181">
        <f>'将来負担比率（分子）の構造'!M$43</f>
        <v>188420</v>
      </c>
      <c r="O64" s="181"/>
      <c r="P64" s="181"/>
    </row>
    <row r="65" spans="1:16" x14ac:dyDescent="0.2">
      <c r="A65" s="181" t="s">
        <v>32</v>
      </c>
      <c r="B65" s="181">
        <f>'将来負担比率（分子）の構造'!I$42</f>
        <v>9022</v>
      </c>
      <c r="C65" s="181"/>
      <c r="D65" s="181"/>
      <c r="E65" s="181">
        <f>'将来負担比率（分子）の構造'!J$42</f>
        <v>8039</v>
      </c>
      <c r="F65" s="181"/>
      <c r="G65" s="181"/>
      <c r="H65" s="181">
        <f>'将来負担比率（分子）の構造'!K$42</f>
        <v>7068</v>
      </c>
      <c r="I65" s="181"/>
      <c r="J65" s="181"/>
      <c r="K65" s="181">
        <f>'将来負担比率（分子）の構造'!L$42</f>
        <v>1144</v>
      </c>
      <c r="L65" s="181"/>
      <c r="M65" s="181"/>
      <c r="N65" s="181">
        <f>'将来負担比率（分子）の構造'!M$42</f>
        <v>936</v>
      </c>
      <c r="O65" s="181"/>
      <c r="P65" s="181"/>
    </row>
    <row r="66" spans="1:16" x14ac:dyDescent="0.2">
      <c r="A66" s="181" t="s">
        <v>31</v>
      </c>
      <c r="B66" s="181">
        <f>'将来負担比率（分子）の構造'!I$41</f>
        <v>1164043</v>
      </c>
      <c r="C66" s="181"/>
      <c r="D66" s="181"/>
      <c r="E66" s="181">
        <f>'将来負担比率（分子）の構造'!J$41</f>
        <v>1207997</v>
      </c>
      <c r="F66" s="181"/>
      <c r="G66" s="181"/>
      <c r="H66" s="181">
        <f>'将来負担比率（分子）の構造'!K$41</f>
        <v>1254520</v>
      </c>
      <c r="I66" s="181"/>
      <c r="J66" s="181"/>
      <c r="K66" s="181">
        <f>'将来負担比率（分子）の構造'!L$41</f>
        <v>1288253</v>
      </c>
      <c r="L66" s="181"/>
      <c r="M66" s="181"/>
      <c r="N66" s="181">
        <f>'将来負担比率（分子）の構造'!M$41</f>
        <v>1326761</v>
      </c>
      <c r="O66" s="181"/>
      <c r="P66" s="181"/>
    </row>
    <row r="67" spans="1:16" x14ac:dyDescent="0.2">
      <c r="A67" s="181" t="s">
        <v>75</v>
      </c>
      <c r="B67" s="181" t="e">
        <f>NA()</f>
        <v>#N/A</v>
      </c>
      <c r="C67" s="181">
        <f>IF(ISNUMBER('将来負担比率（分子）の構造'!I$53), IF('将来負担比率（分子）の構造'!I$53 &lt; 0, 0, '将来負担比率（分子）の構造'!I$53), NA())</f>
        <v>240435</v>
      </c>
      <c r="D67" s="181" t="e">
        <f>NA()</f>
        <v>#N/A</v>
      </c>
      <c r="E67" s="181" t="e">
        <f>NA()</f>
        <v>#N/A</v>
      </c>
      <c r="F67" s="181">
        <f>IF(ISNUMBER('将来負担比率（分子）の構造'!J$53), IF('将来負担比率（分子）の構造'!J$53 &lt; 0, 0, '将来負担比率（分子）の構造'!J$53), NA())</f>
        <v>230709</v>
      </c>
      <c r="G67" s="181" t="e">
        <f>NA()</f>
        <v>#N/A</v>
      </c>
      <c r="H67" s="181" t="e">
        <f>NA()</f>
        <v>#N/A</v>
      </c>
      <c r="I67" s="181">
        <f>IF(ISNUMBER('将来負担比率（分子）の構造'!K$53), IF('将来負担比率（分子）の構造'!K$53 &lt; 0, 0, '将来負担比率（分子）の構造'!K$53), NA())</f>
        <v>287969</v>
      </c>
      <c r="J67" s="181" t="e">
        <f>NA()</f>
        <v>#N/A</v>
      </c>
      <c r="K67" s="181" t="e">
        <f>NA()</f>
        <v>#N/A</v>
      </c>
      <c r="L67" s="181">
        <f>IF(ISNUMBER('将来負担比率（分子）の構造'!L$53), IF('将来負担比率（分子）の構造'!L$53 &lt; 0, 0, '将来負担比率（分子）の構造'!L$53), NA())</f>
        <v>261344</v>
      </c>
      <c r="M67" s="181" t="e">
        <f>NA()</f>
        <v>#N/A</v>
      </c>
      <c r="N67" s="181" t="e">
        <f>NA()</f>
        <v>#N/A</v>
      </c>
      <c r="O67" s="181">
        <f>IF(ISNUMBER('将来負担比率（分子）の構造'!M$53), IF('将来負担比率（分子）の構造'!M$53 &lt; 0, 0, '将来負担比率（分子）の構造'!M$53), NA())</f>
        <v>228636</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16389</v>
      </c>
      <c r="C72" s="185">
        <f>基金残高に係る経年分析!G55</f>
        <v>20090</v>
      </c>
      <c r="D72" s="185">
        <f>基金残高に係る経年分析!H55</f>
        <v>22391</v>
      </c>
    </row>
    <row r="73" spans="1:16" x14ac:dyDescent="0.2">
      <c r="A73" s="184" t="s">
        <v>78</v>
      </c>
      <c r="B73" s="185">
        <f>基金残高に係る経年分析!F56</f>
        <v>1276</v>
      </c>
      <c r="C73" s="185">
        <f>基金残高に係る経年分析!G56</f>
        <v>1198</v>
      </c>
      <c r="D73" s="185">
        <f>基金残高に係る経年分析!H56</f>
        <v>966</v>
      </c>
    </row>
    <row r="74" spans="1:16" x14ac:dyDescent="0.2">
      <c r="A74" s="184" t="s">
        <v>79</v>
      </c>
      <c r="B74" s="185">
        <f>基金残高に係る経年分析!F57</f>
        <v>40538</v>
      </c>
      <c r="C74" s="185">
        <f>基金残高に係る経年分析!G57</f>
        <v>41565</v>
      </c>
      <c r="D74" s="185">
        <f>基金残高に係る経年分析!H57</f>
        <v>41824</v>
      </c>
    </row>
  </sheetData>
  <sheetProtection algorithmName="SHA-512" hashValue="JgRX7KWKES8WhPrjwUkTZBPlzutciyV40+CW2cqQVOseheDqR3QChcFmGqer63WVknE+MYT4U7Ebipp+7t40rA==" saltValue="17vOcnPb/BSFJkR3TNLIg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224</v>
      </c>
      <c r="C5" s="707"/>
      <c r="D5" s="707"/>
      <c r="E5" s="707"/>
      <c r="F5" s="707"/>
      <c r="G5" s="707"/>
      <c r="H5" s="707"/>
      <c r="I5" s="707"/>
      <c r="J5" s="707"/>
      <c r="K5" s="707"/>
      <c r="L5" s="707"/>
      <c r="M5" s="707"/>
      <c r="N5" s="707"/>
      <c r="O5" s="707"/>
      <c r="P5" s="707"/>
      <c r="Q5" s="708"/>
      <c r="R5" s="695">
        <v>338947135</v>
      </c>
      <c r="S5" s="696"/>
      <c r="T5" s="696"/>
      <c r="U5" s="696"/>
      <c r="V5" s="696"/>
      <c r="W5" s="696"/>
      <c r="X5" s="696"/>
      <c r="Y5" s="739"/>
      <c r="Z5" s="757">
        <v>33.799999999999997</v>
      </c>
      <c r="AA5" s="757"/>
      <c r="AB5" s="757"/>
      <c r="AC5" s="757"/>
      <c r="AD5" s="758">
        <v>310486866</v>
      </c>
      <c r="AE5" s="758"/>
      <c r="AF5" s="758"/>
      <c r="AG5" s="758"/>
      <c r="AH5" s="758"/>
      <c r="AI5" s="758"/>
      <c r="AJ5" s="758"/>
      <c r="AK5" s="758"/>
      <c r="AL5" s="740">
        <v>64.900000000000006</v>
      </c>
      <c r="AM5" s="711"/>
      <c r="AN5" s="711"/>
      <c r="AO5" s="741"/>
      <c r="AP5" s="706" t="s">
        <v>225</v>
      </c>
      <c r="AQ5" s="707"/>
      <c r="AR5" s="707"/>
      <c r="AS5" s="707"/>
      <c r="AT5" s="707"/>
      <c r="AU5" s="707"/>
      <c r="AV5" s="707"/>
      <c r="AW5" s="707"/>
      <c r="AX5" s="707"/>
      <c r="AY5" s="707"/>
      <c r="AZ5" s="707"/>
      <c r="BA5" s="707"/>
      <c r="BB5" s="707"/>
      <c r="BC5" s="707"/>
      <c r="BD5" s="707"/>
      <c r="BE5" s="707"/>
      <c r="BF5" s="708"/>
      <c r="BG5" s="640">
        <v>305030623</v>
      </c>
      <c r="BH5" s="641"/>
      <c r="BI5" s="641"/>
      <c r="BJ5" s="641"/>
      <c r="BK5" s="641"/>
      <c r="BL5" s="641"/>
      <c r="BM5" s="641"/>
      <c r="BN5" s="642"/>
      <c r="BO5" s="677">
        <v>90</v>
      </c>
      <c r="BP5" s="677"/>
      <c r="BQ5" s="677"/>
      <c r="BR5" s="677"/>
      <c r="BS5" s="678">
        <v>3752854</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2">
      <c r="B6" s="637" t="s">
        <v>229</v>
      </c>
      <c r="C6" s="638"/>
      <c r="D6" s="638"/>
      <c r="E6" s="638"/>
      <c r="F6" s="638"/>
      <c r="G6" s="638"/>
      <c r="H6" s="638"/>
      <c r="I6" s="638"/>
      <c r="J6" s="638"/>
      <c r="K6" s="638"/>
      <c r="L6" s="638"/>
      <c r="M6" s="638"/>
      <c r="N6" s="638"/>
      <c r="O6" s="638"/>
      <c r="P6" s="638"/>
      <c r="Q6" s="639"/>
      <c r="R6" s="640">
        <v>5361471</v>
      </c>
      <c r="S6" s="641"/>
      <c r="T6" s="641"/>
      <c r="U6" s="641"/>
      <c r="V6" s="641"/>
      <c r="W6" s="641"/>
      <c r="X6" s="641"/>
      <c r="Y6" s="642"/>
      <c r="Z6" s="677">
        <v>0.5</v>
      </c>
      <c r="AA6" s="677"/>
      <c r="AB6" s="677"/>
      <c r="AC6" s="677"/>
      <c r="AD6" s="678">
        <v>5361471</v>
      </c>
      <c r="AE6" s="678"/>
      <c r="AF6" s="678"/>
      <c r="AG6" s="678"/>
      <c r="AH6" s="678"/>
      <c r="AI6" s="678"/>
      <c r="AJ6" s="678"/>
      <c r="AK6" s="678"/>
      <c r="AL6" s="643">
        <v>1.1000000000000001</v>
      </c>
      <c r="AM6" s="644"/>
      <c r="AN6" s="644"/>
      <c r="AO6" s="679"/>
      <c r="AP6" s="637" t="s">
        <v>230</v>
      </c>
      <c r="AQ6" s="638"/>
      <c r="AR6" s="638"/>
      <c r="AS6" s="638"/>
      <c r="AT6" s="638"/>
      <c r="AU6" s="638"/>
      <c r="AV6" s="638"/>
      <c r="AW6" s="638"/>
      <c r="AX6" s="638"/>
      <c r="AY6" s="638"/>
      <c r="AZ6" s="638"/>
      <c r="BA6" s="638"/>
      <c r="BB6" s="638"/>
      <c r="BC6" s="638"/>
      <c r="BD6" s="638"/>
      <c r="BE6" s="638"/>
      <c r="BF6" s="639"/>
      <c r="BG6" s="640">
        <v>305030623</v>
      </c>
      <c r="BH6" s="641"/>
      <c r="BI6" s="641"/>
      <c r="BJ6" s="641"/>
      <c r="BK6" s="641"/>
      <c r="BL6" s="641"/>
      <c r="BM6" s="641"/>
      <c r="BN6" s="642"/>
      <c r="BO6" s="677">
        <v>90</v>
      </c>
      <c r="BP6" s="677"/>
      <c r="BQ6" s="677"/>
      <c r="BR6" s="677"/>
      <c r="BS6" s="678">
        <v>3752854</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1851187</v>
      </c>
      <c r="CS6" s="641"/>
      <c r="CT6" s="641"/>
      <c r="CU6" s="641"/>
      <c r="CV6" s="641"/>
      <c r="CW6" s="641"/>
      <c r="CX6" s="641"/>
      <c r="CY6" s="642"/>
      <c r="CZ6" s="740">
        <v>0.2</v>
      </c>
      <c r="DA6" s="711"/>
      <c r="DB6" s="711"/>
      <c r="DC6" s="743"/>
      <c r="DD6" s="646" t="s">
        <v>232</v>
      </c>
      <c r="DE6" s="641"/>
      <c r="DF6" s="641"/>
      <c r="DG6" s="641"/>
      <c r="DH6" s="641"/>
      <c r="DI6" s="641"/>
      <c r="DJ6" s="641"/>
      <c r="DK6" s="641"/>
      <c r="DL6" s="641"/>
      <c r="DM6" s="641"/>
      <c r="DN6" s="641"/>
      <c r="DO6" s="641"/>
      <c r="DP6" s="642"/>
      <c r="DQ6" s="646">
        <v>1851161</v>
      </c>
      <c r="DR6" s="641"/>
      <c r="DS6" s="641"/>
      <c r="DT6" s="641"/>
      <c r="DU6" s="641"/>
      <c r="DV6" s="641"/>
      <c r="DW6" s="641"/>
      <c r="DX6" s="641"/>
      <c r="DY6" s="641"/>
      <c r="DZ6" s="641"/>
      <c r="EA6" s="641"/>
      <c r="EB6" s="641"/>
      <c r="EC6" s="684"/>
    </row>
    <row r="7" spans="2:143" ht="11.25" customHeight="1" x14ac:dyDescent="0.2">
      <c r="B7" s="637" t="s">
        <v>233</v>
      </c>
      <c r="C7" s="638"/>
      <c r="D7" s="638"/>
      <c r="E7" s="638"/>
      <c r="F7" s="638"/>
      <c r="G7" s="638"/>
      <c r="H7" s="638"/>
      <c r="I7" s="638"/>
      <c r="J7" s="638"/>
      <c r="K7" s="638"/>
      <c r="L7" s="638"/>
      <c r="M7" s="638"/>
      <c r="N7" s="638"/>
      <c r="O7" s="638"/>
      <c r="P7" s="638"/>
      <c r="Q7" s="639"/>
      <c r="R7" s="640">
        <v>189862</v>
      </c>
      <c r="S7" s="641"/>
      <c r="T7" s="641"/>
      <c r="U7" s="641"/>
      <c r="V7" s="641"/>
      <c r="W7" s="641"/>
      <c r="X7" s="641"/>
      <c r="Y7" s="642"/>
      <c r="Z7" s="677">
        <v>0</v>
      </c>
      <c r="AA7" s="677"/>
      <c r="AB7" s="677"/>
      <c r="AC7" s="677"/>
      <c r="AD7" s="678">
        <v>189862</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172625839</v>
      </c>
      <c r="BH7" s="641"/>
      <c r="BI7" s="641"/>
      <c r="BJ7" s="641"/>
      <c r="BK7" s="641"/>
      <c r="BL7" s="641"/>
      <c r="BM7" s="641"/>
      <c r="BN7" s="642"/>
      <c r="BO7" s="677">
        <v>50.9</v>
      </c>
      <c r="BP7" s="677"/>
      <c r="BQ7" s="677"/>
      <c r="BR7" s="677"/>
      <c r="BS7" s="678">
        <v>3752854</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48095293</v>
      </c>
      <c r="CS7" s="641"/>
      <c r="CT7" s="641"/>
      <c r="CU7" s="641"/>
      <c r="CV7" s="641"/>
      <c r="CW7" s="641"/>
      <c r="CX7" s="641"/>
      <c r="CY7" s="642"/>
      <c r="CZ7" s="677">
        <v>4.8</v>
      </c>
      <c r="DA7" s="677"/>
      <c r="DB7" s="677"/>
      <c r="DC7" s="677"/>
      <c r="DD7" s="646">
        <v>3181207</v>
      </c>
      <c r="DE7" s="641"/>
      <c r="DF7" s="641"/>
      <c r="DG7" s="641"/>
      <c r="DH7" s="641"/>
      <c r="DI7" s="641"/>
      <c r="DJ7" s="641"/>
      <c r="DK7" s="641"/>
      <c r="DL7" s="641"/>
      <c r="DM7" s="641"/>
      <c r="DN7" s="641"/>
      <c r="DO7" s="641"/>
      <c r="DP7" s="642"/>
      <c r="DQ7" s="646">
        <v>37448555</v>
      </c>
      <c r="DR7" s="641"/>
      <c r="DS7" s="641"/>
      <c r="DT7" s="641"/>
      <c r="DU7" s="641"/>
      <c r="DV7" s="641"/>
      <c r="DW7" s="641"/>
      <c r="DX7" s="641"/>
      <c r="DY7" s="641"/>
      <c r="DZ7" s="641"/>
      <c r="EA7" s="641"/>
      <c r="EB7" s="641"/>
      <c r="EC7" s="684"/>
    </row>
    <row r="8" spans="2:143" ht="11.25" customHeight="1" x14ac:dyDescent="0.2">
      <c r="B8" s="637" t="s">
        <v>236</v>
      </c>
      <c r="C8" s="638"/>
      <c r="D8" s="638"/>
      <c r="E8" s="638"/>
      <c r="F8" s="638"/>
      <c r="G8" s="638"/>
      <c r="H8" s="638"/>
      <c r="I8" s="638"/>
      <c r="J8" s="638"/>
      <c r="K8" s="638"/>
      <c r="L8" s="638"/>
      <c r="M8" s="638"/>
      <c r="N8" s="638"/>
      <c r="O8" s="638"/>
      <c r="P8" s="638"/>
      <c r="Q8" s="639"/>
      <c r="R8" s="640">
        <v>617493</v>
      </c>
      <c r="S8" s="641"/>
      <c r="T8" s="641"/>
      <c r="U8" s="641"/>
      <c r="V8" s="641"/>
      <c r="W8" s="641"/>
      <c r="X8" s="641"/>
      <c r="Y8" s="642"/>
      <c r="Z8" s="677">
        <v>0.1</v>
      </c>
      <c r="AA8" s="677"/>
      <c r="AB8" s="677"/>
      <c r="AC8" s="677"/>
      <c r="AD8" s="678">
        <v>617493</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3315705</v>
      </c>
      <c r="BH8" s="641"/>
      <c r="BI8" s="641"/>
      <c r="BJ8" s="641"/>
      <c r="BK8" s="641"/>
      <c r="BL8" s="641"/>
      <c r="BM8" s="641"/>
      <c r="BN8" s="642"/>
      <c r="BO8" s="677">
        <v>1</v>
      </c>
      <c r="BP8" s="677"/>
      <c r="BQ8" s="677"/>
      <c r="BR8" s="677"/>
      <c r="BS8" s="646" t="s">
        <v>232</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432093082</v>
      </c>
      <c r="CS8" s="641"/>
      <c r="CT8" s="641"/>
      <c r="CU8" s="641"/>
      <c r="CV8" s="641"/>
      <c r="CW8" s="641"/>
      <c r="CX8" s="641"/>
      <c r="CY8" s="642"/>
      <c r="CZ8" s="677">
        <v>43.5</v>
      </c>
      <c r="DA8" s="677"/>
      <c r="DB8" s="677"/>
      <c r="DC8" s="677"/>
      <c r="DD8" s="646">
        <v>5476917</v>
      </c>
      <c r="DE8" s="641"/>
      <c r="DF8" s="641"/>
      <c r="DG8" s="641"/>
      <c r="DH8" s="641"/>
      <c r="DI8" s="641"/>
      <c r="DJ8" s="641"/>
      <c r="DK8" s="641"/>
      <c r="DL8" s="641"/>
      <c r="DM8" s="641"/>
      <c r="DN8" s="641"/>
      <c r="DO8" s="641"/>
      <c r="DP8" s="642"/>
      <c r="DQ8" s="646">
        <v>185562797</v>
      </c>
      <c r="DR8" s="641"/>
      <c r="DS8" s="641"/>
      <c r="DT8" s="641"/>
      <c r="DU8" s="641"/>
      <c r="DV8" s="641"/>
      <c r="DW8" s="641"/>
      <c r="DX8" s="641"/>
      <c r="DY8" s="641"/>
      <c r="DZ8" s="641"/>
      <c r="EA8" s="641"/>
      <c r="EB8" s="641"/>
      <c r="EC8" s="684"/>
    </row>
    <row r="9" spans="2:143" ht="11.25" customHeight="1" x14ac:dyDescent="0.2">
      <c r="B9" s="637" t="s">
        <v>239</v>
      </c>
      <c r="C9" s="638"/>
      <c r="D9" s="638"/>
      <c r="E9" s="638"/>
      <c r="F9" s="638"/>
      <c r="G9" s="638"/>
      <c r="H9" s="638"/>
      <c r="I9" s="638"/>
      <c r="J9" s="638"/>
      <c r="K9" s="638"/>
      <c r="L9" s="638"/>
      <c r="M9" s="638"/>
      <c r="N9" s="638"/>
      <c r="O9" s="638"/>
      <c r="P9" s="638"/>
      <c r="Q9" s="639"/>
      <c r="R9" s="640">
        <v>401431</v>
      </c>
      <c r="S9" s="641"/>
      <c r="T9" s="641"/>
      <c r="U9" s="641"/>
      <c r="V9" s="641"/>
      <c r="W9" s="641"/>
      <c r="X9" s="641"/>
      <c r="Y9" s="642"/>
      <c r="Z9" s="677">
        <v>0</v>
      </c>
      <c r="AA9" s="677"/>
      <c r="AB9" s="677"/>
      <c r="AC9" s="677"/>
      <c r="AD9" s="678">
        <v>401431</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137672931</v>
      </c>
      <c r="BH9" s="641"/>
      <c r="BI9" s="641"/>
      <c r="BJ9" s="641"/>
      <c r="BK9" s="641"/>
      <c r="BL9" s="641"/>
      <c r="BM9" s="641"/>
      <c r="BN9" s="642"/>
      <c r="BO9" s="677">
        <v>40.6</v>
      </c>
      <c r="BP9" s="677"/>
      <c r="BQ9" s="677"/>
      <c r="BR9" s="677"/>
      <c r="BS9" s="646" t="s">
        <v>125</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52592776</v>
      </c>
      <c r="CS9" s="641"/>
      <c r="CT9" s="641"/>
      <c r="CU9" s="641"/>
      <c r="CV9" s="641"/>
      <c r="CW9" s="641"/>
      <c r="CX9" s="641"/>
      <c r="CY9" s="642"/>
      <c r="CZ9" s="677">
        <v>5.3</v>
      </c>
      <c r="DA9" s="677"/>
      <c r="DB9" s="677"/>
      <c r="DC9" s="677"/>
      <c r="DD9" s="646">
        <v>4149413</v>
      </c>
      <c r="DE9" s="641"/>
      <c r="DF9" s="641"/>
      <c r="DG9" s="641"/>
      <c r="DH9" s="641"/>
      <c r="DI9" s="641"/>
      <c r="DJ9" s="641"/>
      <c r="DK9" s="641"/>
      <c r="DL9" s="641"/>
      <c r="DM9" s="641"/>
      <c r="DN9" s="641"/>
      <c r="DO9" s="641"/>
      <c r="DP9" s="642"/>
      <c r="DQ9" s="646">
        <v>32590393</v>
      </c>
      <c r="DR9" s="641"/>
      <c r="DS9" s="641"/>
      <c r="DT9" s="641"/>
      <c r="DU9" s="641"/>
      <c r="DV9" s="641"/>
      <c r="DW9" s="641"/>
      <c r="DX9" s="641"/>
      <c r="DY9" s="641"/>
      <c r="DZ9" s="641"/>
      <c r="EA9" s="641"/>
      <c r="EB9" s="641"/>
      <c r="EC9" s="684"/>
    </row>
    <row r="10" spans="2:143" ht="11.25" customHeight="1" x14ac:dyDescent="0.2">
      <c r="B10" s="637" t="s">
        <v>242</v>
      </c>
      <c r="C10" s="638"/>
      <c r="D10" s="638"/>
      <c r="E10" s="638"/>
      <c r="F10" s="638"/>
      <c r="G10" s="638"/>
      <c r="H10" s="638"/>
      <c r="I10" s="638"/>
      <c r="J10" s="638"/>
      <c r="K10" s="638"/>
      <c r="L10" s="638"/>
      <c r="M10" s="638"/>
      <c r="N10" s="638"/>
      <c r="O10" s="638"/>
      <c r="P10" s="638"/>
      <c r="Q10" s="639"/>
      <c r="R10" s="640">
        <v>561560</v>
      </c>
      <c r="S10" s="641"/>
      <c r="T10" s="641"/>
      <c r="U10" s="641"/>
      <c r="V10" s="641"/>
      <c r="W10" s="641"/>
      <c r="X10" s="641"/>
      <c r="Y10" s="642"/>
      <c r="Z10" s="677">
        <v>0.1</v>
      </c>
      <c r="AA10" s="677"/>
      <c r="AB10" s="677"/>
      <c r="AC10" s="677"/>
      <c r="AD10" s="678">
        <v>561560</v>
      </c>
      <c r="AE10" s="678"/>
      <c r="AF10" s="678"/>
      <c r="AG10" s="678"/>
      <c r="AH10" s="678"/>
      <c r="AI10" s="678"/>
      <c r="AJ10" s="678"/>
      <c r="AK10" s="678"/>
      <c r="AL10" s="643">
        <v>0.1</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7138150</v>
      </c>
      <c r="BH10" s="641"/>
      <c r="BI10" s="641"/>
      <c r="BJ10" s="641"/>
      <c r="BK10" s="641"/>
      <c r="BL10" s="641"/>
      <c r="BM10" s="641"/>
      <c r="BN10" s="642"/>
      <c r="BO10" s="677">
        <v>2.1</v>
      </c>
      <c r="BP10" s="677"/>
      <c r="BQ10" s="677"/>
      <c r="BR10" s="677"/>
      <c r="BS10" s="646" t="s">
        <v>125</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585633</v>
      </c>
      <c r="CS10" s="641"/>
      <c r="CT10" s="641"/>
      <c r="CU10" s="641"/>
      <c r="CV10" s="641"/>
      <c r="CW10" s="641"/>
      <c r="CX10" s="641"/>
      <c r="CY10" s="642"/>
      <c r="CZ10" s="677">
        <v>0.1</v>
      </c>
      <c r="DA10" s="677"/>
      <c r="DB10" s="677"/>
      <c r="DC10" s="677"/>
      <c r="DD10" s="646" t="s">
        <v>232</v>
      </c>
      <c r="DE10" s="641"/>
      <c r="DF10" s="641"/>
      <c r="DG10" s="641"/>
      <c r="DH10" s="641"/>
      <c r="DI10" s="641"/>
      <c r="DJ10" s="641"/>
      <c r="DK10" s="641"/>
      <c r="DL10" s="641"/>
      <c r="DM10" s="641"/>
      <c r="DN10" s="641"/>
      <c r="DO10" s="641"/>
      <c r="DP10" s="642"/>
      <c r="DQ10" s="646">
        <v>489164</v>
      </c>
      <c r="DR10" s="641"/>
      <c r="DS10" s="641"/>
      <c r="DT10" s="641"/>
      <c r="DU10" s="641"/>
      <c r="DV10" s="641"/>
      <c r="DW10" s="641"/>
      <c r="DX10" s="641"/>
      <c r="DY10" s="641"/>
      <c r="DZ10" s="641"/>
      <c r="EA10" s="641"/>
      <c r="EB10" s="641"/>
      <c r="EC10" s="684"/>
    </row>
    <row r="11" spans="2:143" ht="11.25" customHeight="1" x14ac:dyDescent="0.2">
      <c r="B11" s="637" t="s">
        <v>245</v>
      </c>
      <c r="C11" s="638"/>
      <c r="D11" s="638"/>
      <c r="E11" s="638"/>
      <c r="F11" s="638"/>
      <c r="G11" s="638"/>
      <c r="H11" s="638"/>
      <c r="I11" s="638"/>
      <c r="J11" s="638"/>
      <c r="K11" s="638"/>
      <c r="L11" s="638"/>
      <c r="M11" s="638"/>
      <c r="N11" s="638"/>
      <c r="O11" s="638"/>
      <c r="P11" s="638"/>
      <c r="Q11" s="639"/>
      <c r="R11" s="640">
        <v>37475735</v>
      </c>
      <c r="S11" s="641"/>
      <c r="T11" s="641"/>
      <c r="U11" s="641"/>
      <c r="V11" s="641"/>
      <c r="W11" s="641"/>
      <c r="X11" s="641"/>
      <c r="Y11" s="642"/>
      <c r="Z11" s="643">
        <v>3.7</v>
      </c>
      <c r="AA11" s="644"/>
      <c r="AB11" s="644"/>
      <c r="AC11" s="645"/>
      <c r="AD11" s="646">
        <v>37475735</v>
      </c>
      <c r="AE11" s="641"/>
      <c r="AF11" s="641"/>
      <c r="AG11" s="641"/>
      <c r="AH11" s="641"/>
      <c r="AI11" s="641"/>
      <c r="AJ11" s="641"/>
      <c r="AK11" s="642"/>
      <c r="AL11" s="643">
        <v>7.8</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24499053</v>
      </c>
      <c r="BH11" s="641"/>
      <c r="BI11" s="641"/>
      <c r="BJ11" s="641"/>
      <c r="BK11" s="641"/>
      <c r="BL11" s="641"/>
      <c r="BM11" s="641"/>
      <c r="BN11" s="642"/>
      <c r="BO11" s="677">
        <v>7.2</v>
      </c>
      <c r="BP11" s="677"/>
      <c r="BQ11" s="677"/>
      <c r="BR11" s="677"/>
      <c r="BS11" s="646">
        <v>3752854</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733882</v>
      </c>
      <c r="CS11" s="641"/>
      <c r="CT11" s="641"/>
      <c r="CU11" s="641"/>
      <c r="CV11" s="641"/>
      <c r="CW11" s="641"/>
      <c r="CX11" s="641"/>
      <c r="CY11" s="642"/>
      <c r="CZ11" s="677">
        <v>0.1</v>
      </c>
      <c r="DA11" s="677"/>
      <c r="DB11" s="677"/>
      <c r="DC11" s="677"/>
      <c r="DD11" s="646">
        <v>75207</v>
      </c>
      <c r="DE11" s="641"/>
      <c r="DF11" s="641"/>
      <c r="DG11" s="641"/>
      <c r="DH11" s="641"/>
      <c r="DI11" s="641"/>
      <c r="DJ11" s="641"/>
      <c r="DK11" s="641"/>
      <c r="DL11" s="641"/>
      <c r="DM11" s="641"/>
      <c r="DN11" s="641"/>
      <c r="DO11" s="641"/>
      <c r="DP11" s="642"/>
      <c r="DQ11" s="646">
        <v>641682</v>
      </c>
      <c r="DR11" s="641"/>
      <c r="DS11" s="641"/>
      <c r="DT11" s="641"/>
      <c r="DU11" s="641"/>
      <c r="DV11" s="641"/>
      <c r="DW11" s="641"/>
      <c r="DX11" s="641"/>
      <c r="DY11" s="641"/>
      <c r="DZ11" s="641"/>
      <c r="EA11" s="641"/>
      <c r="EB11" s="641"/>
      <c r="EC11" s="684"/>
    </row>
    <row r="12" spans="2:143" ht="11.25" customHeight="1" x14ac:dyDescent="0.2">
      <c r="B12" s="637" t="s">
        <v>248</v>
      </c>
      <c r="C12" s="638"/>
      <c r="D12" s="638"/>
      <c r="E12" s="638"/>
      <c r="F12" s="638"/>
      <c r="G12" s="638"/>
      <c r="H12" s="638"/>
      <c r="I12" s="638"/>
      <c r="J12" s="638"/>
      <c r="K12" s="638"/>
      <c r="L12" s="638"/>
      <c r="M12" s="638"/>
      <c r="N12" s="638"/>
      <c r="O12" s="638"/>
      <c r="P12" s="638"/>
      <c r="Q12" s="639"/>
      <c r="R12" s="640">
        <v>94112</v>
      </c>
      <c r="S12" s="641"/>
      <c r="T12" s="641"/>
      <c r="U12" s="641"/>
      <c r="V12" s="641"/>
      <c r="W12" s="641"/>
      <c r="X12" s="641"/>
      <c r="Y12" s="642"/>
      <c r="Z12" s="677">
        <v>0</v>
      </c>
      <c r="AA12" s="677"/>
      <c r="AB12" s="677"/>
      <c r="AC12" s="677"/>
      <c r="AD12" s="678">
        <v>94112</v>
      </c>
      <c r="AE12" s="678"/>
      <c r="AF12" s="678"/>
      <c r="AG12" s="678"/>
      <c r="AH12" s="678"/>
      <c r="AI12" s="678"/>
      <c r="AJ12" s="678"/>
      <c r="AK12" s="678"/>
      <c r="AL12" s="643">
        <v>0</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115301440</v>
      </c>
      <c r="BH12" s="641"/>
      <c r="BI12" s="641"/>
      <c r="BJ12" s="641"/>
      <c r="BK12" s="641"/>
      <c r="BL12" s="641"/>
      <c r="BM12" s="641"/>
      <c r="BN12" s="642"/>
      <c r="BO12" s="677">
        <v>34</v>
      </c>
      <c r="BP12" s="677"/>
      <c r="BQ12" s="677"/>
      <c r="BR12" s="677"/>
      <c r="BS12" s="646" t="s">
        <v>232</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64792501</v>
      </c>
      <c r="CS12" s="641"/>
      <c r="CT12" s="641"/>
      <c r="CU12" s="641"/>
      <c r="CV12" s="641"/>
      <c r="CW12" s="641"/>
      <c r="CX12" s="641"/>
      <c r="CY12" s="642"/>
      <c r="CZ12" s="677">
        <v>6.5</v>
      </c>
      <c r="DA12" s="677"/>
      <c r="DB12" s="677"/>
      <c r="DC12" s="677"/>
      <c r="DD12" s="646">
        <v>219833</v>
      </c>
      <c r="DE12" s="641"/>
      <c r="DF12" s="641"/>
      <c r="DG12" s="641"/>
      <c r="DH12" s="641"/>
      <c r="DI12" s="641"/>
      <c r="DJ12" s="641"/>
      <c r="DK12" s="641"/>
      <c r="DL12" s="641"/>
      <c r="DM12" s="641"/>
      <c r="DN12" s="641"/>
      <c r="DO12" s="641"/>
      <c r="DP12" s="642"/>
      <c r="DQ12" s="646">
        <v>5491505</v>
      </c>
      <c r="DR12" s="641"/>
      <c r="DS12" s="641"/>
      <c r="DT12" s="641"/>
      <c r="DU12" s="641"/>
      <c r="DV12" s="641"/>
      <c r="DW12" s="641"/>
      <c r="DX12" s="641"/>
      <c r="DY12" s="641"/>
      <c r="DZ12" s="641"/>
      <c r="EA12" s="641"/>
      <c r="EB12" s="641"/>
      <c r="EC12" s="684"/>
    </row>
    <row r="13" spans="2:143" ht="11.25" customHeight="1" x14ac:dyDescent="0.2">
      <c r="B13" s="637" t="s">
        <v>251</v>
      </c>
      <c r="C13" s="638"/>
      <c r="D13" s="638"/>
      <c r="E13" s="638"/>
      <c r="F13" s="638"/>
      <c r="G13" s="638"/>
      <c r="H13" s="638"/>
      <c r="I13" s="638"/>
      <c r="J13" s="638"/>
      <c r="K13" s="638"/>
      <c r="L13" s="638"/>
      <c r="M13" s="638"/>
      <c r="N13" s="638"/>
      <c r="O13" s="638"/>
      <c r="P13" s="638"/>
      <c r="Q13" s="639"/>
      <c r="R13" s="640" t="s">
        <v>232</v>
      </c>
      <c r="S13" s="641"/>
      <c r="T13" s="641"/>
      <c r="U13" s="641"/>
      <c r="V13" s="641"/>
      <c r="W13" s="641"/>
      <c r="X13" s="641"/>
      <c r="Y13" s="642"/>
      <c r="Z13" s="677" t="s">
        <v>232</v>
      </c>
      <c r="AA13" s="677"/>
      <c r="AB13" s="677"/>
      <c r="AC13" s="677"/>
      <c r="AD13" s="678" t="s">
        <v>125</v>
      </c>
      <c r="AE13" s="678"/>
      <c r="AF13" s="678"/>
      <c r="AG13" s="678"/>
      <c r="AH13" s="678"/>
      <c r="AI13" s="678"/>
      <c r="AJ13" s="678"/>
      <c r="AK13" s="678"/>
      <c r="AL13" s="643" t="s">
        <v>232</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114927841</v>
      </c>
      <c r="BH13" s="641"/>
      <c r="BI13" s="641"/>
      <c r="BJ13" s="641"/>
      <c r="BK13" s="641"/>
      <c r="BL13" s="641"/>
      <c r="BM13" s="641"/>
      <c r="BN13" s="642"/>
      <c r="BO13" s="677">
        <v>33.9</v>
      </c>
      <c r="BP13" s="677"/>
      <c r="BQ13" s="677"/>
      <c r="BR13" s="677"/>
      <c r="BS13" s="646" t="s">
        <v>232</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122819403</v>
      </c>
      <c r="CS13" s="641"/>
      <c r="CT13" s="641"/>
      <c r="CU13" s="641"/>
      <c r="CV13" s="641"/>
      <c r="CW13" s="641"/>
      <c r="CX13" s="641"/>
      <c r="CY13" s="642"/>
      <c r="CZ13" s="677">
        <v>12.4</v>
      </c>
      <c r="DA13" s="677"/>
      <c r="DB13" s="677"/>
      <c r="DC13" s="677"/>
      <c r="DD13" s="646">
        <v>56046488</v>
      </c>
      <c r="DE13" s="641"/>
      <c r="DF13" s="641"/>
      <c r="DG13" s="641"/>
      <c r="DH13" s="641"/>
      <c r="DI13" s="641"/>
      <c r="DJ13" s="641"/>
      <c r="DK13" s="641"/>
      <c r="DL13" s="641"/>
      <c r="DM13" s="641"/>
      <c r="DN13" s="641"/>
      <c r="DO13" s="641"/>
      <c r="DP13" s="642"/>
      <c r="DQ13" s="646">
        <v>76043805</v>
      </c>
      <c r="DR13" s="641"/>
      <c r="DS13" s="641"/>
      <c r="DT13" s="641"/>
      <c r="DU13" s="641"/>
      <c r="DV13" s="641"/>
      <c r="DW13" s="641"/>
      <c r="DX13" s="641"/>
      <c r="DY13" s="641"/>
      <c r="DZ13" s="641"/>
      <c r="EA13" s="641"/>
      <c r="EB13" s="641"/>
      <c r="EC13" s="684"/>
    </row>
    <row r="14" spans="2:143" ht="11.25" customHeight="1" x14ac:dyDescent="0.2">
      <c r="B14" s="637" t="s">
        <v>254</v>
      </c>
      <c r="C14" s="638"/>
      <c r="D14" s="638"/>
      <c r="E14" s="638"/>
      <c r="F14" s="638"/>
      <c r="G14" s="638"/>
      <c r="H14" s="638"/>
      <c r="I14" s="638"/>
      <c r="J14" s="638"/>
      <c r="K14" s="638"/>
      <c r="L14" s="638"/>
      <c r="M14" s="638"/>
      <c r="N14" s="638"/>
      <c r="O14" s="638"/>
      <c r="P14" s="638"/>
      <c r="Q14" s="639"/>
      <c r="R14" s="640">
        <v>571414</v>
      </c>
      <c r="S14" s="641"/>
      <c r="T14" s="641"/>
      <c r="U14" s="641"/>
      <c r="V14" s="641"/>
      <c r="W14" s="641"/>
      <c r="X14" s="641"/>
      <c r="Y14" s="642"/>
      <c r="Z14" s="677">
        <v>0.1</v>
      </c>
      <c r="AA14" s="677"/>
      <c r="AB14" s="677"/>
      <c r="AC14" s="677"/>
      <c r="AD14" s="678">
        <v>571414</v>
      </c>
      <c r="AE14" s="678"/>
      <c r="AF14" s="678"/>
      <c r="AG14" s="678"/>
      <c r="AH14" s="678"/>
      <c r="AI14" s="678"/>
      <c r="AJ14" s="678"/>
      <c r="AK14" s="678"/>
      <c r="AL14" s="643">
        <v>0.1</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2332407</v>
      </c>
      <c r="BH14" s="641"/>
      <c r="BI14" s="641"/>
      <c r="BJ14" s="641"/>
      <c r="BK14" s="641"/>
      <c r="BL14" s="641"/>
      <c r="BM14" s="641"/>
      <c r="BN14" s="642"/>
      <c r="BO14" s="677">
        <v>0.7</v>
      </c>
      <c r="BP14" s="677"/>
      <c r="BQ14" s="677"/>
      <c r="BR14" s="677"/>
      <c r="BS14" s="646" t="s">
        <v>232</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18024055</v>
      </c>
      <c r="CS14" s="641"/>
      <c r="CT14" s="641"/>
      <c r="CU14" s="641"/>
      <c r="CV14" s="641"/>
      <c r="CW14" s="641"/>
      <c r="CX14" s="641"/>
      <c r="CY14" s="642"/>
      <c r="CZ14" s="677">
        <v>1.8</v>
      </c>
      <c r="DA14" s="677"/>
      <c r="DB14" s="677"/>
      <c r="DC14" s="677"/>
      <c r="DD14" s="646">
        <v>1236393</v>
      </c>
      <c r="DE14" s="641"/>
      <c r="DF14" s="641"/>
      <c r="DG14" s="641"/>
      <c r="DH14" s="641"/>
      <c r="DI14" s="641"/>
      <c r="DJ14" s="641"/>
      <c r="DK14" s="641"/>
      <c r="DL14" s="641"/>
      <c r="DM14" s="641"/>
      <c r="DN14" s="641"/>
      <c r="DO14" s="641"/>
      <c r="DP14" s="642"/>
      <c r="DQ14" s="646">
        <v>17314381</v>
      </c>
      <c r="DR14" s="641"/>
      <c r="DS14" s="641"/>
      <c r="DT14" s="641"/>
      <c r="DU14" s="641"/>
      <c r="DV14" s="641"/>
      <c r="DW14" s="641"/>
      <c r="DX14" s="641"/>
      <c r="DY14" s="641"/>
      <c r="DZ14" s="641"/>
      <c r="EA14" s="641"/>
      <c r="EB14" s="641"/>
      <c r="EC14" s="684"/>
    </row>
    <row r="15" spans="2:143" ht="11.25" customHeight="1" x14ac:dyDescent="0.2">
      <c r="B15" s="637" t="s">
        <v>257</v>
      </c>
      <c r="C15" s="638"/>
      <c r="D15" s="638"/>
      <c r="E15" s="638"/>
      <c r="F15" s="638"/>
      <c r="G15" s="638"/>
      <c r="H15" s="638"/>
      <c r="I15" s="638"/>
      <c r="J15" s="638"/>
      <c r="K15" s="638"/>
      <c r="L15" s="638"/>
      <c r="M15" s="638"/>
      <c r="N15" s="638"/>
      <c r="O15" s="638"/>
      <c r="P15" s="638"/>
      <c r="Q15" s="639"/>
      <c r="R15" s="640">
        <v>7475464</v>
      </c>
      <c r="S15" s="641"/>
      <c r="T15" s="641"/>
      <c r="U15" s="641"/>
      <c r="V15" s="641"/>
      <c r="W15" s="641"/>
      <c r="X15" s="641"/>
      <c r="Y15" s="642"/>
      <c r="Z15" s="677">
        <v>0.7</v>
      </c>
      <c r="AA15" s="677"/>
      <c r="AB15" s="677"/>
      <c r="AC15" s="677"/>
      <c r="AD15" s="678">
        <v>7475464</v>
      </c>
      <c r="AE15" s="678"/>
      <c r="AF15" s="678"/>
      <c r="AG15" s="678"/>
      <c r="AH15" s="678"/>
      <c r="AI15" s="678"/>
      <c r="AJ15" s="678"/>
      <c r="AK15" s="678"/>
      <c r="AL15" s="643">
        <v>1.6</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14770937</v>
      </c>
      <c r="BH15" s="641"/>
      <c r="BI15" s="641"/>
      <c r="BJ15" s="641"/>
      <c r="BK15" s="641"/>
      <c r="BL15" s="641"/>
      <c r="BM15" s="641"/>
      <c r="BN15" s="642"/>
      <c r="BO15" s="677">
        <v>4.4000000000000004</v>
      </c>
      <c r="BP15" s="677"/>
      <c r="BQ15" s="677"/>
      <c r="BR15" s="677"/>
      <c r="BS15" s="646" t="s">
        <v>125</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150836898</v>
      </c>
      <c r="CS15" s="641"/>
      <c r="CT15" s="641"/>
      <c r="CU15" s="641"/>
      <c r="CV15" s="641"/>
      <c r="CW15" s="641"/>
      <c r="CX15" s="641"/>
      <c r="CY15" s="642"/>
      <c r="CZ15" s="677">
        <v>15.2</v>
      </c>
      <c r="DA15" s="677"/>
      <c r="DB15" s="677"/>
      <c r="DC15" s="677"/>
      <c r="DD15" s="646">
        <v>22648717</v>
      </c>
      <c r="DE15" s="641"/>
      <c r="DF15" s="641"/>
      <c r="DG15" s="641"/>
      <c r="DH15" s="641"/>
      <c r="DI15" s="641"/>
      <c r="DJ15" s="641"/>
      <c r="DK15" s="641"/>
      <c r="DL15" s="641"/>
      <c r="DM15" s="641"/>
      <c r="DN15" s="641"/>
      <c r="DO15" s="641"/>
      <c r="DP15" s="642"/>
      <c r="DQ15" s="646">
        <v>116559760</v>
      </c>
      <c r="DR15" s="641"/>
      <c r="DS15" s="641"/>
      <c r="DT15" s="641"/>
      <c r="DU15" s="641"/>
      <c r="DV15" s="641"/>
      <c r="DW15" s="641"/>
      <c r="DX15" s="641"/>
      <c r="DY15" s="641"/>
      <c r="DZ15" s="641"/>
      <c r="EA15" s="641"/>
      <c r="EB15" s="641"/>
      <c r="EC15" s="684"/>
    </row>
    <row r="16" spans="2:143" ht="11.25" customHeight="1" x14ac:dyDescent="0.2">
      <c r="B16" s="637" t="s">
        <v>260</v>
      </c>
      <c r="C16" s="638"/>
      <c r="D16" s="638"/>
      <c r="E16" s="638"/>
      <c r="F16" s="638"/>
      <c r="G16" s="638"/>
      <c r="H16" s="638"/>
      <c r="I16" s="638"/>
      <c r="J16" s="638"/>
      <c r="K16" s="638"/>
      <c r="L16" s="638"/>
      <c r="M16" s="638"/>
      <c r="N16" s="638"/>
      <c r="O16" s="638"/>
      <c r="P16" s="638"/>
      <c r="Q16" s="639"/>
      <c r="R16" s="640">
        <v>184282</v>
      </c>
      <c r="S16" s="641"/>
      <c r="T16" s="641"/>
      <c r="U16" s="641"/>
      <c r="V16" s="641"/>
      <c r="W16" s="641"/>
      <c r="X16" s="641"/>
      <c r="Y16" s="642"/>
      <c r="Z16" s="677">
        <v>0</v>
      </c>
      <c r="AA16" s="677"/>
      <c r="AB16" s="677"/>
      <c r="AC16" s="677"/>
      <c r="AD16" s="678">
        <v>184282</v>
      </c>
      <c r="AE16" s="678"/>
      <c r="AF16" s="678"/>
      <c r="AG16" s="678"/>
      <c r="AH16" s="678"/>
      <c r="AI16" s="678"/>
      <c r="AJ16" s="678"/>
      <c r="AK16" s="678"/>
      <c r="AL16" s="643">
        <v>0</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125</v>
      </c>
      <c r="BH16" s="641"/>
      <c r="BI16" s="641"/>
      <c r="BJ16" s="641"/>
      <c r="BK16" s="641"/>
      <c r="BL16" s="641"/>
      <c r="BM16" s="641"/>
      <c r="BN16" s="642"/>
      <c r="BO16" s="677" t="s">
        <v>125</v>
      </c>
      <c r="BP16" s="677"/>
      <c r="BQ16" s="677"/>
      <c r="BR16" s="677"/>
      <c r="BS16" s="646" t="s">
        <v>125</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6541146</v>
      </c>
      <c r="CS16" s="641"/>
      <c r="CT16" s="641"/>
      <c r="CU16" s="641"/>
      <c r="CV16" s="641"/>
      <c r="CW16" s="641"/>
      <c r="CX16" s="641"/>
      <c r="CY16" s="642"/>
      <c r="CZ16" s="677">
        <v>0.7</v>
      </c>
      <c r="DA16" s="677"/>
      <c r="DB16" s="677"/>
      <c r="DC16" s="677"/>
      <c r="DD16" s="646" t="s">
        <v>232</v>
      </c>
      <c r="DE16" s="641"/>
      <c r="DF16" s="641"/>
      <c r="DG16" s="641"/>
      <c r="DH16" s="641"/>
      <c r="DI16" s="641"/>
      <c r="DJ16" s="641"/>
      <c r="DK16" s="641"/>
      <c r="DL16" s="641"/>
      <c r="DM16" s="641"/>
      <c r="DN16" s="641"/>
      <c r="DO16" s="641"/>
      <c r="DP16" s="642"/>
      <c r="DQ16" s="646">
        <v>329115</v>
      </c>
      <c r="DR16" s="641"/>
      <c r="DS16" s="641"/>
      <c r="DT16" s="641"/>
      <c r="DU16" s="641"/>
      <c r="DV16" s="641"/>
      <c r="DW16" s="641"/>
      <c r="DX16" s="641"/>
      <c r="DY16" s="641"/>
      <c r="DZ16" s="641"/>
      <c r="EA16" s="641"/>
      <c r="EB16" s="641"/>
      <c r="EC16" s="684"/>
    </row>
    <row r="17" spans="2:133" ht="11.25" customHeight="1" x14ac:dyDescent="0.2">
      <c r="B17" s="637" t="s">
        <v>263</v>
      </c>
      <c r="C17" s="638"/>
      <c r="D17" s="638"/>
      <c r="E17" s="638"/>
      <c r="F17" s="638"/>
      <c r="G17" s="638"/>
      <c r="H17" s="638"/>
      <c r="I17" s="638"/>
      <c r="J17" s="638"/>
      <c r="K17" s="638"/>
      <c r="L17" s="638"/>
      <c r="M17" s="638"/>
      <c r="N17" s="638"/>
      <c r="O17" s="638"/>
      <c r="P17" s="638"/>
      <c r="Q17" s="639"/>
      <c r="R17" s="640">
        <v>3599151</v>
      </c>
      <c r="S17" s="641"/>
      <c r="T17" s="641"/>
      <c r="U17" s="641"/>
      <c r="V17" s="641"/>
      <c r="W17" s="641"/>
      <c r="X17" s="641"/>
      <c r="Y17" s="642"/>
      <c r="Z17" s="677">
        <v>0.4</v>
      </c>
      <c r="AA17" s="677"/>
      <c r="AB17" s="677"/>
      <c r="AC17" s="677"/>
      <c r="AD17" s="678">
        <v>3599151</v>
      </c>
      <c r="AE17" s="678"/>
      <c r="AF17" s="678"/>
      <c r="AG17" s="678"/>
      <c r="AH17" s="678"/>
      <c r="AI17" s="678"/>
      <c r="AJ17" s="678"/>
      <c r="AK17" s="678"/>
      <c r="AL17" s="643">
        <v>0.8</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232</v>
      </c>
      <c r="BH17" s="641"/>
      <c r="BI17" s="641"/>
      <c r="BJ17" s="641"/>
      <c r="BK17" s="641"/>
      <c r="BL17" s="641"/>
      <c r="BM17" s="641"/>
      <c r="BN17" s="642"/>
      <c r="BO17" s="677" t="s">
        <v>125</v>
      </c>
      <c r="BP17" s="677"/>
      <c r="BQ17" s="677"/>
      <c r="BR17" s="677"/>
      <c r="BS17" s="646" t="s">
        <v>232</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86326183</v>
      </c>
      <c r="CS17" s="641"/>
      <c r="CT17" s="641"/>
      <c r="CU17" s="641"/>
      <c r="CV17" s="641"/>
      <c r="CW17" s="641"/>
      <c r="CX17" s="641"/>
      <c r="CY17" s="642"/>
      <c r="CZ17" s="677">
        <v>8.6999999999999993</v>
      </c>
      <c r="DA17" s="677"/>
      <c r="DB17" s="677"/>
      <c r="DC17" s="677"/>
      <c r="DD17" s="646" t="s">
        <v>232</v>
      </c>
      <c r="DE17" s="641"/>
      <c r="DF17" s="641"/>
      <c r="DG17" s="641"/>
      <c r="DH17" s="641"/>
      <c r="DI17" s="641"/>
      <c r="DJ17" s="641"/>
      <c r="DK17" s="641"/>
      <c r="DL17" s="641"/>
      <c r="DM17" s="641"/>
      <c r="DN17" s="641"/>
      <c r="DO17" s="641"/>
      <c r="DP17" s="642"/>
      <c r="DQ17" s="646">
        <v>82811380</v>
      </c>
      <c r="DR17" s="641"/>
      <c r="DS17" s="641"/>
      <c r="DT17" s="641"/>
      <c r="DU17" s="641"/>
      <c r="DV17" s="641"/>
      <c r="DW17" s="641"/>
      <c r="DX17" s="641"/>
      <c r="DY17" s="641"/>
      <c r="DZ17" s="641"/>
      <c r="EA17" s="641"/>
      <c r="EB17" s="641"/>
      <c r="EC17" s="684"/>
    </row>
    <row r="18" spans="2:133" ht="11.25" customHeight="1" x14ac:dyDescent="0.2">
      <c r="B18" s="637" t="s">
        <v>266</v>
      </c>
      <c r="C18" s="638"/>
      <c r="D18" s="638"/>
      <c r="E18" s="638"/>
      <c r="F18" s="638"/>
      <c r="G18" s="638"/>
      <c r="H18" s="638"/>
      <c r="I18" s="638"/>
      <c r="J18" s="638"/>
      <c r="K18" s="638"/>
      <c r="L18" s="638"/>
      <c r="M18" s="638"/>
      <c r="N18" s="638"/>
      <c r="O18" s="638"/>
      <c r="P18" s="638"/>
      <c r="Q18" s="639"/>
      <c r="R18" s="640">
        <v>1925008</v>
      </c>
      <c r="S18" s="641"/>
      <c r="T18" s="641"/>
      <c r="U18" s="641"/>
      <c r="V18" s="641"/>
      <c r="W18" s="641"/>
      <c r="X18" s="641"/>
      <c r="Y18" s="642"/>
      <c r="Z18" s="677">
        <v>0.2</v>
      </c>
      <c r="AA18" s="677"/>
      <c r="AB18" s="677"/>
      <c r="AC18" s="677"/>
      <c r="AD18" s="678">
        <v>1925008</v>
      </c>
      <c r="AE18" s="678"/>
      <c r="AF18" s="678"/>
      <c r="AG18" s="678"/>
      <c r="AH18" s="678"/>
      <c r="AI18" s="678"/>
      <c r="AJ18" s="678"/>
      <c r="AK18" s="678"/>
      <c r="AL18" s="643">
        <v>0.4</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125</v>
      </c>
      <c r="BP18" s="677"/>
      <c r="BQ18" s="677"/>
      <c r="BR18" s="677"/>
      <c r="BS18" s="646" t="s">
        <v>125</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v>7459281</v>
      </c>
      <c r="CS18" s="641"/>
      <c r="CT18" s="641"/>
      <c r="CU18" s="641"/>
      <c r="CV18" s="641"/>
      <c r="CW18" s="641"/>
      <c r="CX18" s="641"/>
      <c r="CY18" s="642"/>
      <c r="CZ18" s="677">
        <v>0.8</v>
      </c>
      <c r="DA18" s="677"/>
      <c r="DB18" s="677"/>
      <c r="DC18" s="677"/>
      <c r="DD18" s="646">
        <v>935702</v>
      </c>
      <c r="DE18" s="641"/>
      <c r="DF18" s="641"/>
      <c r="DG18" s="641"/>
      <c r="DH18" s="641"/>
      <c r="DI18" s="641"/>
      <c r="DJ18" s="641"/>
      <c r="DK18" s="641"/>
      <c r="DL18" s="641"/>
      <c r="DM18" s="641"/>
      <c r="DN18" s="641"/>
      <c r="DO18" s="641"/>
      <c r="DP18" s="642"/>
      <c r="DQ18" s="646">
        <v>4504011</v>
      </c>
      <c r="DR18" s="641"/>
      <c r="DS18" s="641"/>
      <c r="DT18" s="641"/>
      <c r="DU18" s="641"/>
      <c r="DV18" s="641"/>
      <c r="DW18" s="641"/>
      <c r="DX18" s="641"/>
      <c r="DY18" s="641"/>
      <c r="DZ18" s="641"/>
      <c r="EA18" s="641"/>
      <c r="EB18" s="641"/>
      <c r="EC18" s="684"/>
    </row>
    <row r="19" spans="2:133" ht="11.25" customHeight="1" x14ac:dyDescent="0.2">
      <c r="B19" s="637" t="s">
        <v>269</v>
      </c>
      <c r="C19" s="638"/>
      <c r="D19" s="638"/>
      <c r="E19" s="638"/>
      <c r="F19" s="638"/>
      <c r="G19" s="638"/>
      <c r="H19" s="638"/>
      <c r="I19" s="638"/>
      <c r="J19" s="638"/>
      <c r="K19" s="638"/>
      <c r="L19" s="638"/>
      <c r="M19" s="638"/>
      <c r="N19" s="638"/>
      <c r="O19" s="638"/>
      <c r="P19" s="638"/>
      <c r="Q19" s="639"/>
      <c r="R19" s="640">
        <v>94508</v>
      </c>
      <c r="S19" s="641"/>
      <c r="T19" s="641"/>
      <c r="U19" s="641"/>
      <c r="V19" s="641"/>
      <c r="W19" s="641"/>
      <c r="X19" s="641"/>
      <c r="Y19" s="642"/>
      <c r="Z19" s="677">
        <v>0</v>
      </c>
      <c r="AA19" s="677"/>
      <c r="AB19" s="677"/>
      <c r="AC19" s="677"/>
      <c r="AD19" s="678">
        <v>94508</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33916512</v>
      </c>
      <c r="BH19" s="641"/>
      <c r="BI19" s="641"/>
      <c r="BJ19" s="641"/>
      <c r="BK19" s="641"/>
      <c r="BL19" s="641"/>
      <c r="BM19" s="641"/>
      <c r="BN19" s="642"/>
      <c r="BO19" s="677">
        <v>10</v>
      </c>
      <c r="BP19" s="677"/>
      <c r="BQ19" s="677"/>
      <c r="BR19" s="677"/>
      <c r="BS19" s="646" t="s">
        <v>232</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125</v>
      </c>
      <c r="CS19" s="641"/>
      <c r="CT19" s="641"/>
      <c r="CU19" s="641"/>
      <c r="CV19" s="641"/>
      <c r="CW19" s="641"/>
      <c r="CX19" s="641"/>
      <c r="CY19" s="642"/>
      <c r="CZ19" s="677" t="s">
        <v>232</v>
      </c>
      <c r="DA19" s="677"/>
      <c r="DB19" s="677"/>
      <c r="DC19" s="677"/>
      <c r="DD19" s="646" t="s">
        <v>232</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4"/>
    </row>
    <row r="20" spans="2:133" ht="11.25" customHeight="1" x14ac:dyDescent="0.2">
      <c r="B20" s="637" t="s">
        <v>272</v>
      </c>
      <c r="C20" s="638"/>
      <c r="D20" s="638"/>
      <c r="E20" s="638"/>
      <c r="F20" s="638"/>
      <c r="G20" s="638"/>
      <c r="H20" s="638"/>
      <c r="I20" s="638"/>
      <c r="J20" s="638"/>
      <c r="K20" s="638"/>
      <c r="L20" s="638"/>
      <c r="M20" s="638"/>
      <c r="N20" s="638"/>
      <c r="O20" s="638"/>
      <c r="P20" s="638"/>
      <c r="Q20" s="639"/>
      <c r="R20" s="640">
        <v>24975</v>
      </c>
      <c r="S20" s="641"/>
      <c r="T20" s="641"/>
      <c r="U20" s="641"/>
      <c r="V20" s="641"/>
      <c r="W20" s="641"/>
      <c r="X20" s="641"/>
      <c r="Y20" s="642"/>
      <c r="Z20" s="677">
        <v>0</v>
      </c>
      <c r="AA20" s="677"/>
      <c r="AB20" s="677"/>
      <c r="AC20" s="677"/>
      <c r="AD20" s="678">
        <v>24975</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33916512</v>
      </c>
      <c r="BH20" s="641"/>
      <c r="BI20" s="641"/>
      <c r="BJ20" s="641"/>
      <c r="BK20" s="641"/>
      <c r="BL20" s="641"/>
      <c r="BM20" s="641"/>
      <c r="BN20" s="642"/>
      <c r="BO20" s="677">
        <v>10</v>
      </c>
      <c r="BP20" s="677"/>
      <c r="BQ20" s="677"/>
      <c r="BR20" s="677"/>
      <c r="BS20" s="646" t="s">
        <v>125</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992751320</v>
      </c>
      <c r="CS20" s="641"/>
      <c r="CT20" s="641"/>
      <c r="CU20" s="641"/>
      <c r="CV20" s="641"/>
      <c r="CW20" s="641"/>
      <c r="CX20" s="641"/>
      <c r="CY20" s="642"/>
      <c r="CZ20" s="677">
        <v>100</v>
      </c>
      <c r="DA20" s="677"/>
      <c r="DB20" s="677"/>
      <c r="DC20" s="677"/>
      <c r="DD20" s="646">
        <v>93969877</v>
      </c>
      <c r="DE20" s="641"/>
      <c r="DF20" s="641"/>
      <c r="DG20" s="641"/>
      <c r="DH20" s="641"/>
      <c r="DI20" s="641"/>
      <c r="DJ20" s="641"/>
      <c r="DK20" s="641"/>
      <c r="DL20" s="641"/>
      <c r="DM20" s="641"/>
      <c r="DN20" s="641"/>
      <c r="DO20" s="641"/>
      <c r="DP20" s="642"/>
      <c r="DQ20" s="646">
        <v>561637709</v>
      </c>
      <c r="DR20" s="641"/>
      <c r="DS20" s="641"/>
      <c r="DT20" s="641"/>
      <c r="DU20" s="641"/>
      <c r="DV20" s="641"/>
      <c r="DW20" s="641"/>
      <c r="DX20" s="641"/>
      <c r="DY20" s="641"/>
      <c r="DZ20" s="641"/>
      <c r="EA20" s="641"/>
      <c r="EB20" s="641"/>
      <c r="EC20" s="684"/>
    </row>
    <row r="21" spans="2:133" ht="11.25" customHeight="1" x14ac:dyDescent="0.2">
      <c r="B21" s="637" t="s">
        <v>275</v>
      </c>
      <c r="C21" s="638"/>
      <c r="D21" s="638"/>
      <c r="E21" s="638"/>
      <c r="F21" s="638"/>
      <c r="G21" s="638"/>
      <c r="H21" s="638"/>
      <c r="I21" s="638"/>
      <c r="J21" s="638"/>
      <c r="K21" s="638"/>
      <c r="L21" s="638"/>
      <c r="M21" s="638"/>
      <c r="N21" s="638"/>
      <c r="O21" s="638"/>
      <c r="P21" s="638"/>
      <c r="Q21" s="639"/>
      <c r="R21" s="640">
        <v>1554660</v>
      </c>
      <c r="S21" s="641"/>
      <c r="T21" s="641"/>
      <c r="U21" s="641"/>
      <c r="V21" s="641"/>
      <c r="W21" s="641"/>
      <c r="X21" s="641"/>
      <c r="Y21" s="642"/>
      <c r="Z21" s="677">
        <v>0.2</v>
      </c>
      <c r="AA21" s="677"/>
      <c r="AB21" s="677"/>
      <c r="AC21" s="677"/>
      <c r="AD21" s="678">
        <v>1554660</v>
      </c>
      <c r="AE21" s="678"/>
      <c r="AF21" s="678"/>
      <c r="AG21" s="678"/>
      <c r="AH21" s="678"/>
      <c r="AI21" s="678"/>
      <c r="AJ21" s="678"/>
      <c r="AK21" s="678"/>
      <c r="AL21" s="643">
        <v>0.3</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v>387698</v>
      </c>
      <c r="BH21" s="641"/>
      <c r="BI21" s="641"/>
      <c r="BJ21" s="641"/>
      <c r="BK21" s="641"/>
      <c r="BL21" s="641"/>
      <c r="BM21" s="641"/>
      <c r="BN21" s="642"/>
      <c r="BO21" s="677">
        <v>0.1</v>
      </c>
      <c r="BP21" s="677"/>
      <c r="BQ21" s="677"/>
      <c r="BR21" s="677"/>
      <c r="BS21" s="646" t="s">
        <v>125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277</v>
      </c>
      <c r="C22" s="638"/>
      <c r="D22" s="638"/>
      <c r="E22" s="638"/>
      <c r="F22" s="638"/>
      <c r="G22" s="638"/>
      <c r="H22" s="638"/>
      <c r="I22" s="638"/>
      <c r="J22" s="638"/>
      <c r="K22" s="638"/>
      <c r="L22" s="638"/>
      <c r="M22" s="638"/>
      <c r="N22" s="638"/>
      <c r="O22" s="638"/>
      <c r="P22" s="638"/>
      <c r="Q22" s="639"/>
      <c r="R22" s="640">
        <v>110868949</v>
      </c>
      <c r="S22" s="641"/>
      <c r="T22" s="641"/>
      <c r="U22" s="641"/>
      <c r="V22" s="641"/>
      <c r="W22" s="641"/>
      <c r="X22" s="641"/>
      <c r="Y22" s="642"/>
      <c r="Z22" s="677">
        <v>11</v>
      </c>
      <c r="AA22" s="677"/>
      <c r="AB22" s="677"/>
      <c r="AC22" s="677"/>
      <c r="AD22" s="678">
        <v>107777667</v>
      </c>
      <c r="AE22" s="678"/>
      <c r="AF22" s="678"/>
      <c r="AG22" s="678"/>
      <c r="AH22" s="678"/>
      <c r="AI22" s="678"/>
      <c r="AJ22" s="678"/>
      <c r="AK22" s="678"/>
      <c r="AL22" s="643">
        <v>22.5</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v>8821399</v>
      </c>
      <c r="BH22" s="641"/>
      <c r="BI22" s="641"/>
      <c r="BJ22" s="641"/>
      <c r="BK22" s="641"/>
      <c r="BL22" s="641"/>
      <c r="BM22" s="641"/>
      <c r="BN22" s="642"/>
      <c r="BO22" s="677">
        <v>2.6</v>
      </c>
      <c r="BP22" s="677"/>
      <c r="BQ22" s="677"/>
      <c r="BR22" s="677"/>
      <c r="BS22" s="646" t="s">
        <v>125</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280</v>
      </c>
      <c r="C23" s="638"/>
      <c r="D23" s="638"/>
      <c r="E23" s="638"/>
      <c r="F23" s="638"/>
      <c r="G23" s="638"/>
      <c r="H23" s="638"/>
      <c r="I23" s="638"/>
      <c r="J23" s="638"/>
      <c r="K23" s="638"/>
      <c r="L23" s="638"/>
      <c r="M23" s="638"/>
      <c r="N23" s="638"/>
      <c r="O23" s="638"/>
      <c r="P23" s="638"/>
      <c r="Q23" s="639"/>
      <c r="R23" s="640">
        <v>107777667</v>
      </c>
      <c r="S23" s="641"/>
      <c r="T23" s="641"/>
      <c r="U23" s="641"/>
      <c r="V23" s="641"/>
      <c r="W23" s="641"/>
      <c r="X23" s="641"/>
      <c r="Y23" s="642"/>
      <c r="Z23" s="677">
        <v>10.7</v>
      </c>
      <c r="AA23" s="677"/>
      <c r="AB23" s="677"/>
      <c r="AC23" s="677"/>
      <c r="AD23" s="678">
        <v>107777667</v>
      </c>
      <c r="AE23" s="678"/>
      <c r="AF23" s="678"/>
      <c r="AG23" s="678"/>
      <c r="AH23" s="678"/>
      <c r="AI23" s="678"/>
      <c r="AJ23" s="678"/>
      <c r="AK23" s="678"/>
      <c r="AL23" s="643">
        <v>22.5</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v>24707415</v>
      </c>
      <c r="BH23" s="641"/>
      <c r="BI23" s="641"/>
      <c r="BJ23" s="641"/>
      <c r="BK23" s="641"/>
      <c r="BL23" s="641"/>
      <c r="BM23" s="641"/>
      <c r="BN23" s="642"/>
      <c r="BO23" s="677">
        <v>7.3</v>
      </c>
      <c r="BP23" s="677"/>
      <c r="BQ23" s="677"/>
      <c r="BR23" s="677"/>
      <c r="BS23" s="646" t="s">
        <v>232</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2">
      <c r="B24" s="637" t="s">
        <v>287</v>
      </c>
      <c r="C24" s="638"/>
      <c r="D24" s="638"/>
      <c r="E24" s="638"/>
      <c r="F24" s="638"/>
      <c r="G24" s="638"/>
      <c r="H24" s="638"/>
      <c r="I24" s="638"/>
      <c r="J24" s="638"/>
      <c r="K24" s="638"/>
      <c r="L24" s="638"/>
      <c r="M24" s="638"/>
      <c r="N24" s="638"/>
      <c r="O24" s="638"/>
      <c r="P24" s="638"/>
      <c r="Q24" s="639"/>
      <c r="R24" s="640">
        <v>3090643</v>
      </c>
      <c r="S24" s="641"/>
      <c r="T24" s="641"/>
      <c r="U24" s="641"/>
      <c r="V24" s="641"/>
      <c r="W24" s="641"/>
      <c r="X24" s="641"/>
      <c r="Y24" s="642"/>
      <c r="Z24" s="677">
        <v>0.3</v>
      </c>
      <c r="AA24" s="677"/>
      <c r="AB24" s="677"/>
      <c r="AC24" s="677"/>
      <c r="AD24" s="678" t="s">
        <v>125</v>
      </c>
      <c r="AE24" s="678"/>
      <c r="AF24" s="678"/>
      <c r="AG24" s="678"/>
      <c r="AH24" s="678"/>
      <c r="AI24" s="678"/>
      <c r="AJ24" s="678"/>
      <c r="AK24" s="678"/>
      <c r="AL24" s="643" t="s">
        <v>125</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125</v>
      </c>
      <c r="BH24" s="641"/>
      <c r="BI24" s="641"/>
      <c r="BJ24" s="641"/>
      <c r="BK24" s="641"/>
      <c r="BL24" s="641"/>
      <c r="BM24" s="641"/>
      <c r="BN24" s="642"/>
      <c r="BO24" s="677" t="s">
        <v>125</v>
      </c>
      <c r="BP24" s="677"/>
      <c r="BQ24" s="677"/>
      <c r="BR24" s="677"/>
      <c r="BS24" s="646" t="s">
        <v>125</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568588773</v>
      </c>
      <c r="CS24" s="696"/>
      <c r="CT24" s="696"/>
      <c r="CU24" s="696"/>
      <c r="CV24" s="696"/>
      <c r="CW24" s="696"/>
      <c r="CX24" s="696"/>
      <c r="CY24" s="739"/>
      <c r="CZ24" s="740">
        <v>57.3</v>
      </c>
      <c r="DA24" s="711"/>
      <c r="DB24" s="711"/>
      <c r="DC24" s="743"/>
      <c r="DD24" s="738">
        <v>317393470</v>
      </c>
      <c r="DE24" s="696"/>
      <c r="DF24" s="696"/>
      <c r="DG24" s="696"/>
      <c r="DH24" s="696"/>
      <c r="DI24" s="696"/>
      <c r="DJ24" s="696"/>
      <c r="DK24" s="739"/>
      <c r="DL24" s="738">
        <v>315311817</v>
      </c>
      <c r="DM24" s="696"/>
      <c r="DN24" s="696"/>
      <c r="DO24" s="696"/>
      <c r="DP24" s="696"/>
      <c r="DQ24" s="696"/>
      <c r="DR24" s="696"/>
      <c r="DS24" s="696"/>
      <c r="DT24" s="696"/>
      <c r="DU24" s="696"/>
      <c r="DV24" s="739"/>
      <c r="DW24" s="740">
        <v>60</v>
      </c>
      <c r="DX24" s="711"/>
      <c r="DY24" s="711"/>
      <c r="DZ24" s="711"/>
      <c r="EA24" s="711"/>
      <c r="EB24" s="711"/>
      <c r="EC24" s="741"/>
    </row>
    <row r="25" spans="2:133" ht="11.25" customHeight="1" x14ac:dyDescent="0.2">
      <c r="B25" s="637" t="s">
        <v>290</v>
      </c>
      <c r="C25" s="638"/>
      <c r="D25" s="638"/>
      <c r="E25" s="638"/>
      <c r="F25" s="638"/>
      <c r="G25" s="638"/>
      <c r="H25" s="638"/>
      <c r="I25" s="638"/>
      <c r="J25" s="638"/>
      <c r="K25" s="638"/>
      <c r="L25" s="638"/>
      <c r="M25" s="638"/>
      <c r="N25" s="638"/>
      <c r="O25" s="638"/>
      <c r="P25" s="638"/>
      <c r="Q25" s="639"/>
      <c r="R25" s="640">
        <v>639</v>
      </c>
      <c r="S25" s="641"/>
      <c r="T25" s="641"/>
      <c r="U25" s="641"/>
      <c r="V25" s="641"/>
      <c r="W25" s="641"/>
      <c r="X25" s="641"/>
      <c r="Y25" s="642"/>
      <c r="Z25" s="677">
        <v>0</v>
      </c>
      <c r="AA25" s="677"/>
      <c r="AB25" s="677"/>
      <c r="AC25" s="677"/>
      <c r="AD25" s="678" t="s">
        <v>125</v>
      </c>
      <c r="AE25" s="678"/>
      <c r="AF25" s="678"/>
      <c r="AG25" s="678"/>
      <c r="AH25" s="678"/>
      <c r="AI25" s="678"/>
      <c r="AJ25" s="678"/>
      <c r="AK25" s="678"/>
      <c r="AL25" s="643" t="s">
        <v>232</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232</v>
      </c>
      <c r="BH25" s="641"/>
      <c r="BI25" s="641"/>
      <c r="BJ25" s="641"/>
      <c r="BK25" s="641"/>
      <c r="BL25" s="641"/>
      <c r="BM25" s="641"/>
      <c r="BN25" s="642"/>
      <c r="BO25" s="677" t="s">
        <v>125</v>
      </c>
      <c r="BP25" s="677"/>
      <c r="BQ25" s="677"/>
      <c r="BR25" s="677"/>
      <c r="BS25" s="646" t="s">
        <v>125</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163552507</v>
      </c>
      <c r="CS25" s="659"/>
      <c r="CT25" s="659"/>
      <c r="CU25" s="659"/>
      <c r="CV25" s="659"/>
      <c r="CW25" s="659"/>
      <c r="CX25" s="659"/>
      <c r="CY25" s="660"/>
      <c r="CZ25" s="643">
        <v>16.5</v>
      </c>
      <c r="DA25" s="661"/>
      <c r="DB25" s="661"/>
      <c r="DC25" s="662"/>
      <c r="DD25" s="646">
        <v>140666148</v>
      </c>
      <c r="DE25" s="659"/>
      <c r="DF25" s="659"/>
      <c r="DG25" s="659"/>
      <c r="DH25" s="659"/>
      <c r="DI25" s="659"/>
      <c r="DJ25" s="659"/>
      <c r="DK25" s="660"/>
      <c r="DL25" s="646">
        <v>138596756</v>
      </c>
      <c r="DM25" s="659"/>
      <c r="DN25" s="659"/>
      <c r="DO25" s="659"/>
      <c r="DP25" s="659"/>
      <c r="DQ25" s="659"/>
      <c r="DR25" s="659"/>
      <c r="DS25" s="659"/>
      <c r="DT25" s="659"/>
      <c r="DU25" s="659"/>
      <c r="DV25" s="660"/>
      <c r="DW25" s="643">
        <v>26.4</v>
      </c>
      <c r="DX25" s="661"/>
      <c r="DY25" s="661"/>
      <c r="DZ25" s="661"/>
      <c r="EA25" s="661"/>
      <c r="EB25" s="661"/>
      <c r="EC25" s="676"/>
    </row>
    <row r="26" spans="2:133" ht="11.25" customHeight="1" x14ac:dyDescent="0.2">
      <c r="B26" s="637" t="s">
        <v>293</v>
      </c>
      <c r="C26" s="638"/>
      <c r="D26" s="638"/>
      <c r="E26" s="638"/>
      <c r="F26" s="638"/>
      <c r="G26" s="638"/>
      <c r="H26" s="638"/>
      <c r="I26" s="638"/>
      <c r="J26" s="638"/>
      <c r="K26" s="638"/>
      <c r="L26" s="638"/>
      <c r="M26" s="638"/>
      <c r="N26" s="638"/>
      <c r="O26" s="638"/>
      <c r="P26" s="638"/>
      <c r="Q26" s="639"/>
      <c r="R26" s="640">
        <v>506348059</v>
      </c>
      <c r="S26" s="641"/>
      <c r="T26" s="641"/>
      <c r="U26" s="641"/>
      <c r="V26" s="641"/>
      <c r="W26" s="641"/>
      <c r="X26" s="641"/>
      <c r="Y26" s="642"/>
      <c r="Z26" s="677">
        <v>50.4</v>
      </c>
      <c r="AA26" s="677"/>
      <c r="AB26" s="677"/>
      <c r="AC26" s="677"/>
      <c r="AD26" s="678">
        <v>474796508</v>
      </c>
      <c r="AE26" s="678"/>
      <c r="AF26" s="678"/>
      <c r="AG26" s="678"/>
      <c r="AH26" s="678"/>
      <c r="AI26" s="678"/>
      <c r="AJ26" s="678"/>
      <c r="AK26" s="678"/>
      <c r="AL26" s="643">
        <v>99.2</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232</v>
      </c>
      <c r="BH26" s="641"/>
      <c r="BI26" s="641"/>
      <c r="BJ26" s="641"/>
      <c r="BK26" s="641"/>
      <c r="BL26" s="641"/>
      <c r="BM26" s="641"/>
      <c r="BN26" s="642"/>
      <c r="BO26" s="677" t="s">
        <v>232</v>
      </c>
      <c r="BP26" s="677"/>
      <c r="BQ26" s="677"/>
      <c r="BR26" s="677"/>
      <c r="BS26" s="646" t="s">
        <v>232</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119174747</v>
      </c>
      <c r="CS26" s="641"/>
      <c r="CT26" s="641"/>
      <c r="CU26" s="641"/>
      <c r="CV26" s="641"/>
      <c r="CW26" s="641"/>
      <c r="CX26" s="641"/>
      <c r="CY26" s="642"/>
      <c r="CZ26" s="643">
        <v>12</v>
      </c>
      <c r="DA26" s="661"/>
      <c r="DB26" s="661"/>
      <c r="DC26" s="662"/>
      <c r="DD26" s="646">
        <v>97812080</v>
      </c>
      <c r="DE26" s="641"/>
      <c r="DF26" s="641"/>
      <c r="DG26" s="641"/>
      <c r="DH26" s="641"/>
      <c r="DI26" s="641"/>
      <c r="DJ26" s="641"/>
      <c r="DK26" s="642"/>
      <c r="DL26" s="646" t="s">
        <v>232</v>
      </c>
      <c r="DM26" s="641"/>
      <c r="DN26" s="641"/>
      <c r="DO26" s="641"/>
      <c r="DP26" s="641"/>
      <c r="DQ26" s="641"/>
      <c r="DR26" s="641"/>
      <c r="DS26" s="641"/>
      <c r="DT26" s="641"/>
      <c r="DU26" s="641"/>
      <c r="DV26" s="642"/>
      <c r="DW26" s="643" t="s">
        <v>232</v>
      </c>
      <c r="DX26" s="661"/>
      <c r="DY26" s="661"/>
      <c r="DZ26" s="661"/>
      <c r="EA26" s="661"/>
      <c r="EB26" s="661"/>
      <c r="EC26" s="676"/>
    </row>
    <row r="27" spans="2:133" ht="11.25" customHeight="1" x14ac:dyDescent="0.2">
      <c r="B27" s="637" t="s">
        <v>296</v>
      </c>
      <c r="C27" s="638"/>
      <c r="D27" s="638"/>
      <c r="E27" s="638"/>
      <c r="F27" s="638"/>
      <c r="G27" s="638"/>
      <c r="H27" s="638"/>
      <c r="I27" s="638"/>
      <c r="J27" s="638"/>
      <c r="K27" s="638"/>
      <c r="L27" s="638"/>
      <c r="M27" s="638"/>
      <c r="N27" s="638"/>
      <c r="O27" s="638"/>
      <c r="P27" s="638"/>
      <c r="Q27" s="639"/>
      <c r="R27" s="640">
        <v>616259</v>
      </c>
      <c r="S27" s="641"/>
      <c r="T27" s="641"/>
      <c r="U27" s="641"/>
      <c r="V27" s="641"/>
      <c r="W27" s="641"/>
      <c r="X27" s="641"/>
      <c r="Y27" s="642"/>
      <c r="Z27" s="677">
        <v>0.1</v>
      </c>
      <c r="AA27" s="677"/>
      <c r="AB27" s="677"/>
      <c r="AC27" s="677"/>
      <c r="AD27" s="678">
        <v>616259</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338947135</v>
      </c>
      <c r="BH27" s="641"/>
      <c r="BI27" s="641"/>
      <c r="BJ27" s="641"/>
      <c r="BK27" s="641"/>
      <c r="BL27" s="641"/>
      <c r="BM27" s="641"/>
      <c r="BN27" s="642"/>
      <c r="BO27" s="677">
        <v>100</v>
      </c>
      <c r="BP27" s="677"/>
      <c r="BQ27" s="677"/>
      <c r="BR27" s="677"/>
      <c r="BS27" s="646">
        <v>3752854</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319167434</v>
      </c>
      <c r="CS27" s="659"/>
      <c r="CT27" s="659"/>
      <c r="CU27" s="659"/>
      <c r="CV27" s="659"/>
      <c r="CW27" s="659"/>
      <c r="CX27" s="659"/>
      <c r="CY27" s="660"/>
      <c r="CZ27" s="643">
        <v>32.1</v>
      </c>
      <c r="DA27" s="661"/>
      <c r="DB27" s="661"/>
      <c r="DC27" s="662"/>
      <c r="DD27" s="646">
        <v>94373293</v>
      </c>
      <c r="DE27" s="659"/>
      <c r="DF27" s="659"/>
      <c r="DG27" s="659"/>
      <c r="DH27" s="659"/>
      <c r="DI27" s="659"/>
      <c r="DJ27" s="659"/>
      <c r="DK27" s="660"/>
      <c r="DL27" s="646">
        <v>94361032</v>
      </c>
      <c r="DM27" s="659"/>
      <c r="DN27" s="659"/>
      <c r="DO27" s="659"/>
      <c r="DP27" s="659"/>
      <c r="DQ27" s="659"/>
      <c r="DR27" s="659"/>
      <c r="DS27" s="659"/>
      <c r="DT27" s="659"/>
      <c r="DU27" s="659"/>
      <c r="DV27" s="660"/>
      <c r="DW27" s="643">
        <v>17.899999999999999</v>
      </c>
      <c r="DX27" s="661"/>
      <c r="DY27" s="661"/>
      <c r="DZ27" s="661"/>
      <c r="EA27" s="661"/>
      <c r="EB27" s="661"/>
      <c r="EC27" s="676"/>
    </row>
    <row r="28" spans="2:133" ht="11.25" customHeight="1" x14ac:dyDescent="0.2">
      <c r="B28" s="637" t="s">
        <v>299</v>
      </c>
      <c r="C28" s="638"/>
      <c r="D28" s="638"/>
      <c r="E28" s="638"/>
      <c r="F28" s="638"/>
      <c r="G28" s="638"/>
      <c r="H28" s="638"/>
      <c r="I28" s="638"/>
      <c r="J28" s="638"/>
      <c r="K28" s="638"/>
      <c r="L28" s="638"/>
      <c r="M28" s="638"/>
      <c r="N28" s="638"/>
      <c r="O28" s="638"/>
      <c r="P28" s="638"/>
      <c r="Q28" s="639"/>
      <c r="R28" s="640">
        <v>3631626</v>
      </c>
      <c r="S28" s="641"/>
      <c r="T28" s="641"/>
      <c r="U28" s="641"/>
      <c r="V28" s="641"/>
      <c r="W28" s="641"/>
      <c r="X28" s="641"/>
      <c r="Y28" s="642"/>
      <c r="Z28" s="677">
        <v>0.4</v>
      </c>
      <c r="AA28" s="677"/>
      <c r="AB28" s="677"/>
      <c r="AC28" s="677"/>
      <c r="AD28" s="678" t="s">
        <v>125</v>
      </c>
      <c r="AE28" s="678"/>
      <c r="AF28" s="678"/>
      <c r="AG28" s="678"/>
      <c r="AH28" s="678"/>
      <c r="AI28" s="678"/>
      <c r="AJ28" s="678"/>
      <c r="AK28" s="678"/>
      <c r="AL28" s="643" t="s">
        <v>125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85868832</v>
      </c>
      <c r="CS28" s="641"/>
      <c r="CT28" s="641"/>
      <c r="CU28" s="641"/>
      <c r="CV28" s="641"/>
      <c r="CW28" s="641"/>
      <c r="CX28" s="641"/>
      <c r="CY28" s="642"/>
      <c r="CZ28" s="643">
        <v>8.6</v>
      </c>
      <c r="DA28" s="661"/>
      <c r="DB28" s="661"/>
      <c r="DC28" s="662"/>
      <c r="DD28" s="646">
        <v>82354029</v>
      </c>
      <c r="DE28" s="641"/>
      <c r="DF28" s="641"/>
      <c r="DG28" s="641"/>
      <c r="DH28" s="641"/>
      <c r="DI28" s="641"/>
      <c r="DJ28" s="641"/>
      <c r="DK28" s="642"/>
      <c r="DL28" s="646">
        <v>82354029</v>
      </c>
      <c r="DM28" s="641"/>
      <c r="DN28" s="641"/>
      <c r="DO28" s="641"/>
      <c r="DP28" s="641"/>
      <c r="DQ28" s="641"/>
      <c r="DR28" s="641"/>
      <c r="DS28" s="641"/>
      <c r="DT28" s="641"/>
      <c r="DU28" s="641"/>
      <c r="DV28" s="642"/>
      <c r="DW28" s="643">
        <v>15.7</v>
      </c>
      <c r="DX28" s="661"/>
      <c r="DY28" s="661"/>
      <c r="DZ28" s="661"/>
      <c r="EA28" s="661"/>
      <c r="EB28" s="661"/>
      <c r="EC28" s="676"/>
    </row>
    <row r="29" spans="2:133" ht="11.25" customHeight="1" x14ac:dyDescent="0.2">
      <c r="B29" s="637" t="s">
        <v>301</v>
      </c>
      <c r="C29" s="638"/>
      <c r="D29" s="638"/>
      <c r="E29" s="638"/>
      <c r="F29" s="638"/>
      <c r="G29" s="638"/>
      <c r="H29" s="638"/>
      <c r="I29" s="638"/>
      <c r="J29" s="638"/>
      <c r="K29" s="638"/>
      <c r="L29" s="638"/>
      <c r="M29" s="638"/>
      <c r="N29" s="638"/>
      <c r="O29" s="638"/>
      <c r="P29" s="638"/>
      <c r="Q29" s="639"/>
      <c r="R29" s="640">
        <v>11522417</v>
      </c>
      <c r="S29" s="641"/>
      <c r="T29" s="641"/>
      <c r="U29" s="641"/>
      <c r="V29" s="641"/>
      <c r="W29" s="641"/>
      <c r="X29" s="641"/>
      <c r="Y29" s="642"/>
      <c r="Z29" s="677">
        <v>1.1000000000000001</v>
      </c>
      <c r="AA29" s="677"/>
      <c r="AB29" s="677"/>
      <c r="AC29" s="677"/>
      <c r="AD29" s="678">
        <v>2188734</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303</v>
      </c>
      <c r="CG29" s="674"/>
      <c r="CH29" s="674"/>
      <c r="CI29" s="674"/>
      <c r="CJ29" s="674"/>
      <c r="CK29" s="674"/>
      <c r="CL29" s="674"/>
      <c r="CM29" s="674"/>
      <c r="CN29" s="674"/>
      <c r="CO29" s="674"/>
      <c r="CP29" s="674"/>
      <c r="CQ29" s="675"/>
      <c r="CR29" s="640">
        <v>85868624</v>
      </c>
      <c r="CS29" s="659"/>
      <c r="CT29" s="659"/>
      <c r="CU29" s="659"/>
      <c r="CV29" s="659"/>
      <c r="CW29" s="659"/>
      <c r="CX29" s="659"/>
      <c r="CY29" s="660"/>
      <c r="CZ29" s="643">
        <v>8.6</v>
      </c>
      <c r="DA29" s="661"/>
      <c r="DB29" s="661"/>
      <c r="DC29" s="662"/>
      <c r="DD29" s="646">
        <v>82353821</v>
      </c>
      <c r="DE29" s="659"/>
      <c r="DF29" s="659"/>
      <c r="DG29" s="659"/>
      <c r="DH29" s="659"/>
      <c r="DI29" s="659"/>
      <c r="DJ29" s="659"/>
      <c r="DK29" s="660"/>
      <c r="DL29" s="646">
        <v>82353821</v>
      </c>
      <c r="DM29" s="659"/>
      <c r="DN29" s="659"/>
      <c r="DO29" s="659"/>
      <c r="DP29" s="659"/>
      <c r="DQ29" s="659"/>
      <c r="DR29" s="659"/>
      <c r="DS29" s="659"/>
      <c r="DT29" s="659"/>
      <c r="DU29" s="659"/>
      <c r="DV29" s="660"/>
      <c r="DW29" s="643">
        <v>15.7</v>
      </c>
      <c r="DX29" s="661"/>
      <c r="DY29" s="661"/>
      <c r="DZ29" s="661"/>
      <c r="EA29" s="661"/>
      <c r="EB29" s="661"/>
      <c r="EC29" s="676"/>
    </row>
    <row r="30" spans="2:133" ht="11.25" customHeight="1" x14ac:dyDescent="0.2">
      <c r="B30" s="637" t="s">
        <v>304</v>
      </c>
      <c r="C30" s="638"/>
      <c r="D30" s="638"/>
      <c r="E30" s="638"/>
      <c r="F30" s="638"/>
      <c r="G30" s="638"/>
      <c r="H30" s="638"/>
      <c r="I30" s="638"/>
      <c r="J30" s="638"/>
      <c r="K30" s="638"/>
      <c r="L30" s="638"/>
      <c r="M30" s="638"/>
      <c r="N30" s="638"/>
      <c r="O30" s="638"/>
      <c r="P30" s="638"/>
      <c r="Q30" s="639"/>
      <c r="R30" s="640">
        <v>9387670</v>
      </c>
      <c r="S30" s="641"/>
      <c r="T30" s="641"/>
      <c r="U30" s="641"/>
      <c r="V30" s="641"/>
      <c r="W30" s="641"/>
      <c r="X30" s="641"/>
      <c r="Y30" s="642"/>
      <c r="Z30" s="677">
        <v>0.9</v>
      </c>
      <c r="AA30" s="677"/>
      <c r="AB30" s="677"/>
      <c r="AC30" s="677"/>
      <c r="AD30" s="678" t="s">
        <v>232</v>
      </c>
      <c r="AE30" s="678"/>
      <c r="AF30" s="678"/>
      <c r="AG30" s="678"/>
      <c r="AH30" s="678"/>
      <c r="AI30" s="678"/>
      <c r="AJ30" s="678"/>
      <c r="AK30" s="678"/>
      <c r="AL30" s="643" t="s">
        <v>232</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75849306</v>
      </c>
      <c r="CS30" s="641"/>
      <c r="CT30" s="641"/>
      <c r="CU30" s="641"/>
      <c r="CV30" s="641"/>
      <c r="CW30" s="641"/>
      <c r="CX30" s="641"/>
      <c r="CY30" s="642"/>
      <c r="CZ30" s="643">
        <v>7.6</v>
      </c>
      <c r="DA30" s="661"/>
      <c r="DB30" s="661"/>
      <c r="DC30" s="662"/>
      <c r="DD30" s="646">
        <v>72818342</v>
      </c>
      <c r="DE30" s="641"/>
      <c r="DF30" s="641"/>
      <c r="DG30" s="641"/>
      <c r="DH30" s="641"/>
      <c r="DI30" s="641"/>
      <c r="DJ30" s="641"/>
      <c r="DK30" s="642"/>
      <c r="DL30" s="646">
        <v>72818342</v>
      </c>
      <c r="DM30" s="641"/>
      <c r="DN30" s="641"/>
      <c r="DO30" s="641"/>
      <c r="DP30" s="641"/>
      <c r="DQ30" s="641"/>
      <c r="DR30" s="641"/>
      <c r="DS30" s="641"/>
      <c r="DT30" s="641"/>
      <c r="DU30" s="641"/>
      <c r="DV30" s="642"/>
      <c r="DW30" s="643">
        <v>13.8</v>
      </c>
      <c r="DX30" s="661"/>
      <c r="DY30" s="661"/>
      <c r="DZ30" s="661"/>
      <c r="EA30" s="661"/>
      <c r="EB30" s="661"/>
      <c r="EC30" s="676"/>
    </row>
    <row r="31" spans="2:133" ht="11.25" customHeight="1" x14ac:dyDescent="0.2">
      <c r="B31" s="637" t="s">
        <v>308</v>
      </c>
      <c r="C31" s="638"/>
      <c r="D31" s="638"/>
      <c r="E31" s="638"/>
      <c r="F31" s="638"/>
      <c r="G31" s="638"/>
      <c r="H31" s="638"/>
      <c r="I31" s="638"/>
      <c r="J31" s="638"/>
      <c r="K31" s="638"/>
      <c r="L31" s="638"/>
      <c r="M31" s="638"/>
      <c r="N31" s="638"/>
      <c r="O31" s="638"/>
      <c r="P31" s="638"/>
      <c r="Q31" s="639"/>
      <c r="R31" s="640">
        <v>236221154</v>
      </c>
      <c r="S31" s="641"/>
      <c r="T31" s="641"/>
      <c r="U31" s="641"/>
      <c r="V31" s="641"/>
      <c r="W31" s="641"/>
      <c r="X31" s="641"/>
      <c r="Y31" s="642"/>
      <c r="Z31" s="677">
        <v>23.5</v>
      </c>
      <c r="AA31" s="677"/>
      <c r="AB31" s="677"/>
      <c r="AC31" s="677"/>
      <c r="AD31" s="678" t="s">
        <v>232</v>
      </c>
      <c r="AE31" s="678"/>
      <c r="AF31" s="678"/>
      <c r="AG31" s="678"/>
      <c r="AH31" s="678"/>
      <c r="AI31" s="678"/>
      <c r="AJ31" s="678"/>
      <c r="AK31" s="678"/>
      <c r="AL31" s="643" t="s">
        <v>125</v>
      </c>
      <c r="AM31" s="644"/>
      <c r="AN31" s="644"/>
      <c r="AO31" s="679"/>
      <c r="AP31" s="716" t="s">
        <v>309</v>
      </c>
      <c r="AQ31" s="717"/>
      <c r="AR31" s="717"/>
      <c r="AS31" s="717"/>
      <c r="AT31" s="722" t="s">
        <v>310</v>
      </c>
      <c r="AU31" s="231"/>
      <c r="AV31" s="231"/>
      <c r="AW31" s="231"/>
      <c r="AX31" s="706" t="s">
        <v>185</v>
      </c>
      <c r="AY31" s="707"/>
      <c r="AZ31" s="707"/>
      <c r="BA31" s="707"/>
      <c r="BB31" s="707"/>
      <c r="BC31" s="707"/>
      <c r="BD31" s="707"/>
      <c r="BE31" s="707"/>
      <c r="BF31" s="708"/>
      <c r="BG31" s="709">
        <v>99.5</v>
      </c>
      <c r="BH31" s="710"/>
      <c r="BI31" s="710"/>
      <c r="BJ31" s="710"/>
      <c r="BK31" s="710"/>
      <c r="BL31" s="710"/>
      <c r="BM31" s="711">
        <v>98.9</v>
      </c>
      <c r="BN31" s="710"/>
      <c r="BO31" s="710"/>
      <c r="BP31" s="710"/>
      <c r="BQ31" s="712"/>
      <c r="BR31" s="709">
        <v>99.5</v>
      </c>
      <c r="BS31" s="710"/>
      <c r="BT31" s="710"/>
      <c r="BU31" s="710"/>
      <c r="BV31" s="710"/>
      <c r="BW31" s="710"/>
      <c r="BX31" s="711">
        <v>98.8</v>
      </c>
      <c r="BY31" s="710"/>
      <c r="BZ31" s="710"/>
      <c r="CA31" s="710"/>
      <c r="CB31" s="712"/>
      <c r="CD31" s="727"/>
      <c r="CE31" s="728"/>
      <c r="CF31" s="673" t="s">
        <v>311</v>
      </c>
      <c r="CG31" s="674"/>
      <c r="CH31" s="674"/>
      <c r="CI31" s="674"/>
      <c r="CJ31" s="674"/>
      <c r="CK31" s="674"/>
      <c r="CL31" s="674"/>
      <c r="CM31" s="674"/>
      <c r="CN31" s="674"/>
      <c r="CO31" s="674"/>
      <c r="CP31" s="674"/>
      <c r="CQ31" s="675"/>
      <c r="CR31" s="640">
        <v>10019318</v>
      </c>
      <c r="CS31" s="659"/>
      <c r="CT31" s="659"/>
      <c r="CU31" s="659"/>
      <c r="CV31" s="659"/>
      <c r="CW31" s="659"/>
      <c r="CX31" s="659"/>
      <c r="CY31" s="660"/>
      <c r="CZ31" s="643">
        <v>1</v>
      </c>
      <c r="DA31" s="661"/>
      <c r="DB31" s="661"/>
      <c r="DC31" s="662"/>
      <c r="DD31" s="646">
        <v>9535479</v>
      </c>
      <c r="DE31" s="659"/>
      <c r="DF31" s="659"/>
      <c r="DG31" s="659"/>
      <c r="DH31" s="659"/>
      <c r="DI31" s="659"/>
      <c r="DJ31" s="659"/>
      <c r="DK31" s="660"/>
      <c r="DL31" s="646">
        <v>9535479</v>
      </c>
      <c r="DM31" s="659"/>
      <c r="DN31" s="659"/>
      <c r="DO31" s="659"/>
      <c r="DP31" s="659"/>
      <c r="DQ31" s="659"/>
      <c r="DR31" s="659"/>
      <c r="DS31" s="659"/>
      <c r="DT31" s="659"/>
      <c r="DU31" s="659"/>
      <c r="DV31" s="660"/>
      <c r="DW31" s="643">
        <v>1.8</v>
      </c>
      <c r="DX31" s="661"/>
      <c r="DY31" s="661"/>
      <c r="DZ31" s="661"/>
      <c r="EA31" s="661"/>
      <c r="EB31" s="661"/>
      <c r="EC31" s="676"/>
    </row>
    <row r="32" spans="2:133" ht="11.25" customHeight="1" x14ac:dyDescent="0.2">
      <c r="B32" s="731" t="s">
        <v>312</v>
      </c>
      <c r="C32" s="732"/>
      <c r="D32" s="732"/>
      <c r="E32" s="732"/>
      <c r="F32" s="732"/>
      <c r="G32" s="732"/>
      <c r="H32" s="732"/>
      <c r="I32" s="732"/>
      <c r="J32" s="732"/>
      <c r="K32" s="732"/>
      <c r="L32" s="732"/>
      <c r="M32" s="732"/>
      <c r="N32" s="732"/>
      <c r="O32" s="732"/>
      <c r="P32" s="732"/>
      <c r="Q32" s="733"/>
      <c r="R32" s="640">
        <v>54629</v>
      </c>
      <c r="S32" s="641"/>
      <c r="T32" s="641"/>
      <c r="U32" s="641"/>
      <c r="V32" s="641"/>
      <c r="W32" s="641"/>
      <c r="X32" s="641"/>
      <c r="Y32" s="642"/>
      <c r="Z32" s="677">
        <v>0</v>
      </c>
      <c r="AA32" s="677"/>
      <c r="AB32" s="677"/>
      <c r="AC32" s="677"/>
      <c r="AD32" s="678">
        <v>54629</v>
      </c>
      <c r="AE32" s="678"/>
      <c r="AF32" s="678"/>
      <c r="AG32" s="678"/>
      <c r="AH32" s="678"/>
      <c r="AI32" s="678"/>
      <c r="AJ32" s="678"/>
      <c r="AK32" s="678"/>
      <c r="AL32" s="643">
        <v>0</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99.3</v>
      </c>
      <c r="BH32" s="659"/>
      <c r="BI32" s="659"/>
      <c r="BJ32" s="659"/>
      <c r="BK32" s="659"/>
      <c r="BL32" s="659"/>
      <c r="BM32" s="644">
        <v>98.5</v>
      </c>
      <c r="BN32" s="705"/>
      <c r="BO32" s="705"/>
      <c r="BP32" s="705"/>
      <c r="BQ32" s="683"/>
      <c r="BR32" s="713">
        <v>99.3</v>
      </c>
      <c r="BS32" s="659"/>
      <c r="BT32" s="659"/>
      <c r="BU32" s="659"/>
      <c r="BV32" s="659"/>
      <c r="BW32" s="659"/>
      <c r="BX32" s="644">
        <v>98.3</v>
      </c>
      <c r="BY32" s="705"/>
      <c r="BZ32" s="705"/>
      <c r="CA32" s="705"/>
      <c r="CB32" s="683"/>
      <c r="CD32" s="729"/>
      <c r="CE32" s="730"/>
      <c r="CF32" s="673" t="s">
        <v>315</v>
      </c>
      <c r="CG32" s="674"/>
      <c r="CH32" s="674"/>
      <c r="CI32" s="674"/>
      <c r="CJ32" s="674"/>
      <c r="CK32" s="674"/>
      <c r="CL32" s="674"/>
      <c r="CM32" s="674"/>
      <c r="CN32" s="674"/>
      <c r="CO32" s="674"/>
      <c r="CP32" s="674"/>
      <c r="CQ32" s="675"/>
      <c r="CR32" s="640">
        <v>208</v>
      </c>
      <c r="CS32" s="641"/>
      <c r="CT32" s="641"/>
      <c r="CU32" s="641"/>
      <c r="CV32" s="641"/>
      <c r="CW32" s="641"/>
      <c r="CX32" s="641"/>
      <c r="CY32" s="642"/>
      <c r="CZ32" s="643">
        <v>0</v>
      </c>
      <c r="DA32" s="661"/>
      <c r="DB32" s="661"/>
      <c r="DC32" s="662"/>
      <c r="DD32" s="646">
        <v>208</v>
      </c>
      <c r="DE32" s="641"/>
      <c r="DF32" s="641"/>
      <c r="DG32" s="641"/>
      <c r="DH32" s="641"/>
      <c r="DI32" s="641"/>
      <c r="DJ32" s="641"/>
      <c r="DK32" s="642"/>
      <c r="DL32" s="646">
        <v>208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316</v>
      </c>
      <c r="C33" s="638"/>
      <c r="D33" s="638"/>
      <c r="E33" s="638"/>
      <c r="F33" s="638"/>
      <c r="G33" s="638"/>
      <c r="H33" s="638"/>
      <c r="I33" s="638"/>
      <c r="J33" s="638"/>
      <c r="K33" s="638"/>
      <c r="L33" s="638"/>
      <c r="M33" s="638"/>
      <c r="N33" s="638"/>
      <c r="O33" s="638"/>
      <c r="P33" s="638"/>
      <c r="Q33" s="639"/>
      <c r="R33" s="640">
        <v>52977136</v>
      </c>
      <c r="S33" s="641"/>
      <c r="T33" s="641"/>
      <c r="U33" s="641"/>
      <c r="V33" s="641"/>
      <c r="W33" s="641"/>
      <c r="X33" s="641"/>
      <c r="Y33" s="642"/>
      <c r="Z33" s="677">
        <v>5.3</v>
      </c>
      <c r="AA33" s="677"/>
      <c r="AB33" s="677"/>
      <c r="AC33" s="677"/>
      <c r="AD33" s="678" t="s">
        <v>232</v>
      </c>
      <c r="AE33" s="678"/>
      <c r="AF33" s="678"/>
      <c r="AG33" s="678"/>
      <c r="AH33" s="678"/>
      <c r="AI33" s="678"/>
      <c r="AJ33" s="678"/>
      <c r="AK33" s="678"/>
      <c r="AL33" s="643" t="s">
        <v>125</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99.8</v>
      </c>
      <c r="BH33" s="625"/>
      <c r="BI33" s="625"/>
      <c r="BJ33" s="625"/>
      <c r="BK33" s="625"/>
      <c r="BL33" s="625"/>
      <c r="BM33" s="668">
        <v>99.4</v>
      </c>
      <c r="BN33" s="625"/>
      <c r="BO33" s="625"/>
      <c r="BP33" s="625"/>
      <c r="BQ33" s="689"/>
      <c r="BR33" s="704">
        <v>99.8</v>
      </c>
      <c r="BS33" s="625"/>
      <c r="BT33" s="625"/>
      <c r="BU33" s="625"/>
      <c r="BV33" s="625"/>
      <c r="BW33" s="625"/>
      <c r="BX33" s="668">
        <v>99.3</v>
      </c>
      <c r="BY33" s="625"/>
      <c r="BZ33" s="625"/>
      <c r="CA33" s="625"/>
      <c r="CB33" s="689"/>
      <c r="CD33" s="673" t="s">
        <v>318</v>
      </c>
      <c r="CE33" s="674"/>
      <c r="CF33" s="674"/>
      <c r="CG33" s="674"/>
      <c r="CH33" s="674"/>
      <c r="CI33" s="674"/>
      <c r="CJ33" s="674"/>
      <c r="CK33" s="674"/>
      <c r="CL33" s="674"/>
      <c r="CM33" s="674"/>
      <c r="CN33" s="674"/>
      <c r="CO33" s="674"/>
      <c r="CP33" s="674"/>
      <c r="CQ33" s="675"/>
      <c r="CR33" s="640">
        <v>323651524</v>
      </c>
      <c r="CS33" s="659"/>
      <c r="CT33" s="659"/>
      <c r="CU33" s="659"/>
      <c r="CV33" s="659"/>
      <c r="CW33" s="659"/>
      <c r="CX33" s="659"/>
      <c r="CY33" s="660"/>
      <c r="CZ33" s="643">
        <v>32.6</v>
      </c>
      <c r="DA33" s="661"/>
      <c r="DB33" s="661"/>
      <c r="DC33" s="662"/>
      <c r="DD33" s="646">
        <v>208577827</v>
      </c>
      <c r="DE33" s="659"/>
      <c r="DF33" s="659"/>
      <c r="DG33" s="659"/>
      <c r="DH33" s="659"/>
      <c r="DI33" s="659"/>
      <c r="DJ33" s="659"/>
      <c r="DK33" s="660"/>
      <c r="DL33" s="646">
        <v>186078311</v>
      </c>
      <c r="DM33" s="659"/>
      <c r="DN33" s="659"/>
      <c r="DO33" s="659"/>
      <c r="DP33" s="659"/>
      <c r="DQ33" s="659"/>
      <c r="DR33" s="659"/>
      <c r="DS33" s="659"/>
      <c r="DT33" s="659"/>
      <c r="DU33" s="659"/>
      <c r="DV33" s="660"/>
      <c r="DW33" s="643">
        <v>35.4</v>
      </c>
      <c r="DX33" s="661"/>
      <c r="DY33" s="661"/>
      <c r="DZ33" s="661"/>
      <c r="EA33" s="661"/>
      <c r="EB33" s="661"/>
      <c r="EC33" s="676"/>
    </row>
    <row r="34" spans="2:133" ht="11.25" customHeight="1" x14ac:dyDescent="0.2">
      <c r="B34" s="637" t="s">
        <v>319</v>
      </c>
      <c r="C34" s="638"/>
      <c r="D34" s="638"/>
      <c r="E34" s="638"/>
      <c r="F34" s="638"/>
      <c r="G34" s="638"/>
      <c r="H34" s="638"/>
      <c r="I34" s="638"/>
      <c r="J34" s="638"/>
      <c r="K34" s="638"/>
      <c r="L34" s="638"/>
      <c r="M34" s="638"/>
      <c r="N34" s="638"/>
      <c r="O34" s="638"/>
      <c r="P34" s="638"/>
      <c r="Q34" s="639"/>
      <c r="R34" s="640">
        <v>7883569</v>
      </c>
      <c r="S34" s="641"/>
      <c r="T34" s="641"/>
      <c r="U34" s="641"/>
      <c r="V34" s="641"/>
      <c r="W34" s="641"/>
      <c r="X34" s="641"/>
      <c r="Y34" s="642"/>
      <c r="Z34" s="677">
        <v>0.8</v>
      </c>
      <c r="AA34" s="677"/>
      <c r="AB34" s="677"/>
      <c r="AC34" s="677"/>
      <c r="AD34" s="678">
        <v>742720</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92876959</v>
      </c>
      <c r="CS34" s="641"/>
      <c r="CT34" s="641"/>
      <c r="CU34" s="641"/>
      <c r="CV34" s="641"/>
      <c r="CW34" s="641"/>
      <c r="CX34" s="641"/>
      <c r="CY34" s="642"/>
      <c r="CZ34" s="643">
        <v>9.4</v>
      </c>
      <c r="DA34" s="661"/>
      <c r="DB34" s="661"/>
      <c r="DC34" s="662"/>
      <c r="DD34" s="646">
        <v>66450587</v>
      </c>
      <c r="DE34" s="641"/>
      <c r="DF34" s="641"/>
      <c r="DG34" s="641"/>
      <c r="DH34" s="641"/>
      <c r="DI34" s="641"/>
      <c r="DJ34" s="641"/>
      <c r="DK34" s="642"/>
      <c r="DL34" s="646">
        <v>61319397</v>
      </c>
      <c r="DM34" s="641"/>
      <c r="DN34" s="641"/>
      <c r="DO34" s="641"/>
      <c r="DP34" s="641"/>
      <c r="DQ34" s="641"/>
      <c r="DR34" s="641"/>
      <c r="DS34" s="641"/>
      <c r="DT34" s="641"/>
      <c r="DU34" s="641"/>
      <c r="DV34" s="642"/>
      <c r="DW34" s="643">
        <v>11.7</v>
      </c>
      <c r="DX34" s="661"/>
      <c r="DY34" s="661"/>
      <c r="DZ34" s="661"/>
      <c r="EA34" s="661"/>
      <c r="EB34" s="661"/>
      <c r="EC34" s="676"/>
    </row>
    <row r="35" spans="2:133" ht="11.25" customHeight="1" x14ac:dyDescent="0.2">
      <c r="B35" s="637" t="s">
        <v>321</v>
      </c>
      <c r="C35" s="638"/>
      <c r="D35" s="638"/>
      <c r="E35" s="638"/>
      <c r="F35" s="638"/>
      <c r="G35" s="638"/>
      <c r="H35" s="638"/>
      <c r="I35" s="638"/>
      <c r="J35" s="638"/>
      <c r="K35" s="638"/>
      <c r="L35" s="638"/>
      <c r="M35" s="638"/>
      <c r="N35" s="638"/>
      <c r="O35" s="638"/>
      <c r="P35" s="638"/>
      <c r="Q35" s="639"/>
      <c r="R35" s="640">
        <v>1205225</v>
      </c>
      <c r="S35" s="641"/>
      <c r="T35" s="641"/>
      <c r="U35" s="641"/>
      <c r="V35" s="641"/>
      <c r="W35" s="641"/>
      <c r="X35" s="641"/>
      <c r="Y35" s="642"/>
      <c r="Z35" s="677">
        <v>0.1</v>
      </c>
      <c r="AA35" s="677"/>
      <c r="AB35" s="677"/>
      <c r="AC35" s="677"/>
      <c r="AD35" s="678" t="s">
        <v>232</v>
      </c>
      <c r="AE35" s="678"/>
      <c r="AF35" s="678"/>
      <c r="AG35" s="678"/>
      <c r="AH35" s="678"/>
      <c r="AI35" s="678"/>
      <c r="AJ35" s="678"/>
      <c r="AK35" s="678"/>
      <c r="AL35" s="643" t="s">
        <v>232</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28829548</v>
      </c>
      <c r="CS35" s="659"/>
      <c r="CT35" s="659"/>
      <c r="CU35" s="659"/>
      <c r="CV35" s="659"/>
      <c r="CW35" s="659"/>
      <c r="CX35" s="659"/>
      <c r="CY35" s="660"/>
      <c r="CZ35" s="643">
        <v>2.9</v>
      </c>
      <c r="DA35" s="661"/>
      <c r="DB35" s="661"/>
      <c r="DC35" s="662"/>
      <c r="DD35" s="646">
        <v>25694534</v>
      </c>
      <c r="DE35" s="659"/>
      <c r="DF35" s="659"/>
      <c r="DG35" s="659"/>
      <c r="DH35" s="659"/>
      <c r="DI35" s="659"/>
      <c r="DJ35" s="659"/>
      <c r="DK35" s="660"/>
      <c r="DL35" s="646">
        <v>25650638</v>
      </c>
      <c r="DM35" s="659"/>
      <c r="DN35" s="659"/>
      <c r="DO35" s="659"/>
      <c r="DP35" s="659"/>
      <c r="DQ35" s="659"/>
      <c r="DR35" s="659"/>
      <c r="DS35" s="659"/>
      <c r="DT35" s="659"/>
      <c r="DU35" s="659"/>
      <c r="DV35" s="660"/>
      <c r="DW35" s="643">
        <v>4.9000000000000004</v>
      </c>
      <c r="DX35" s="661"/>
      <c r="DY35" s="661"/>
      <c r="DZ35" s="661"/>
      <c r="EA35" s="661"/>
      <c r="EB35" s="661"/>
      <c r="EC35" s="676"/>
    </row>
    <row r="36" spans="2:133" ht="11.25" customHeight="1" x14ac:dyDescent="0.2">
      <c r="B36" s="637" t="s">
        <v>325</v>
      </c>
      <c r="C36" s="638"/>
      <c r="D36" s="638"/>
      <c r="E36" s="638"/>
      <c r="F36" s="638"/>
      <c r="G36" s="638"/>
      <c r="H36" s="638"/>
      <c r="I36" s="638"/>
      <c r="J36" s="638"/>
      <c r="K36" s="638"/>
      <c r="L36" s="638"/>
      <c r="M36" s="638"/>
      <c r="N36" s="638"/>
      <c r="O36" s="638"/>
      <c r="P36" s="638"/>
      <c r="Q36" s="639"/>
      <c r="R36" s="640">
        <v>4280230</v>
      </c>
      <c r="S36" s="641"/>
      <c r="T36" s="641"/>
      <c r="U36" s="641"/>
      <c r="V36" s="641"/>
      <c r="W36" s="641"/>
      <c r="X36" s="641"/>
      <c r="Y36" s="642"/>
      <c r="Z36" s="677">
        <v>0.4</v>
      </c>
      <c r="AA36" s="677"/>
      <c r="AB36" s="677"/>
      <c r="AC36" s="677"/>
      <c r="AD36" s="678" t="s">
        <v>125</v>
      </c>
      <c r="AE36" s="678"/>
      <c r="AF36" s="678"/>
      <c r="AG36" s="678"/>
      <c r="AH36" s="678"/>
      <c r="AI36" s="678"/>
      <c r="AJ36" s="678"/>
      <c r="AK36" s="678"/>
      <c r="AL36" s="643" t="s">
        <v>125</v>
      </c>
      <c r="AM36" s="644"/>
      <c r="AN36" s="644"/>
      <c r="AO36" s="679"/>
      <c r="AP36" s="235"/>
      <c r="AQ36" s="692" t="s">
        <v>326</v>
      </c>
      <c r="AR36" s="693"/>
      <c r="AS36" s="693"/>
      <c r="AT36" s="693"/>
      <c r="AU36" s="693"/>
      <c r="AV36" s="693"/>
      <c r="AW36" s="693"/>
      <c r="AX36" s="693"/>
      <c r="AY36" s="694"/>
      <c r="AZ36" s="695">
        <v>106454212</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2082907</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61537300</v>
      </c>
      <c r="CS36" s="641"/>
      <c r="CT36" s="641"/>
      <c r="CU36" s="641"/>
      <c r="CV36" s="641"/>
      <c r="CW36" s="641"/>
      <c r="CX36" s="641"/>
      <c r="CY36" s="642"/>
      <c r="CZ36" s="643">
        <v>6.2</v>
      </c>
      <c r="DA36" s="661"/>
      <c r="DB36" s="661"/>
      <c r="DC36" s="662"/>
      <c r="DD36" s="646">
        <v>53210445</v>
      </c>
      <c r="DE36" s="641"/>
      <c r="DF36" s="641"/>
      <c r="DG36" s="641"/>
      <c r="DH36" s="641"/>
      <c r="DI36" s="641"/>
      <c r="DJ36" s="641"/>
      <c r="DK36" s="642"/>
      <c r="DL36" s="646">
        <v>44387972</v>
      </c>
      <c r="DM36" s="641"/>
      <c r="DN36" s="641"/>
      <c r="DO36" s="641"/>
      <c r="DP36" s="641"/>
      <c r="DQ36" s="641"/>
      <c r="DR36" s="641"/>
      <c r="DS36" s="641"/>
      <c r="DT36" s="641"/>
      <c r="DU36" s="641"/>
      <c r="DV36" s="642"/>
      <c r="DW36" s="643">
        <v>8.4</v>
      </c>
      <c r="DX36" s="661"/>
      <c r="DY36" s="661"/>
      <c r="DZ36" s="661"/>
      <c r="EA36" s="661"/>
      <c r="EB36" s="661"/>
      <c r="EC36" s="676"/>
    </row>
    <row r="37" spans="2:133" ht="11.25" customHeight="1" x14ac:dyDescent="0.2">
      <c r="B37" s="637" t="s">
        <v>329</v>
      </c>
      <c r="C37" s="638"/>
      <c r="D37" s="638"/>
      <c r="E37" s="638"/>
      <c r="F37" s="638"/>
      <c r="G37" s="638"/>
      <c r="H37" s="638"/>
      <c r="I37" s="638"/>
      <c r="J37" s="638"/>
      <c r="K37" s="638"/>
      <c r="L37" s="638"/>
      <c r="M37" s="638"/>
      <c r="N37" s="638"/>
      <c r="O37" s="638"/>
      <c r="P37" s="638"/>
      <c r="Q37" s="639"/>
      <c r="R37" s="640">
        <v>5569573</v>
      </c>
      <c r="S37" s="641"/>
      <c r="T37" s="641"/>
      <c r="U37" s="641"/>
      <c r="V37" s="641"/>
      <c r="W37" s="641"/>
      <c r="X37" s="641"/>
      <c r="Y37" s="642"/>
      <c r="Z37" s="677">
        <v>0.6</v>
      </c>
      <c r="AA37" s="677"/>
      <c r="AB37" s="677"/>
      <c r="AC37" s="677"/>
      <c r="AD37" s="678" t="s">
        <v>125</v>
      </c>
      <c r="AE37" s="678"/>
      <c r="AF37" s="678"/>
      <c r="AG37" s="678"/>
      <c r="AH37" s="678"/>
      <c r="AI37" s="678"/>
      <c r="AJ37" s="678"/>
      <c r="AK37" s="678"/>
      <c r="AL37" s="643" t="s">
        <v>232</v>
      </c>
      <c r="AM37" s="644"/>
      <c r="AN37" s="644"/>
      <c r="AO37" s="679"/>
      <c r="AQ37" s="680" t="s">
        <v>330</v>
      </c>
      <c r="AR37" s="681"/>
      <c r="AS37" s="681"/>
      <c r="AT37" s="681"/>
      <c r="AU37" s="681"/>
      <c r="AV37" s="681"/>
      <c r="AW37" s="681"/>
      <c r="AX37" s="681"/>
      <c r="AY37" s="682"/>
      <c r="AZ37" s="640">
        <v>19235136</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-2235527</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55948</v>
      </c>
      <c r="CS37" s="659"/>
      <c r="CT37" s="659"/>
      <c r="CU37" s="659"/>
      <c r="CV37" s="659"/>
      <c r="CW37" s="659"/>
      <c r="CX37" s="659"/>
      <c r="CY37" s="660"/>
      <c r="CZ37" s="643">
        <v>0</v>
      </c>
      <c r="DA37" s="661"/>
      <c r="DB37" s="661"/>
      <c r="DC37" s="662"/>
      <c r="DD37" s="646">
        <v>55948</v>
      </c>
      <c r="DE37" s="659"/>
      <c r="DF37" s="659"/>
      <c r="DG37" s="659"/>
      <c r="DH37" s="659"/>
      <c r="DI37" s="659"/>
      <c r="DJ37" s="659"/>
      <c r="DK37" s="660"/>
      <c r="DL37" s="646">
        <v>55948</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2">
      <c r="B38" s="637" t="s">
        <v>333</v>
      </c>
      <c r="C38" s="638"/>
      <c r="D38" s="638"/>
      <c r="E38" s="638"/>
      <c r="F38" s="638"/>
      <c r="G38" s="638"/>
      <c r="H38" s="638"/>
      <c r="I38" s="638"/>
      <c r="J38" s="638"/>
      <c r="K38" s="638"/>
      <c r="L38" s="638"/>
      <c r="M38" s="638"/>
      <c r="N38" s="638"/>
      <c r="O38" s="638"/>
      <c r="P38" s="638"/>
      <c r="Q38" s="639"/>
      <c r="R38" s="640">
        <v>75787483</v>
      </c>
      <c r="S38" s="641"/>
      <c r="T38" s="641"/>
      <c r="U38" s="641"/>
      <c r="V38" s="641"/>
      <c r="W38" s="641"/>
      <c r="X38" s="641"/>
      <c r="Y38" s="642"/>
      <c r="Z38" s="677">
        <v>7.5</v>
      </c>
      <c r="AA38" s="677"/>
      <c r="AB38" s="677"/>
      <c r="AC38" s="677"/>
      <c r="AD38" s="678">
        <v>225214</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6523579</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256306</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72465567</v>
      </c>
      <c r="CS38" s="641"/>
      <c r="CT38" s="641"/>
      <c r="CU38" s="641"/>
      <c r="CV38" s="641"/>
      <c r="CW38" s="641"/>
      <c r="CX38" s="641"/>
      <c r="CY38" s="642"/>
      <c r="CZ38" s="643">
        <v>7.3</v>
      </c>
      <c r="DA38" s="661"/>
      <c r="DB38" s="661"/>
      <c r="DC38" s="662"/>
      <c r="DD38" s="646">
        <v>58552750</v>
      </c>
      <c r="DE38" s="641"/>
      <c r="DF38" s="641"/>
      <c r="DG38" s="641"/>
      <c r="DH38" s="641"/>
      <c r="DI38" s="641"/>
      <c r="DJ38" s="641"/>
      <c r="DK38" s="642"/>
      <c r="DL38" s="646">
        <v>54007631</v>
      </c>
      <c r="DM38" s="641"/>
      <c r="DN38" s="641"/>
      <c r="DO38" s="641"/>
      <c r="DP38" s="641"/>
      <c r="DQ38" s="641"/>
      <c r="DR38" s="641"/>
      <c r="DS38" s="641"/>
      <c r="DT38" s="641"/>
      <c r="DU38" s="641"/>
      <c r="DV38" s="642"/>
      <c r="DW38" s="643">
        <v>10.3</v>
      </c>
      <c r="DX38" s="661"/>
      <c r="DY38" s="661"/>
      <c r="DZ38" s="661"/>
      <c r="EA38" s="661"/>
      <c r="EB38" s="661"/>
      <c r="EC38" s="676"/>
    </row>
    <row r="39" spans="2:133" ht="11.25" customHeight="1" x14ac:dyDescent="0.2">
      <c r="B39" s="637" t="s">
        <v>337</v>
      </c>
      <c r="C39" s="638"/>
      <c r="D39" s="638"/>
      <c r="E39" s="638"/>
      <c r="F39" s="638"/>
      <c r="G39" s="638"/>
      <c r="H39" s="638"/>
      <c r="I39" s="638"/>
      <c r="J39" s="638"/>
      <c r="K39" s="638"/>
      <c r="L39" s="638"/>
      <c r="M39" s="638"/>
      <c r="N39" s="638"/>
      <c r="O39" s="638"/>
      <c r="P39" s="638"/>
      <c r="Q39" s="639"/>
      <c r="R39" s="640">
        <v>88543000</v>
      </c>
      <c r="S39" s="641"/>
      <c r="T39" s="641"/>
      <c r="U39" s="641"/>
      <c r="V39" s="641"/>
      <c r="W39" s="641"/>
      <c r="X39" s="641"/>
      <c r="Y39" s="642"/>
      <c r="Z39" s="677">
        <v>8.8000000000000007</v>
      </c>
      <c r="AA39" s="677"/>
      <c r="AB39" s="677"/>
      <c r="AC39" s="677"/>
      <c r="AD39" s="678" t="s">
        <v>125</v>
      </c>
      <c r="AE39" s="678"/>
      <c r="AF39" s="678"/>
      <c r="AG39" s="678"/>
      <c r="AH39" s="678"/>
      <c r="AI39" s="678"/>
      <c r="AJ39" s="678"/>
      <c r="AK39" s="678"/>
      <c r="AL39" s="643" t="s">
        <v>125</v>
      </c>
      <c r="AM39" s="644"/>
      <c r="AN39" s="644"/>
      <c r="AO39" s="679"/>
      <c r="AQ39" s="680" t="s">
        <v>338</v>
      </c>
      <c r="AR39" s="681"/>
      <c r="AS39" s="681"/>
      <c r="AT39" s="681"/>
      <c r="AU39" s="681"/>
      <c r="AV39" s="681"/>
      <c r="AW39" s="681"/>
      <c r="AX39" s="681"/>
      <c r="AY39" s="682"/>
      <c r="AZ39" s="640">
        <v>6255411</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363360</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4158420</v>
      </c>
      <c r="CS39" s="659"/>
      <c r="CT39" s="659"/>
      <c r="CU39" s="659"/>
      <c r="CV39" s="659"/>
      <c r="CW39" s="659"/>
      <c r="CX39" s="659"/>
      <c r="CY39" s="660"/>
      <c r="CZ39" s="643">
        <v>0.4</v>
      </c>
      <c r="DA39" s="661"/>
      <c r="DB39" s="661"/>
      <c r="DC39" s="662"/>
      <c r="DD39" s="646">
        <v>2120692</v>
      </c>
      <c r="DE39" s="659"/>
      <c r="DF39" s="659"/>
      <c r="DG39" s="659"/>
      <c r="DH39" s="659"/>
      <c r="DI39" s="659"/>
      <c r="DJ39" s="659"/>
      <c r="DK39" s="660"/>
      <c r="DL39" s="646" t="s">
        <v>125</v>
      </c>
      <c r="DM39" s="659"/>
      <c r="DN39" s="659"/>
      <c r="DO39" s="659"/>
      <c r="DP39" s="659"/>
      <c r="DQ39" s="659"/>
      <c r="DR39" s="659"/>
      <c r="DS39" s="659"/>
      <c r="DT39" s="659"/>
      <c r="DU39" s="659"/>
      <c r="DV39" s="660"/>
      <c r="DW39" s="643" t="s">
        <v>232</v>
      </c>
      <c r="DX39" s="661"/>
      <c r="DY39" s="661"/>
      <c r="DZ39" s="661"/>
      <c r="EA39" s="661"/>
      <c r="EB39" s="661"/>
      <c r="EC39" s="676"/>
    </row>
    <row r="40" spans="2:133" ht="11.25" customHeight="1" x14ac:dyDescent="0.2">
      <c r="B40" s="637" t="s">
        <v>341</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232</v>
      </c>
      <c r="AA40" s="677"/>
      <c r="AB40" s="677"/>
      <c r="AC40" s="677"/>
      <c r="AD40" s="678" t="s">
        <v>125</v>
      </c>
      <c r="AE40" s="678"/>
      <c r="AF40" s="678"/>
      <c r="AG40" s="678"/>
      <c r="AH40" s="678"/>
      <c r="AI40" s="678"/>
      <c r="AJ40" s="678"/>
      <c r="AK40" s="678"/>
      <c r="AL40" s="643" t="s">
        <v>232</v>
      </c>
      <c r="AM40" s="644"/>
      <c r="AN40" s="644"/>
      <c r="AO40" s="679"/>
      <c r="AQ40" s="680" t="s">
        <v>342</v>
      </c>
      <c r="AR40" s="681"/>
      <c r="AS40" s="681"/>
      <c r="AT40" s="681"/>
      <c r="AU40" s="681"/>
      <c r="AV40" s="681"/>
      <c r="AW40" s="681"/>
      <c r="AX40" s="681"/>
      <c r="AY40" s="682"/>
      <c r="AZ40" s="640">
        <v>1037290</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91</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63783730</v>
      </c>
      <c r="CS40" s="641"/>
      <c r="CT40" s="641"/>
      <c r="CU40" s="641"/>
      <c r="CV40" s="641"/>
      <c r="CW40" s="641"/>
      <c r="CX40" s="641"/>
      <c r="CY40" s="642"/>
      <c r="CZ40" s="643">
        <v>6.4</v>
      </c>
      <c r="DA40" s="661"/>
      <c r="DB40" s="661"/>
      <c r="DC40" s="662"/>
      <c r="DD40" s="646">
        <v>2548819</v>
      </c>
      <c r="DE40" s="641"/>
      <c r="DF40" s="641"/>
      <c r="DG40" s="641"/>
      <c r="DH40" s="641"/>
      <c r="DI40" s="641"/>
      <c r="DJ40" s="641"/>
      <c r="DK40" s="642"/>
      <c r="DL40" s="646">
        <v>712673</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2">
      <c r="B41" s="637" t="s">
        <v>346</v>
      </c>
      <c r="C41" s="638"/>
      <c r="D41" s="638"/>
      <c r="E41" s="638"/>
      <c r="F41" s="638"/>
      <c r="G41" s="638"/>
      <c r="H41" s="638"/>
      <c r="I41" s="638"/>
      <c r="J41" s="638"/>
      <c r="K41" s="638"/>
      <c r="L41" s="638"/>
      <c r="M41" s="638"/>
      <c r="N41" s="638"/>
      <c r="O41" s="638"/>
      <c r="P41" s="638"/>
      <c r="Q41" s="639"/>
      <c r="R41" s="640">
        <v>47329000</v>
      </c>
      <c r="S41" s="641"/>
      <c r="T41" s="641"/>
      <c r="U41" s="641"/>
      <c r="V41" s="641"/>
      <c r="W41" s="641"/>
      <c r="X41" s="641"/>
      <c r="Y41" s="642"/>
      <c r="Z41" s="677">
        <v>4.7</v>
      </c>
      <c r="AA41" s="677"/>
      <c r="AB41" s="677"/>
      <c r="AC41" s="677"/>
      <c r="AD41" s="678" t="s">
        <v>232</v>
      </c>
      <c r="AE41" s="678"/>
      <c r="AF41" s="678"/>
      <c r="AG41" s="678"/>
      <c r="AH41" s="678"/>
      <c r="AI41" s="678"/>
      <c r="AJ41" s="678"/>
      <c r="AK41" s="678"/>
      <c r="AL41" s="643" t="s">
        <v>232</v>
      </c>
      <c r="AM41" s="644"/>
      <c r="AN41" s="644"/>
      <c r="AO41" s="679"/>
      <c r="AQ41" s="680" t="s">
        <v>347</v>
      </c>
      <c r="AR41" s="681"/>
      <c r="AS41" s="681"/>
      <c r="AT41" s="681"/>
      <c r="AU41" s="681"/>
      <c r="AV41" s="681"/>
      <c r="AW41" s="681"/>
      <c r="AX41" s="681"/>
      <c r="AY41" s="682"/>
      <c r="AZ41" s="640">
        <v>20066625</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232</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232</v>
      </c>
      <c r="CS41" s="659"/>
      <c r="CT41" s="659"/>
      <c r="CU41" s="659"/>
      <c r="CV41" s="659"/>
      <c r="CW41" s="659"/>
      <c r="CX41" s="659"/>
      <c r="CY41" s="660"/>
      <c r="CZ41" s="643" t="s">
        <v>125</v>
      </c>
      <c r="DA41" s="661"/>
      <c r="DB41" s="661"/>
      <c r="DC41" s="662"/>
      <c r="DD41" s="646" t="s">
        <v>125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350</v>
      </c>
      <c r="C42" s="622"/>
      <c r="D42" s="622"/>
      <c r="E42" s="622"/>
      <c r="F42" s="622"/>
      <c r="G42" s="622"/>
      <c r="H42" s="622"/>
      <c r="I42" s="622"/>
      <c r="J42" s="622"/>
      <c r="K42" s="622"/>
      <c r="L42" s="622"/>
      <c r="M42" s="622"/>
      <c r="N42" s="622"/>
      <c r="O42" s="622"/>
      <c r="P42" s="622"/>
      <c r="Q42" s="623"/>
      <c r="R42" s="624">
        <v>1004028030</v>
      </c>
      <c r="S42" s="663"/>
      <c r="T42" s="663"/>
      <c r="U42" s="663"/>
      <c r="V42" s="663"/>
      <c r="W42" s="663"/>
      <c r="X42" s="663"/>
      <c r="Y42" s="665"/>
      <c r="Z42" s="666">
        <v>100</v>
      </c>
      <c r="AA42" s="666"/>
      <c r="AB42" s="666"/>
      <c r="AC42" s="666"/>
      <c r="AD42" s="667">
        <v>478624064</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53336171</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360</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100511023</v>
      </c>
      <c r="CS42" s="641"/>
      <c r="CT42" s="641"/>
      <c r="CU42" s="641"/>
      <c r="CV42" s="641"/>
      <c r="CW42" s="641"/>
      <c r="CX42" s="641"/>
      <c r="CY42" s="642"/>
      <c r="CZ42" s="643">
        <v>10.1</v>
      </c>
      <c r="DA42" s="644"/>
      <c r="DB42" s="644"/>
      <c r="DC42" s="645"/>
      <c r="DD42" s="646">
        <v>35666412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1665078</v>
      </c>
      <c r="CS43" s="659"/>
      <c r="CT43" s="659"/>
      <c r="CU43" s="659"/>
      <c r="CV43" s="659"/>
      <c r="CW43" s="659"/>
      <c r="CX43" s="659"/>
      <c r="CY43" s="660"/>
      <c r="CZ43" s="643">
        <v>0.2</v>
      </c>
      <c r="DA43" s="661"/>
      <c r="DB43" s="661"/>
      <c r="DC43" s="662"/>
      <c r="DD43" s="646">
        <v>885538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302</v>
      </c>
      <c r="CE44" s="654"/>
      <c r="CF44" s="637" t="s">
        <v>355</v>
      </c>
      <c r="CG44" s="638"/>
      <c r="CH44" s="638"/>
      <c r="CI44" s="638"/>
      <c r="CJ44" s="638"/>
      <c r="CK44" s="638"/>
      <c r="CL44" s="638"/>
      <c r="CM44" s="638"/>
      <c r="CN44" s="638"/>
      <c r="CO44" s="638"/>
      <c r="CP44" s="638"/>
      <c r="CQ44" s="639"/>
      <c r="CR44" s="640">
        <v>93969877</v>
      </c>
      <c r="CS44" s="641"/>
      <c r="CT44" s="641"/>
      <c r="CU44" s="641"/>
      <c r="CV44" s="641"/>
      <c r="CW44" s="641"/>
      <c r="CX44" s="641"/>
      <c r="CY44" s="642"/>
      <c r="CZ44" s="643">
        <v>9.5</v>
      </c>
      <c r="DA44" s="644"/>
      <c r="DB44" s="644"/>
      <c r="DC44" s="645"/>
      <c r="DD44" s="646">
        <v>35337297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356</v>
      </c>
      <c r="CG45" s="638"/>
      <c r="CH45" s="638"/>
      <c r="CI45" s="638"/>
      <c r="CJ45" s="638"/>
      <c r="CK45" s="638"/>
      <c r="CL45" s="638"/>
      <c r="CM45" s="638"/>
      <c r="CN45" s="638"/>
      <c r="CO45" s="638"/>
      <c r="CP45" s="638"/>
      <c r="CQ45" s="639"/>
      <c r="CR45" s="640">
        <v>38320283</v>
      </c>
      <c r="CS45" s="659"/>
      <c r="CT45" s="659"/>
      <c r="CU45" s="659"/>
      <c r="CV45" s="659"/>
      <c r="CW45" s="659"/>
      <c r="CX45" s="659"/>
      <c r="CY45" s="660"/>
      <c r="CZ45" s="643">
        <v>3.9</v>
      </c>
      <c r="DA45" s="661"/>
      <c r="DB45" s="661"/>
      <c r="DC45" s="662"/>
      <c r="DD45" s="646">
        <v>3107732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54802297</v>
      </c>
      <c r="CS46" s="641"/>
      <c r="CT46" s="641"/>
      <c r="CU46" s="641"/>
      <c r="CV46" s="641"/>
      <c r="CW46" s="641"/>
      <c r="CX46" s="641"/>
      <c r="CY46" s="642"/>
      <c r="CZ46" s="643">
        <v>5.5</v>
      </c>
      <c r="DA46" s="644"/>
      <c r="DB46" s="644"/>
      <c r="DC46" s="645"/>
      <c r="DD46" s="646">
        <v>32144268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6541146</v>
      </c>
      <c r="CS47" s="659"/>
      <c r="CT47" s="659"/>
      <c r="CU47" s="659"/>
      <c r="CV47" s="659"/>
      <c r="CW47" s="659"/>
      <c r="CX47" s="659"/>
      <c r="CY47" s="660"/>
      <c r="CZ47" s="643">
        <v>0.7</v>
      </c>
      <c r="DA47" s="661"/>
      <c r="DB47" s="661"/>
      <c r="DC47" s="662"/>
      <c r="DD47" s="646">
        <v>329115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361</v>
      </c>
      <c r="CD48" s="657"/>
      <c r="CE48" s="658"/>
      <c r="CF48" s="637" t="s">
        <v>362</v>
      </c>
      <c r="CG48" s="638"/>
      <c r="CH48" s="638"/>
      <c r="CI48" s="638"/>
      <c r="CJ48" s="638"/>
      <c r="CK48" s="638"/>
      <c r="CL48" s="638"/>
      <c r="CM48" s="638"/>
      <c r="CN48" s="638"/>
      <c r="CO48" s="638"/>
      <c r="CP48" s="638"/>
      <c r="CQ48" s="639"/>
      <c r="CR48" s="640" t="s">
        <v>125</v>
      </c>
      <c r="CS48" s="641"/>
      <c r="CT48" s="641"/>
      <c r="CU48" s="641"/>
      <c r="CV48" s="641"/>
      <c r="CW48" s="641"/>
      <c r="CX48" s="641"/>
      <c r="CY48" s="642"/>
      <c r="CZ48" s="643" t="s">
        <v>125</v>
      </c>
      <c r="DA48" s="644"/>
      <c r="DB48" s="644"/>
      <c r="DC48" s="645"/>
      <c r="DD48" s="646" t="s">
        <v>232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363</v>
      </c>
      <c r="CE49" s="622"/>
      <c r="CF49" s="622"/>
      <c r="CG49" s="622"/>
      <c r="CH49" s="622"/>
      <c r="CI49" s="622"/>
      <c r="CJ49" s="622"/>
      <c r="CK49" s="622"/>
      <c r="CL49" s="622"/>
      <c r="CM49" s="622"/>
      <c r="CN49" s="622"/>
      <c r="CO49" s="622"/>
      <c r="CP49" s="622"/>
      <c r="CQ49" s="623"/>
      <c r="CR49" s="624">
        <v>992751320</v>
      </c>
      <c r="CS49" s="625"/>
      <c r="CT49" s="625"/>
      <c r="CU49" s="625"/>
      <c r="CV49" s="625"/>
      <c r="CW49" s="625"/>
      <c r="CX49" s="625"/>
      <c r="CY49" s="626"/>
      <c r="CZ49" s="627">
        <v>100</v>
      </c>
      <c r="DA49" s="628"/>
      <c r="DB49" s="628"/>
      <c r="DC49" s="629"/>
      <c r="DD49" s="630">
        <v>561637709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p+Kkp3KFJ8oYdENt3j/up2/Dr/0FQdRVoIdt2QAV9tJAS5lVKBrtRSyoA4hKaQnDx1F1e2MH9ki2yJXBmfDn7A==" saltValue="dkDUrYvqnuOrO4WxRH043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386</v>
      </c>
      <c r="C7" s="1106"/>
      <c r="D7" s="1106"/>
      <c r="E7" s="1106"/>
      <c r="F7" s="1106"/>
      <c r="G7" s="1106"/>
      <c r="H7" s="1106"/>
      <c r="I7" s="1106"/>
      <c r="J7" s="1106"/>
      <c r="K7" s="1106"/>
      <c r="L7" s="1106"/>
      <c r="M7" s="1106"/>
      <c r="N7" s="1106"/>
      <c r="O7" s="1106"/>
      <c r="P7" s="1107"/>
      <c r="Q7" s="1159">
        <v>1002810</v>
      </c>
      <c r="R7" s="1160"/>
      <c r="S7" s="1160"/>
      <c r="T7" s="1160"/>
      <c r="U7" s="1160"/>
      <c r="V7" s="1160">
        <v>992272</v>
      </c>
      <c r="W7" s="1160"/>
      <c r="X7" s="1160"/>
      <c r="Y7" s="1160"/>
      <c r="Z7" s="1160"/>
      <c r="AA7" s="1160">
        <v>10538</v>
      </c>
      <c r="AB7" s="1160"/>
      <c r="AC7" s="1160"/>
      <c r="AD7" s="1160"/>
      <c r="AE7" s="1161"/>
      <c r="AF7" s="1162">
        <v>6858</v>
      </c>
      <c r="AG7" s="1163"/>
      <c r="AH7" s="1163"/>
      <c r="AI7" s="1163"/>
      <c r="AJ7" s="1164"/>
      <c r="AK7" s="1146">
        <v>2842</v>
      </c>
      <c r="AL7" s="1147"/>
      <c r="AM7" s="1147"/>
      <c r="AN7" s="1147"/>
      <c r="AO7" s="1147"/>
      <c r="AP7" s="1147">
        <v>1325646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602</v>
      </c>
      <c r="BT7" s="1151"/>
      <c r="BU7" s="1151"/>
      <c r="BV7" s="1151"/>
      <c r="BW7" s="1151"/>
      <c r="BX7" s="1151"/>
      <c r="BY7" s="1151"/>
      <c r="BZ7" s="1151"/>
      <c r="CA7" s="1151"/>
      <c r="CB7" s="1151"/>
      <c r="CC7" s="1151"/>
      <c r="CD7" s="1151"/>
      <c r="CE7" s="1151"/>
      <c r="CF7" s="1151"/>
      <c r="CG7" s="1152"/>
      <c r="CH7" s="1143">
        <v>33</v>
      </c>
      <c r="CI7" s="1144"/>
      <c r="CJ7" s="1144"/>
      <c r="CK7" s="1144"/>
      <c r="CL7" s="1145"/>
      <c r="CM7" s="1143">
        <v>916</v>
      </c>
      <c r="CN7" s="1144"/>
      <c r="CO7" s="1144"/>
      <c r="CP7" s="1144"/>
      <c r="CQ7" s="1145"/>
      <c r="CR7" s="1143">
        <v>25</v>
      </c>
      <c r="CS7" s="1144"/>
      <c r="CT7" s="1144"/>
      <c r="CU7" s="1144"/>
      <c r="CV7" s="1145"/>
      <c r="CW7" s="1143" t="s">
        <v>544</v>
      </c>
      <c r="CX7" s="1144"/>
      <c r="CY7" s="1144"/>
      <c r="CZ7" s="1144"/>
      <c r="DA7" s="1145"/>
      <c r="DB7" s="1143" t="s">
        <v>544</v>
      </c>
      <c r="DC7" s="1144"/>
      <c r="DD7" s="1144"/>
      <c r="DE7" s="1144"/>
      <c r="DF7" s="1145"/>
      <c r="DG7" s="1143" t="s">
        <v>544</v>
      </c>
      <c r="DH7" s="1144"/>
      <c r="DI7" s="1144"/>
      <c r="DJ7" s="1144"/>
      <c r="DK7" s="1145"/>
      <c r="DL7" s="1143" t="s">
        <v>544</v>
      </c>
      <c r="DM7" s="1144"/>
      <c r="DN7" s="1144"/>
      <c r="DO7" s="1144"/>
      <c r="DP7" s="1145"/>
      <c r="DQ7" s="1143" t="s">
        <v>544</v>
      </c>
      <c r="DR7" s="1144"/>
      <c r="DS7" s="1144"/>
      <c r="DT7" s="1144"/>
      <c r="DU7" s="1145"/>
      <c r="DV7" s="1170"/>
      <c r="DW7" s="1171"/>
      <c r="DX7" s="1171"/>
      <c r="DY7" s="1171"/>
      <c r="DZ7" s="1172"/>
      <c r="EA7" s="255"/>
    </row>
    <row r="8" spans="1:131" s="256" customFormat="1" ht="26.25" customHeight="1" x14ac:dyDescent="0.2">
      <c r="A8" s="262">
        <v>2</v>
      </c>
      <c r="B8" s="1092" t="s">
        <v>387</v>
      </c>
      <c r="C8" s="1093"/>
      <c r="D8" s="1093"/>
      <c r="E8" s="1093"/>
      <c r="F8" s="1093"/>
      <c r="G8" s="1093"/>
      <c r="H8" s="1093"/>
      <c r="I8" s="1093"/>
      <c r="J8" s="1093"/>
      <c r="K8" s="1093"/>
      <c r="L8" s="1093"/>
      <c r="M8" s="1093"/>
      <c r="N8" s="1093"/>
      <c r="O8" s="1093"/>
      <c r="P8" s="1094"/>
      <c r="Q8" s="1098">
        <v>195</v>
      </c>
      <c r="R8" s="1099"/>
      <c r="S8" s="1099"/>
      <c r="T8" s="1099"/>
      <c r="U8" s="1099"/>
      <c r="V8" s="1099">
        <v>195</v>
      </c>
      <c r="W8" s="1099"/>
      <c r="X8" s="1099"/>
      <c r="Y8" s="1099"/>
      <c r="Z8" s="1099"/>
      <c r="AA8" s="1099" t="s">
        <v>544</v>
      </c>
      <c r="AB8" s="1099"/>
      <c r="AC8" s="1099"/>
      <c r="AD8" s="1099"/>
      <c r="AE8" s="1100"/>
      <c r="AF8" s="1074" t="s">
        <v>388</v>
      </c>
      <c r="AG8" s="1075"/>
      <c r="AH8" s="1075"/>
      <c r="AI8" s="1075"/>
      <c r="AJ8" s="1076"/>
      <c r="AK8" s="1141">
        <v>189</v>
      </c>
      <c r="AL8" s="1142"/>
      <c r="AM8" s="1142"/>
      <c r="AN8" s="1142"/>
      <c r="AO8" s="1142"/>
      <c r="AP8" s="1142" t="s">
        <v>544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603</v>
      </c>
      <c r="BT8" s="1070"/>
      <c r="BU8" s="1070"/>
      <c r="BV8" s="1070"/>
      <c r="BW8" s="1070"/>
      <c r="BX8" s="1070"/>
      <c r="BY8" s="1070"/>
      <c r="BZ8" s="1070"/>
      <c r="CA8" s="1070"/>
      <c r="CB8" s="1070"/>
      <c r="CC8" s="1070"/>
      <c r="CD8" s="1070"/>
      <c r="CE8" s="1070"/>
      <c r="CF8" s="1070"/>
      <c r="CG8" s="1071"/>
      <c r="CH8" s="1044">
        <v>73</v>
      </c>
      <c r="CI8" s="1045"/>
      <c r="CJ8" s="1045"/>
      <c r="CK8" s="1045"/>
      <c r="CL8" s="1046"/>
      <c r="CM8" s="1044">
        <v>325</v>
      </c>
      <c r="CN8" s="1045"/>
      <c r="CO8" s="1045"/>
      <c r="CP8" s="1045"/>
      <c r="CQ8" s="1046"/>
      <c r="CR8" s="1044">
        <v>5</v>
      </c>
      <c r="CS8" s="1045"/>
      <c r="CT8" s="1045"/>
      <c r="CU8" s="1045"/>
      <c r="CV8" s="1046"/>
      <c r="CW8" s="1044" t="s">
        <v>544</v>
      </c>
      <c r="CX8" s="1045"/>
      <c r="CY8" s="1045"/>
      <c r="CZ8" s="1045"/>
      <c r="DA8" s="1046"/>
      <c r="DB8" s="1044" t="s">
        <v>544</v>
      </c>
      <c r="DC8" s="1045"/>
      <c r="DD8" s="1045"/>
      <c r="DE8" s="1045"/>
      <c r="DF8" s="1046"/>
      <c r="DG8" s="1044" t="s">
        <v>544</v>
      </c>
      <c r="DH8" s="1045"/>
      <c r="DI8" s="1045"/>
      <c r="DJ8" s="1045"/>
      <c r="DK8" s="1046"/>
      <c r="DL8" s="1044" t="s">
        <v>544</v>
      </c>
      <c r="DM8" s="1045"/>
      <c r="DN8" s="1045"/>
      <c r="DO8" s="1045"/>
      <c r="DP8" s="1046"/>
      <c r="DQ8" s="1044" t="s">
        <v>544</v>
      </c>
      <c r="DR8" s="1045"/>
      <c r="DS8" s="1045"/>
      <c r="DT8" s="1045"/>
      <c r="DU8" s="1046"/>
      <c r="DV8" s="1047"/>
      <c r="DW8" s="1048"/>
      <c r="DX8" s="1048"/>
      <c r="DY8" s="1048"/>
      <c r="DZ8" s="1049"/>
      <c r="EA8" s="255"/>
    </row>
    <row r="9" spans="1:131" s="256" customFormat="1" ht="26.25" customHeight="1" x14ac:dyDescent="0.2">
      <c r="A9" s="262">
        <v>3</v>
      </c>
      <c r="B9" s="1092" t="s">
        <v>389</v>
      </c>
      <c r="C9" s="1093"/>
      <c r="D9" s="1093"/>
      <c r="E9" s="1093"/>
      <c r="F9" s="1093"/>
      <c r="G9" s="1093"/>
      <c r="H9" s="1093"/>
      <c r="I9" s="1093"/>
      <c r="J9" s="1093"/>
      <c r="K9" s="1093"/>
      <c r="L9" s="1093"/>
      <c r="M9" s="1093"/>
      <c r="N9" s="1093"/>
      <c r="O9" s="1093"/>
      <c r="P9" s="1094"/>
      <c r="Q9" s="1098">
        <v>535</v>
      </c>
      <c r="R9" s="1099"/>
      <c r="S9" s="1099"/>
      <c r="T9" s="1099"/>
      <c r="U9" s="1099"/>
      <c r="V9" s="1099">
        <v>93</v>
      </c>
      <c r="W9" s="1099"/>
      <c r="X9" s="1099"/>
      <c r="Y9" s="1099"/>
      <c r="Z9" s="1099"/>
      <c r="AA9" s="1099">
        <v>442</v>
      </c>
      <c r="AB9" s="1099"/>
      <c r="AC9" s="1099"/>
      <c r="AD9" s="1099"/>
      <c r="AE9" s="1100"/>
      <c r="AF9" s="1074">
        <v>379</v>
      </c>
      <c r="AG9" s="1075"/>
      <c r="AH9" s="1075"/>
      <c r="AI9" s="1075"/>
      <c r="AJ9" s="1076"/>
      <c r="AK9" s="1141" t="s">
        <v>544</v>
      </c>
      <c r="AL9" s="1142"/>
      <c r="AM9" s="1142"/>
      <c r="AN9" s="1142"/>
      <c r="AO9" s="1142"/>
      <c r="AP9" s="1142">
        <v>1116</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604</v>
      </c>
      <c r="BT9" s="1070"/>
      <c r="BU9" s="1070"/>
      <c r="BV9" s="1070"/>
      <c r="BW9" s="1070"/>
      <c r="BX9" s="1070"/>
      <c r="BY9" s="1070"/>
      <c r="BZ9" s="1070"/>
      <c r="CA9" s="1070"/>
      <c r="CB9" s="1070"/>
      <c r="CC9" s="1070"/>
      <c r="CD9" s="1070"/>
      <c r="CE9" s="1070"/>
      <c r="CF9" s="1070"/>
      <c r="CG9" s="1071"/>
      <c r="CH9" s="1044">
        <v>111</v>
      </c>
      <c r="CI9" s="1045"/>
      <c r="CJ9" s="1045"/>
      <c r="CK9" s="1045"/>
      <c r="CL9" s="1046"/>
      <c r="CM9" s="1044">
        <v>844</v>
      </c>
      <c r="CN9" s="1045"/>
      <c r="CO9" s="1045"/>
      <c r="CP9" s="1045"/>
      <c r="CQ9" s="1046"/>
      <c r="CR9" s="1044">
        <v>5</v>
      </c>
      <c r="CS9" s="1045"/>
      <c r="CT9" s="1045"/>
      <c r="CU9" s="1045"/>
      <c r="CV9" s="1046"/>
      <c r="CW9" s="1044" t="s">
        <v>544</v>
      </c>
      <c r="CX9" s="1045"/>
      <c r="CY9" s="1045"/>
      <c r="CZ9" s="1045"/>
      <c r="DA9" s="1046"/>
      <c r="DB9" s="1044" t="s">
        <v>544</v>
      </c>
      <c r="DC9" s="1045"/>
      <c r="DD9" s="1045"/>
      <c r="DE9" s="1045"/>
      <c r="DF9" s="1046"/>
      <c r="DG9" s="1044" t="s">
        <v>544</v>
      </c>
      <c r="DH9" s="1045"/>
      <c r="DI9" s="1045"/>
      <c r="DJ9" s="1045"/>
      <c r="DK9" s="1046"/>
      <c r="DL9" s="1044" t="s">
        <v>544</v>
      </c>
      <c r="DM9" s="1045"/>
      <c r="DN9" s="1045"/>
      <c r="DO9" s="1045"/>
      <c r="DP9" s="1046"/>
      <c r="DQ9" s="1044" t="s">
        <v>544</v>
      </c>
      <c r="DR9" s="1045"/>
      <c r="DS9" s="1045"/>
      <c r="DT9" s="1045"/>
      <c r="DU9" s="1046"/>
      <c r="DV9" s="1047"/>
      <c r="DW9" s="1048"/>
      <c r="DX9" s="1048"/>
      <c r="DY9" s="1048"/>
      <c r="DZ9" s="1049"/>
      <c r="EA9" s="255"/>
    </row>
    <row r="10" spans="1:131" s="256" customFormat="1" ht="26.25" customHeight="1" x14ac:dyDescent="0.2">
      <c r="A10" s="262">
        <v>4</v>
      </c>
      <c r="B10" s="1092" t="s">
        <v>390</v>
      </c>
      <c r="C10" s="1093"/>
      <c r="D10" s="1093"/>
      <c r="E10" s="1093"/>
      <c r="F10" s="1093"/>
      <c r="G10" s="1093"/>
      <c r="H10" s="1093"/>
      <c r="I10" s="1093"/>
      <c r="J10" s="1093"/>
      <c r="K10" s="1093"/>
      <c r="L10" s="1093"/>
      <c r="M10" s="1093"/>
      <c r="N10" s="1093"/>
      <c r="O10" s="1093"/>
      <c r="P10" s="1094"/>
      <c r="Q10" s="1098">
        <v>2517</v>
      </c>
      <c r="R10" s="1099"/>
      <c r="S10" s="1099"/>
      <c r="T10" s="1099"/>
      <c r="U10" s="1099"/>
      <c r="V10" s="1099">
        <v>2220</v>
      </c>
      <c r="W10" s="1099"/>
      <c r="X10" s="1099"/>
      <c r="Y10" s="1099"/>
      <c r="Z10" s="1099"/>
      <c r="AA10" s="1099">
        <v>297</v>
      </c>
      <c r="AB10" s="1099"/>
      <c r="AC10" s="1099"/>
      <c r="AD10" s="1099"/>
      <c r="AE10" s="1100"/>
      <c r="AF10" s="1074">
        <v>297</v>
      </c>
      <c r="AG10" s="1075"/>
      <c r="AH10" s="1075"/>
      <c r="AI10" s="1075"/>
      <c r="AJ10" s="1076"/>
      <c r="AK10" s="1141" t="s">
        <v>544</v>
      </c>
      <c r="AL10" s="1142"/>
      <c r="AM10" s="1142"/>
      <c r="AN10" s="1142"/>
      <c r="AO10" s="1142"/>
      <c r="AP10" s="1142" t="s">
        <v>544</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605</v>
      </c>
      <c r="BT10" s="1070"/>
      <c r="BU10" s="1070"/>
      <c r="BV10" s="1070"/>
      <c r="BW10" s="1070"/>
      <c r="BX10" s="1070"/>
      <c r="BY10" s="1070"/>
      <c r="BZ10" s="1070"/>
      <c r="CA10" s="1070"/>
      <c r="CB10" s="1070"/>
      <c r="CC10" s="1070"/>
      <c r="CD10" s="1070"/>
      <c r="CE10" s="1070"/>
      <c r="CF10" s="1070"/>
      <c r="CG10" s="1071"/>
      <c r="CH10" s="1044">
        <v>-51</v>
      </c>
      <c r="CI10" s="1045"/>
      <c r="CJ10" s="1045"/>
      <c r="CK10" s="1045"/>
      <c r="CL10" s="1046"/>
      <c r="CM10" s="1044">
        <v>538</v>
      </c>
      <c r="CN10" s="1045"/>
      <c r="CO10" s="1045"/>
      <c r="CP10" s="1045"/>
      <c r="CQ10" s="1046"/>
      <c r="CR10" s="1044">
        <v>3</v>
      </c>
      <c r="CS10" s="1045"/>
      <c r="CT10" s="1045"/>
      <c r="CU10" s="1045"/>
      <c r="CV10" s="1046"/>
      <c r="CW10" s="1044">
        <v>33</v>
      </c>
      <c r="CX10" s="1045"/>
      <c r="CY10" s="1045"/>
      <c r="CZ10" s="1045"/>
      <c r="DA10" s="1046"/>
      <c r="DB10" s="1044" t="s">
        <v>544</v>
      </c>
      <c r="DC10" s="1045"/>
      <c r="DD10" s="1045"/>
      <c r="DE10" s="1045"/>
      <c r="DF10" s="1046"/>
      <c r="DG10" s="1044" t="s">
        <v>544</v>
      </c>
      <c r="DH10" s="1045"/>
      <c r="DI10" s="1045"/>
      <c r="DJ10" s="1045"/>
      <c r="DK10" s="1046"/>
      <c r="DL10" s="1044" t="s">
        <v>544</v>
      </c>
      <c r="DM10" s="1045"/>
      <c r="DN10" s="1045"/>
      <c r="DO10" s="1045"/>
      <c r="DP10" s="1046"/>
      <c r="DQ10" s="1044" t="s">
        <v>544</v>
      </c>
      <c r="DR10" s="1045"/>
      <c r="DS10" s="1045"/>
      <c r="DT10" s="1045"/>
      <c r="DU10" s="1046"/>
      <c r="DV10" s="1047"/>
      <c r="DW10" s="1048"/>
      <c r="DX10" s="1048"/>
      <c r="DY10" s="1048"/>
      <c r="DZ10" s="1049"/>
      <c r="EA10" s="255"/>
    </row>
    <row r="11" spans="1:131" s="256" customFormat="1" ht="26.25" customHeight="1" x14ac:dyDescent="0.2">
      <c r="A11" s="262">
        <v>5</v>
      </c>
      <c r="B11" s="1092" t="s">
        <v>391</v>
      </c>
      <c r="C11" s="1093"/>
      <c r="D11" s="1093"/>
      <c r="E11" s="1093"/>
      <c r="F11" s="1093"/>
      <c r="G11" s="1093"/>
      <c r="H11" s="1093"/>
      <c r="I11" s="1093"/>
      <c r="J11" s="1093"/>
      <c r="K11" s="1093"/>
      <c r="L11" s="1093"/>
      <c r="M11" s="1093"/>
      <c r="N11" s="1093"/>
      <c r="O11" s="1093"/>
      <c r="P11" s="1094"/>
      <c r="Q11" s="1098">
        <v>335440</v>
      </c>
      <c r="R11" s="1099"/>
      <c r="S11" s="1099"/>
      <c r="T11" s="1099"/>
      <c r="U11" s="1099"/>
      <c r="V11" s="1099">
        <v>335440</v>
      </c>
      <c r="W11" s="1099"/>
      <c r="X11" s="1099"/>
      <c r="Y11" s="1099"/>
      <c r="Z11" s="1099"/>
      <c r="AA11" s="1099" t="s">
        <v>544</v>
      </c>
      <c r="AB11" s="1099"/>
      <c r="AC11" s="1099"/>
      <c r="AD11" s="1099"/>
      <c r="AE11" s="1100"/>
      <c r="AF11" s="1074" t="s">
        <v>388</v>
      </c>
      <c r="AG11" s="1075"/>
      <c r="AH11" s="1075"/>
      <c r="AI11" s="1075"/>
      <c r="AJ11" s="1076"/>
      <c r="AK11" s="1141">
        <v>182309</v>
      </c>
      <c r="AL11" s="1142"/>
      <c r="AM11" s="1142"/>
      <c r="AN11" s="1142"/>
      <c r="AO11" s="1142"/>
      <c r="AP11" s="1142" t="s">
        <v>544</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606</v>
      </c>
      <c r="BT11" s="1070"/>
      <c r="BU11" s="1070"/>
      <c r="BV11" s="1070"/>
      <c r="BW11" s="1070"/>
      <c r="BX11" s="1070"/>
      <c r="BY11" s="1070"/>
      <c r="BZ11" s="1070"/>
      <c r="CA11" s="1070"/>
      <c r="CB11" s="1070"/>
      <c r="CC11" s="1070"/>
      <c r="CD11" s="1070"/>
      <c r="CE11" s="1070"/>
      <c r="CF11" s="1070"/>
      <c r="CG11" s="1071"/>
      <c r="CH11" s="1044">
        <v>-16</v>
      </c>
      <c r="CI11" s="1045"/>
      <c r="CJ11" s="1045"/>
      <c r="CK11" s="1045"/>
      <c r="CL11" s="1046"/>
      <c r="CM11" s="1044">
        <v>1416</v>
      </c>
      <c r="CN11" s="1045"/>
      <c r="CO11" s="1045"/>
      <c r="CP11" s="1045"/>
      <c r="CQ11" s="1046"/>
      <c r="CR11" s="1044">
        <v>30</v>
      </c>
      <c r="CS11" s="1045"/>
      <c r="CT11" s="1045"/>
      <c r="CU11" s="1045"/>
      <c r="CV11" s="1046"/>
      <c r="CW11" s="1044" t="s">
        <v>544</v>
      </c>
      <c r="CX11" s="1045"/>
      <c r="CY11" s="1045"/>
      <c r="CZ11" s="1045"/>
      <c r="DA11" s="1046"/>
      <c r="DB11" s="1044" t="s">
        <v>544</v>
      </c>
      <c r="DC11" s="1045"/>
      <c r="DD11" s="1045"/>
      <c r="DE11" s="1045"/>
      <c r="DF11" s="1046"/>
      <c r="DG11" s="1044" t="s">
        <v>544</v>
      </c>
      <c r="DH11" s="1045"/>
      <c r="DI11" s="1045"/>
      <c r="DJ11" s="1045"/>
      <c r="DK11" s="1046"/>
      <c r="DL11" s="1044" t="s">
        <v>544</v>
      </c>
      <c r="DM11" s="1045"/>
      <c r="DN11" s="1045"/>
      <c r="DO11" s="1045"/>
      <c r="DP11" s="1046"/>
      <c r="DQ11" s="1044" t="s">
        <v>544</v>
      </c>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607</v>
      </c>
      <c r="BT12" s="1070"/>
      <c r="BU12" s="1070"/>
      <c r="BV12" s="1070"/>
      <c r="BW12" s="1070"/>
      <c r="BX12" s="1070"/>
      <c r="BY12" s="1070"/>
      <c r="BZ12" s="1070"/>
      <c r="CA12" s="1070"/>
      <c r="CB12" s="1070"/>
      <c r="CC12" s="1070"/>
      <c r="CD12" s="1070"/>
      <c r="CE12" s="1070"/>
      <c r="CF12" s="1070"/>
      <c r="CG12" s="1071"/>
      <c r="CH12" s="1044">
        <v>28</v>
      </c>
      <c r="CI12" s="1045"/>
      <c r="CJ12" s="1045"/>
      <c r="CK12" s="1045"/>
      <c r="CL12" s="1046"/>
      <c r="CM12" s="1044">
        <v>254</v>
      </c>
      <c r="CN12" s="1045"/>
      <c r="CO12" s="1045"/>
      <c r="CP12" s="1045"/>
      <c r="CQ12" s="1046"/>
      <c r="CR12" s="1044">
        <v>10</v>
      </c>
      <c r="CS12" s="1045"/>
      <c r="CT12" s="1045"/>
      <c r="CU12" s="1045"/>
      <c r="CV12" s="1046"/>
      <c r="CW12" s="1044" t="s">
        <v>544</v>
      </c>
      <c r="CX12" s="1045"/>
      <c r="CY12" s="1045"/>
      <c r="CZ12" s="1045"/>
      <c r="DA12" s="1046"/>
      <c r="DB12" s="1044" t="s">
        <v>544</v>
      </c>
      <c r="DC12" s="1045"/>
      <c r="DD12" s="1045"/>
      <c r="DE12" s="1045"/>
      <c r="DF12" s="1046"/>
      <c r="DG12" s="1044" t="s">
        <v>544</v>
      </c>
      <c r="DH12" s="1045"/>
      <c r="DI12" s="1045"/>
      <c r="DJ12" s="1045"/>
      <c r="DK12" s="1046"/>
      <c r="DL12" s="1044" t="s">
        <v>544</v>
      </c>
      <c r="DM12" s="1045"/>
      <c r="DN12" s="1045"/>
      <c r="DO12" s="1045"/>
      <c r="DP12" s="1046"/>
      <c r="DQ12" s="1044" t="s">
        <v>544</v>
      </c>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608</v>
      </c>
      <c r="BT13" s="1070"/>
      <c r="BU13" s="1070"/>
      <c r="BV13" s="1070"/>
      <c r="BW13" s="1070"/>
      <c r="BX13" s="1070"/>
      <c r="BY13" s="1070"/>
      <c r="BZ13" s="1070"/>
      <c r="CA13" s="1070"/>
      <c r="CB13" s="1070"/>
      <c r="CC13" s="1070"/>
      <c r="CD13" s="1070"/>
      <c r="CE13" s="1070"/>
      <c r="CF13" s="1070"/>
      <c r="CG13" s="1071"/>
      <c r="CH13" s="1044">
        <v>-34</v>
      </c>
      <c r="CI13" s="1045"/>
      <c r="CJ13" s="1045"/>
      <c r="CK13" s="1045"/>
      <c r="CL13" s="1046"/>
      <c r="CM13" s="1044">
        <v>1512</v>
      </c>
      <c r="CN13" s="1045"/>
      <c r="CO13" s="1045"/>
      <c r="CP13" s="1045"/>
      <c r="CQ13" s="1046"/>
      <c r="CR13" s="1044">
        <v>5</v>
      </c>
      <c r="CS13" s="1045"/>
      <c r="CT13" s="1045"/>
      <c r="CU13" s="1045"/>
      <c r="CV13" s="1046"/>
      <c r="CW13" s="1044">
        <v>23</v>
      </c>
      <c r="CX13" s="1045"/>
      <c r="CY13" s="1045"/>
      <c r="CZ13" s="1045"/>
      <c r="DA13" s="1046"/>
      <c r="DB13" s="1044" t="s">
        <v>544</v>
      </c>
      <c r="DC13" s="1045"/>
      <c r="DD13" s="1045"/>
      <c r="DE13" s="1045"/>
      <c r="DF13" s="1046"/>
      <c r="DG13" s="1044" t="s">
        <v>544</v>
      </c>
      <c r="DH13" s="1045"/>
      <c r="DI13" s="1045"/>
      <c r="DJ13" s="1045"/>
      <c r="DK13" s="1046"/>
      <c r="DL13" s="1044" t="s">
        <v>544</v>
      </c>
      <c r="DM13" s="1045"/>
      <c r="DN13" s="1045"/>
      <c r="DO13" s="1045"/>
      <c r="DP13" s="1046"/>
      <c r="DQ13" s="1044" t="s">
        <v>544</v>
      </c>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609</v>
      </c>
      <c r="BT14" s="1070"/>
      <c r="BU14" s="1070"/>
      <c r="BV14" s="1070"/>
      <c r="BW14" s="1070"/>
      <c r="BX14" s="1070"/>
      <c r="BY14" s="1070"/>
      <c r="BZ14" s="1070"/>
      <c r="CA14" s="1070"/>
      <c r="CB14" s="1070"/>
      <c r="CC14" s="1070"/>
      <c r="CD14" s="1070"/>
      <c r="CE14" s="1070"/>
      <c r="CF14" s="1070"/>
      <c r="CG14" s="1071"/>
      <c r="CH14" s="1044">
        <v>27</v>
      </c>
      <c r="CI14" s="1045"/>
      <c r="CJ14" s="1045"/>
      <c r="CK14" s="1045"/>
      <c r="CL14" s="1046"/>
      <c r="CM14" s="1044">
        <v>636</v>
      </c>
      <c r="CN14" s="1045"/>
      <c r="CO14" s="1045"/>
      <c r="CP14" s="1045"/>
      <c r="CQ14" s="1046"/>
      <c r="CR14" s="1044">
        <v>12</v>
      </c>
      <c r="CS14" s="1045"/>
      <c r="CT14" s="1045"/>
      <c r="CU14" s="1045"/>
      <c r="CV14" s="1046"/>
      <c r="CW14" s="1044">
        <v>3</v>
      </c>
      <c r="CX14" s="1045"/>
      <c r="CY14" s="1045"/>
      <c r="CZ14" s="1045"/>
      <c r="DA14" s="1046"/>
      <c r="DB14" s="1044" t="s">
        <v>544</v>
      </c>
      <c r="DC14" s="1045"/>
      <c r="DD14" s="1045"/>
      <c r="DE14" s="1045"/>
      <c r="DF14" s="1046"/>
      <c r="DG14" s="1044" t="s">
        <v>544</v>
      </c>
      <c r="DH14" s="1045"/>
      <c r="DI14" s="1045"/>
      <c r="DJ14" s="1045"/>
      <c r="DK14" s="1046"/>
      <c r="DL14" s="1044" t="s">
        <v>544</v>
      </c>
      <c r="DM14" s="1045"/>
      <c r="DN14" s="1045"/>
      <c r="DO14" s="1045"/>
      <c r="DP14" s="1046"/>
      <c r="DQ14" s="1044" t="s">
        <v>544</v>
      </c>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610</v>
      </c>
      <c r="BT15" s="1070"/>
      <c r="BU15" s="1070"/>
      <c r="BV15" s="1070"/>
      <c r="BW15" s="1070"/>
      <c r="BX15" s="1070"/>
      <c r="BY15" s="1070"/>
      <c r="BZ15" s="1070"/>
      <c r="CA15" s="1070"/>
      <c r="CB15" s="1070"/>
      <c r="CC15" s="1070"/>
      <c r="CD15" s="1070"/>
      <c r="CE15" s="1070"/>
      <c r="CF15" s="1070"/>
      <c r="CG15" s="1071"/>
      <c r="CH15" s="1044">
        <v>-19</v>
      </c>
      <c r="CI15" s="1045"/>
      <c r="CJ15" s="1045"/>
      <c r="CK15" s="1045"/>
      <c r="CL15" s="1046"/>
      <c r="CM15" s="1044">
        <v>45</v>
      </c>
      <c r="CN15" s="1045"/>
      <c r="CO15" s="1045"/>
      <c r="CP15" s="1045"/>
      <c r="CQ15" s="1046"/>
      <c r="CR15" s="1044">
        <v>15</v>
      </c>
      <c r="CS15" s="1045"/>
      <c r="CT15" s="1045"/>
      <c r="CU15" s="1045"/>
      <c r="CV15" s="1046"/>
      <c r="CW15" s="1044">
        <v>47</v>
      </c>
      <c r="CX15" s="1045"/>
      <c r="CY15" s="1045"/>
      <c r="CZ15" s="1045"/>
      <c r="DA15" s="1046"/>
      <c r="DB15" s="1044">
        <v>154</v>
      </c>
      <c r="DC15" s="1045"/>
      <c r="DD15" s="1045"/>
      <c r="DE15" s="1045"/>
      <c r="DF15" s="1046"/>
      <c r="DG15" s="1044" t="s">
        <v>544</v>
      </c>
      <c r="DH15" s="1045"/>
      <c r="DI15" s="1045"/>
      <c r="DJ15" s="1045"/>
      <c r="DK15" s="1046"/>
      <c r="DL15" s="1044" t="s">
        <v>544</v>
      </c>
      <c r="DM15" s="1045"/>
      <c r="DN15" s="1045"/>
      <c r="DO15" s="1045"/>
      <c r="DP15" s="1046"/>
      <c r="DQ15" s="1044" t="s">
        <v>544</v>
      </c>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611</v>
      </c>
      <c r="BT16" s="1070"/>
      <c r="BU16" s="1070"/>
      <c r="BV16" s="1070"/>
      <c r="BW16" s="1070"/>
      <c r="BX16" s="1070"/>
      <c r="BY16" s="1070"/>
      <c r="BZ16" s="1070"/>
      <c r="CA16" s="1070"/>
      <c r="CB16" s="1070"/>
      <c r="CC16" s="1070"/>
      <c r="CD16" s="1070"/>
      <c r="CE16" s="1070"/>
      <c r="CF16" s="1070"/>
      <c r="CG16" s="1071"/>
      <c r="CH16" s="1044">
        <v>-113</v>
      </c>
      <c r="CI16" s="1045"/>
      <c r="CJ16" s="1045"/>
      <c r="CK16" s="1045"/>
      <c r="CL16" s="1046"/>
      <c r="CM16" s="1044">
        <v>1436</v>
      </c>
      <c r="CN16" s="1045"/>
      <c r="CO16" s="1045"/>
      <c r="CP16" s="1045"/>
      <c r="CQ16" s="1046"/>
      <c r="CR16" s="1044">
        <v>41</v>
      </c>
      <c r="CS16" s="1045"/>
      <c r="CT16" s="1045"/>
      <c r="CU16" s="1045"/>
      <c r="CV16" s="1046"/>
      <c r="CW16" s="1044">
        <v>32</v>
      </c>
      <c r="CX16" s="1045"/>
      <c r="CY16" s="1045"/>
      <c r="CZ16" s="1045"/>
      <c r="DA16" s="1046"/>
      <c r="DB16" s="1044" t="s">
        <v>544</v>
      </c>
      <c r="DC16" s="1045"/>
      <c r="DD16" s="1045"/>
      <c r="DE16" s="1045"/>
      <c r="DF16" s="1046"/>
      <c r="DG16" s="1044" t="s">
        <v>544</v>
      </c>
      <c r="DH16" s="1045"/>
      <c r="DI16" s="1045"/>
      <c r="DJ16" s="1045"/>
      <c r="DK16" s="1046"/>
      <c r="DL16" s="1044" t="s">
        <v>544</v>
      </c>
      <c r="DM16" s="1045"/>
      <c r="DN16" s="1045"/>
      <c r="DO16" s="1045"/>
      <c r="DP16" s="1046"/>
      <c r="DQ16" s="1044" t="s">
        <v>544</v>
      </c>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612</v>
      </c>
      <c r="BT17" s="1070"/>
      <c r="BU17" s="1070"/>
      <c r="BV17" s="1070"/>
      <c r="BW17" s="1070"/>
      <c r="BX17" s="1070"/>
      <c r="BY17" s="1070"/>
      <c r="BZ17" s="1070"/>
      <c r="CA17" s="1070"/>
      <c r="CB17" s="1070"/>
      <c r="CC17" s="1070"/>
      <c r="CD17" s="1070"/>
      <c r="CE17" s="1070"/>
      <c r="CF17" s="1070"/>
      <c r="CG17" s="1071"/>
      <c r="CH17" s="1044">
        <v>0</v>
      </c>
      <c r="CI17" s="1045"/>
      <c r="CJ17" s="1045"/>
      <c r="CK17" s="1045"/>
      <c r="CL17" s="1046"/>
      <c r="CM17" s="1044">
        <v>412</v>
      </c>
      <c r="CN17" s="1045"/>
      <c r="CO17" s="1045"/>
      <c r="CP17" s="1045"/>
      <c r="CQ17" s="1046"/>
      <c r="CR17" s="1044">
        <v>15</v>
      </c>
      <c r="CS17" s="1045"/>
      <c r="CT17" s="1045"/>
      <c r="CU17" s="1045"/>
      <c r="CV17" s="1046"/>
      <c r="CW17" s="1044">
        <v>432</v>
      </c>
      <c r="CX17" s="1045"/>
      <c r="CY17" s="1045"/>
      <c r="CZ17" s="1045"/>
      <c r="DA17" s="1046"/>
      <c r="DB17" s="1044" t="s">
        <v>544</v>
      </c>
      <c r="DC17" s="1045"/>
      <c r="DD17" s="1045"/>
      <c r="DE17" s="1045"/>
      <c r="DF17" s="1046"/>
      <c r="DG17" s="1044" t="s">
        <v>544</v>
      </c>
      <c r="DH17" s="1045"/>
      <c r="DI17" s="1045"/>
      <c r="DJ17" s="1045"/>
      <c r="DK17" s="1046"/>
      <c r="DL17" s="1044" t="s">
        <v>544</v>
      </c>
      <c r="DM17" s="1045"/>
      <c r="DN17" s="1045"/>
      <c r="DO17" s="1045"/>
      <c r="DP17" s="1046"/>
      <c r="DQ17" s="1044" t="s">
        <v>544</v>
      </c>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613</v>
      </c>
      <c r="BT18" s="1070" t="s">
        <v>613</v>
      </c>
      <c r="BU18" s="1070" t="s">
        <v>613</v>
      </c>
      <c r="BV18" s="1070" t="s">
        <v>613</v>
      </c>
      <c r="BW18" s="1070" t="s">
        <v>613</v>
      </c>
      <c r="BX18" s="1070" t="s">
        <v>613</v>
      </c>
      <c r="BY18" s="1070" t="s">
        <v>613</v>
      </c>
      <c r="BZ18" s="1070" t="s">
        <v>613</v>
      </c>
      <c r="CA18" s="1070" t="s">
        <v>613</v>
      </c>
      <c r="CB18" s="1070" t="s">
        <v>613</v>
      </c>
      <c r="CC18" s="1070" t="s">
        <v>613</v>
      </c>
      <c r="CD18" s="1070" t="s">
        <v>613</v>
      </c>
      <c r="CE18" s="1070" t="s">
        <v>613</v>
      </c>
      <c r="CF18" s="1070" t="s">
        <v>613</v>
      </c>
      <c r="CG18" s="1071" t="s">
        <v>613</v>
      </c>
      <c r="CH18" s="1044">
        <v>-11</v>
      </c>
      <c r="CI18" s="1045"/>
      <c r="CJ18" s="1045"/>
      <c r="CK18" s="1045"/>
      <c r="CL18" s="1046"/>
      <c r="CM18" s="1044">
        <v>649</v>
      </c>
      <c r="CN18" s="1045"/>
      <c r="CO18" s="1045"/>
      <c r="CP18" s="1045"/>
      <c r="CQ18" s="1046"/>
      <c r="CR18" s="1044">
        <v>15</v>
      </c>
      <c r="CS18" s="1045"/>
      <c r="CT18" s="1045"/>
      <c r="CU18" s="1045"/>
      <c r="CV18" s="1046"/>
      <c r="CW18" s="1044" t="s">
        <v>544</v>
      </c>
      <c r="CX18" s="1045"/>
      <c r="CY18" s="1045"/>
      <c r="CZ18" s="1045"/>
      <c r="DA18" s="1046"/>
      <c r="DB18" s="1044" t="s">
        <v>544</v>
      </c>
      <c r="DC18" s="1045"/>
      <c r="DD18" s="1045"/>
      <c r="DE18" s="1045"/>
      <c r="DF18" s="1046"/>
      <c r="DG18" s="1044" t="s">
        <v>544</v>
      </c>
      <c r="DH18" s="1045"/>
      <c r="DI18" s="1045"/>
      <c r="DJ18" s="1045"/>
      <c r="DK18" s="1046"/>
      <c r="DL18" s="1044" t="s">
        <v>544</v>
      </c>
      <c r="DM18" s="1045"/>
      <c r="DN18" s="1045"/>
      <c r="DO18" s="1045"/>
      <c r="DP18" s="1046"/>
      <c r="DQ18" s="1044" t="s">
        <v>544</v>
      </c>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t="s">
        <v>614</v>
      </c>
      <c r="BT19" s="1070" t="s">
        <v>614</v>
      </c>
      <c r="BU19" s="1070" t="s">
        <v>614</v>
      </c>
      <c r="BV19" s="1070" t="s">
        <v>614</v>
      </c>
      <c r="BW19" s="1070" t="s">
        <v>614</v>
      </c>
      <c r="BX19" s="1070" t="s">
        <v>614</v>
      </c>
      <c r="BY19" s="1070" t="s">
        <v>614</v>
      </c>
      <c r="BZ19" s="1070" t="s">
        <v>614</v>
      </c>
      <c r="CA19" s="1070" t="s">
        <v>614</v>
      </c>
      <c r="CB19" s="1070" t="s">
        <v>614</v>
      </c>
      <c r="CC19" s="1070" t="s">
        <v>614</v>
      </c>
      <c r="CD19" s="1070" t="s">
        <v>614</v>
      </c>
      <c r="CE19" s="1070" t="s">
        <v>614</v>
      </c>
      <c r="CF19" s="1070" t="s">
        <v>614</v>
      </c>
      <c r="CG19" s="1071" t="s">
        <v>614</v>
      </c>
      <c r="CH19" s="1044">
        <v>127</v>
      </c>
      <c r="CI19" s="1045"/>
      <c r="CJ19" s="1045"/>
      <c r="CK19" s="1045"/>
      <c r="CL19" s="1046"/>
      <c r="CM19" s="1044">
        <v>1964</v>
      </c>
      <c r="CN19" s="1045"/>
      <c r="CO19" s="1045"/>
      <c r="CP19" s="1045"/>
      <c r="CQ19" s="1046"/>
      <c r="CR19" s="1044">
        <v>20</v>
      </c>
      <c r="CS19" s="1045"/>
      <c r="CT19" s="1045"/>
      <c r="CU19" s="1045"/>
      <c r="CV19" s="1046"/>
      <c r="CW19" s="1044" t="s">
        <v>544</v>
      </c>
      <c r="CX19" s="1045"/>
      <c r="CY19" s="1045"/>
      <c r="CZ19" s="1045"/>
      <c r="DA19" s="1046"/>
      <c r="DB19" s="1044" t="s">
        <v>544</v>
      </c>
      <c r="DC19" s="1045"/>
      <c r="DD19" s="1045"/>
      <c r="DE19" s="1045"/>
      <c r="DF19" s="1046"/>
      <c r="DG19" s="1044" t="s">
        <v>544</v>
      </c>
      <c r="DH19" s="1045"/>
      <c r="DI19" s="1045"/>
      <c r="DJ19" s="1045"/>
      <c r="DK19" s="1046"/>
      <c r="DL19" s="1044" t="s">
        <v>544</v>
      </c>
      <c r="DM19" s="1045"/>
      <c r="DN19" s="1045"/>
      <c r="DO19" s="1045"/>
      <c r="DP19" s="1046"/>
      <c r="DQ19" s="1044" t="s">
        <v>544</v>
      </c>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t="s">
        <v>615</v>
      </c>
      <c r="BT20" s="1070" t="s">
        <v>615</v>
      </c>
      <c r="BU20" s="1070" t="s">
        <v>615</v>
      </c>
      <c r="BV20" s="1070" t="s">
        <v>615</v>
      </c>
      <c r="BW20" s="1070" t="s">
        <v>615</v>
      </c>
      <c r="BX20" s="1070" t="s">
        <v>615</v>
      </c>
      <c r="BY20" s="1070" t="s">
        <v>615</v>
      </c>
      <c r="BZ20" s="1070" t="s">
        <v>615</v>
      </c>
      <c r="CA20" s="1070" t="s">
        <v>615</v>
      </c>
      <c r="CB20" s="1070" t="s">
        <v>615</v>
      </c>
      <c r="CC20" s="1070" t="s">
        <v>615</v>
      </c>
      <c r="CD20" s="1070" t="s">
        <v>615</v>
      </c>
      <c r="CE20" s="1070" t="s">
        <v>615</v>
      </c>
      <c r="CF20" s="1070" t="s">
        <v>615</v>
      </c>
      <c r="CG20" s="1071" t="s">
        <v>615</v>
      </c>
      <c r="CH20" s="1044">
        <v>-2</v>
      </c>
      <c r="CI20" s="1045"/>
      <c r="CJ20" s="1045"/>
      <c r="CK20" s="1045"/>
      <c r="CL20" s="1046"/>
      <c r="CM20" s="1044">
        <v>1554</v>
      </c>
      <c r="CN20" s="1045"/>
      <c r="CO20" s="1045"/>
      <c r="CP20" s="1045"/>
      <c r="CQ20" s="1046"/>
      <c r="CR20" s="1044">
        <v>400</v>
      </c>
      <c r="CS20" s="1045"/>
      <c r="CT20" s="1045"/>
      <c r="CU20" s="1045"/>
      <c r="CV20" s="1046"/>
      <c r="CW20" s="1044">
        <v>280</v>
      </c>
      <c r="CX20" s="1045"/>
      <c r="CY20" s="1045"/>
      <c r="CZ20" s="1045"/>
      <c r="DA20" s="1046"/>
      <c r="DB20" s="1044" t="s">
        <v>544</v>
      </c>
      <c r="DC20" s="1045"/>
      <c r="DD20" s="1045"/>
      <c r="DE20" s="1045"/>
      <c r="DF20" s="1046"/>
      <c r="DG20" s="1044" t="s">
        <v>544</v>
      </c>
      <c r="DH20" s="1045"/>
      <c r="DI20" s="1045"/>
      <c r="DJ20" s="1045"/>
      <c r="DK20" s="1046"/>
      <c r="DL20" s="1044" t="s">
        <v>544</v>
      </c>
      <c r="DM20" s="1045"/>
      <c r="DN20" s="1045"/>
      <c r="DO20" s="1045"/>
      <c r="DP20" s="1046"/>
      <c r="DQ20" s="1044" t="s">
        <v>544</v>
      </c>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t="s">
        <v>616</v>
      </c>
      <c r="BT21" s="1070" t="s">
        <v>617</v>
      </c>
      <c r="BU21" s="1070" t="s">
        <v>617</v>
      </c>
      <c r="BV21" s="1070" t="s">
        <v>617</v>
      </c>
      <c r="BW21" s="1070" t="s">
        <v>617</v>
      </c>
      <c r="BX21" s="1070" t="s">
        <v>617</v>
      </c>
      <c r="BY21" s="1070" t="s">
        <v>617</v>
      </c>
      <c r="BZ21" s="1070" t="s">
        <v>617</v>
      </c>
      <c r="CA21" s="1070" t="s">
        <v>617</v>
      </c>
      <c r="CB21" s="1070" t="s">
        <v>617</v>
      </c>
      <c r="CC21" s="1070" t="s">
        <v>617</v>
      </c>
      <c r="CD21" s="1070" t="s">
        <v>617</v>
      </c>
      <c r="CE21" s="1070" t="s">
        <v>617</v>
      </c>
      <c r="CF21" s="1070" t="s">
        <v>617</v>
      </c>
      <c r="CG21" s="1071" t="s">
        <v>617</v>
      </c>
      <c r="CH21" s="1044">
        <v>-10</v>
      </c>
      <c r="CI21" s="1045"/>
      <c r="CJ21" s="1045"/>
      <c r="CK21" s="1045"/>
      <c r="CL21" s="1046"/>
      <c r="CM21" s="1044">
        <v>80</v>
      </c>
      <c r="CN21" s="1045"/>
      <c r="CO21" s="1045"/>
      <c r="CP21" s="1045"/>
      <c r="CQ21" s="1046"/>
      <c r="CR21" s="1044">
        <v>8</v>
      </c>
      <c r="CS21" s="1045"/>
      <c r="CT21" s="1045"/>
      <c r="CU21" s="1045"/>
      <c r="CV21" s="1046"/>
      <c r="CW21" s="1044" t="s">
        <v>544</v>
      </c>
      <c r="CX21" s="1045"/>
      <c r="CY21" s="1045"/>
      <c r="CZ21" s="1045"/>
      <c r="DA21" s="1046"/>
      <c r="DB21" s="1044" t="s">
        <v>544</v>
      </c>
      <c r="DC21" s="1045"/>
      <c r="DD21" s="1045"/>
      <c r="DE21" s="1045"/>
      <c r="DF21" s="1046"/>
      <c r="DG21" s="1044" t="s">
        <v>544</v>
      </c>
      <c r="DH21" s="1045"/>
      <c r="DI21" s="1045"/>
      <c r="DJ21" s="1045"/>
      <c r="DK21" s="1046"/>
      <c r="DL21" s="1044" t="s">
        <v>544</v>
      </c>
      <c r="DM21" s="1045"/>
      <c r="DN21" s="1045"/>
      <c r="DO21" s="1045"/>
      <c r="DP21" s="1046"/>
      <c r="DQ21" s="1044" t="s">
        <v>544</v>
      </c>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t="s">
        <v>618</v>
      </c>
      <c r="BT22" s="1070" t="s">
        <v>618</v>
      </c>
      <c r="BU22" s="1070" t="s">
        <v>618</v>
      </c>
      <c r="BV22" s="1070" t="s">
        <v>618</v>
      </c>
      <c r="BW22" s="1070" t="s">
        <v>618</v>
      </c>
      <c r="BX22" s="1070" t="s">
        <v>618</v>
      </c>
      <c r="BY22" s="1070" t="s">
        <v>618</v>
      </c>
      <c r="BZ22" s="1070" t="s">
        <v>618</v>
      </c>
      <c r="CA22" s="1070" t="s">
        <v>618</v>
      </c>
      <c r="CB22" s="1070" t="s">
        <v>618</v>
      </c>
      <c r="CC22" s="1070" t="s">
        <v>618</v>
      </c>
      <c r="CD22" s="1070" t="s">
        <v>618</v>
      </c>
      <c r="CE22" s="1070" t="s">
        <v>618</v>
      </c>
      <c r="CF22" s="1070" t="s">
        <v>618</v>
      </c>
      <c r="CG22" s="1071" t="s">
        <v>618</v>
      </c>
      <c r="CH22" s="1044">
        <v>2</v>
      </c>
      <c r="CI22" s="1045"/>
      <c r="CJ22" s="1045"/>
      <c r="CK22" s="1045"/>
      <c r="CL22" s="1046"/>
      <c r="CM22" s="1044">
        <v>97</v>
      </c>
      <c r="CN22" s="1045"/>
      <c r="CO22" s="1045"/>
      <c r="CP22" s="1045"/>
      <c r="CQ22" s="1046"/>
      <c r="CR22" s="1044">
        <v>60</v>
      </c>
      <c r="CS22" s="1045"/>
      <c r="CT22" s="1045"/>
      <c r="CU22" s="1045"/>
      <c r="CV22" s="1046"/>
      <c r="CW22" s="1044">
        <v>39</v>
      </c>
      <c r="CX22" s="1045"/>
      <c r="CY22" s="1045"/>
      <c r="CZ22" s="1045"/>
      <c r="DA22" s="1046"/>
      <c r="DB22" s="1044" t="s">
        <v>544</v>
      </c>
      <c r="DC22" s="1045"/>
      <c r="DD22" s="1045"/>
      <c r="DE22" s="1045"/>
      <c r="DF22" s="1046"/>
      <c r="DG22" s="1044" t="s">
        <v>544</v>
      </c>
      <c r="DH22" s="1045"/>
      <c r="DI22" s="1045"/>
      <c r="DJ22" s="1045"/>
      <c r="DK22" s="1046"/>
      <c r="DL22" s="1044" t="s">
        <v>544</v>
      </c>
      <c r="DM22" s="1045"/>
      <c r="DN22" s="1045"/>
      <c r="DO22" s="1045"/>
      <c r="DP22" s="1046"/>
      <c r="DQ22" s="1044" t="s">
        <v>544</v>
      </c>
      <c r="DR22" s="1045"/>
      <c r="DS22" s="1045"/>
      <c r="DT22" s="1045"/>
      <c r="DU22" s="1046"/>
      <c r="DV22" s="1047"/>
      <c r="DW22" s="1048"/>
      <c r="DX22" s="1048"/>
      <c r="DY22" s="1048"/>
      <c r="DZ22" s="1049"/>
      <c r="EA22" s="255"/>
    </row>
    <row r="23" spans="1:131" s="256" customFormat="1" ht="26.25" customHeight="1" thickBot="1" x14ac:dyDescent="0.25">
      <c r="A23" s="265" t="s">
        <v>393</v>
      </c>
      <c r="B23" s="999" t="s">
        <v>394</v>
      </c>
      <c r="C23" s="1000"/>
      <c r="D23" s="1000"/>
      <c r="E23" s="1000"/>
      <c r="F23" s="1000"/>
      <c r="G23" s="1000"/>
      <c r="H23" s="1000"/>
      <c r="I23" s="1000"/>
      <c r="J23" s="1000"/>
      <c r="K23" s="1000"/>
      <c r="L23" s="1000"/>
      <c r="M23" s="1000"/>
      <c r="N23" s="1000"/>
      <c r="O23" s="1000"/>
      <c r="P23" s="1001"/>
      <c r="Q23" s="1123">
        <v>1337884</v>
      </c>
      <c r="R23" s="1124"/>
      <c r="S23" s="1124"/>
      <c r="T23" s="1124"/>
      <c r="U23" s="1124"/>
      <c r="V23" s="1124">
        <v>1326607</v>
      </c>
      <c r="W23" s="1124"/>
      <c r="X23" s="1124"/>
      <c r="Y23" s="1124"/>
      <c r="Z23" s="1124"/>
      <c r="AA23" s="1124">
        <v>11277</v>
      </c>
      <c r="AB23" s="1124"/>
      <c r="AC23" s="1124"/>
      <c r="AD23" s="1124"/>
      <c r="AE23" s="1125"/>
      <c r="AF23" s="1126">
        <v>7533</v>
      </c>
      <c r="AG23" s="1124"/>
      <c r="AH23" s="1124"/>
      <c r="AI23" s="1124"/>
      <c r="AJ23" s="1127"/>
      <c r="AK23" s="1128"/>
      <c r="AL23" s="1129"/>
      <c r="AM23" s="1129"/>
      <c r="AN23" s="1129"/>
      <c r="AO23" s="1129"/>
      <c r="AP23" s="1124">
        <v>1326761</v>
      </c>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t="s">
        <v>619</v>
      </c>
      <c r="BT23" s="1070" t="s">
        <v>620</v>
      </c>
      <c r="BU23" s="1070" t="s">
        <v>620</v>
      </c>
      <c r="BV23" s="1070" t="s">
        <v>620</v>
      </c>
      <c r="BW23" s="1070" t="s">
        <v>620</v>
      </c>
      <c r="BX23" s="1070" t="s">
        <v>620</v>
      </c>
      <c r="BY23" s="1070" t="s">
        <v>620</v>
      </c>
      <c r="BZ23" s="1070" t="s">
        <v>620</v>
      </c>
      <c r="CA23" s="1070" t="s">
        <v>620</v>
      </c>
      <c r="CB23" s="1070" t="s">
        <v>620</v>
      </c>
      <c r="CC23" s="1070" t="s">
        <v>620</v>
      </c>
      <c r="CD23" s="1070" t="s">
        <v>620</v>
      </c>
      <c r="CE23" s="1070" t="s">
        <v>620</v>
      </c>
      <c r="CF23" s="1070" t="s">
        <v>620</v>
      </c>
      <c r="CG23" s="1071" t="s">
        <v>620</v>
      </c>
      <c r="CH23" s="1044">
        <v>-2</v>
      </c>
      <c r="CI23" s="1045"/>
      <c r="CJ23" s="1045"/>
      <c r="CK23" s="1045"/>
      <c r="CL23" s="1046"/>
      <c r="CM23" s="1044">
        <v>233</v>
      </c>
      <c r="CN23" s="1045"/>
      <c r="CO23" s="1045"/>
      <c r="CP23" s="1045"/>
      <c r="CQ23" s="1046"/>
      <c r="CR23" s="1044">
        <v>25</v>
      </c>
      <c r="CS23" s="1045"/>
      <c r="CT23" s="1045"/>
      <c r="CU23" s="1045"/>
      <c r="CV23" s="1046"/>
      <c r="CW23" s="1044" t="s">
        <v>544</v>
      </c>
      <c r="CX23" s="1045"/>
      <c r="CY23" s="1045"/>
      <c r="CZ23" s="1045"/>
      <c r="DA23" s="1046"/>
      <c r="DB23" s="1044" t="s">
        <v>544</v>
      </c>
      <c r="DC23" s="1045"/>
      <c r="DD23" s="1045"/>
      <c r="DE23" s="1045"/>
      <c r="DF23" s="1046"/>
      <c r="DG23" s="1044" t="s">
        <v>544</v>
      </c>
      <c r="DH23" s="1045"/>
      <c r="DI23" s="1045"/>
      <c r="DJ23" s="1045"/>
      <c r="DK23" s="1046"/>
      <c r="DL23" s="1044" t="s">
        <v>544</v>
      </c>
      <c r="DM23" s="1045"/>
      <c r="DN23" s="1045"/>
      <c r="DO23" s="1045"/>
      <c r="DP23" s="1046"/>
      <c r="DQ23" s="1044" t="s">
        <v>544</v>
      </c>
      <c r="DR23" s="1045"/>
      <c r="DS23" s="1045"/>
      <c r="DT23" s="1045"/>
      <c r="DU23" s="1046"/>
      <c r="DV23" s="1047"/>
      <c r="DW23" s="1048"/>
      <c r="DX23" s="1048"/>
      <c r="DY23" s="1048"/>
      <c r="DZ23" s="1049"/>
      <c r="EA23" s="255"/>
    </row>
    <row r="24" spans="1:131" s="256" customFormat="1" ht="26.25" customHeight="1" x14ac:dyDescent="0.2">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t="s">
        <v>621</v>
      </c>
      <c r="BT24" s="1070" t="s">
        <v>621</v>
      </c>
      <c r="BU24" s="1070" t="s">
        <v>621</v>
      </c>
      <c r="BV24" s="1070" t="s">
        <v>621</v>
      </c>
      <c r="BW24" s="1070" t="s">
        <v>621</v>
      </c>
      <c r="BX24" s="1070" t="s">
        <v>621</v>
      </c>
      <c r="BY24" s="1070" t="s">
        <v>621</v>
      </c>
      <c r="BZ24" s="1070" t="s">
        <v>621</v>
      </c>
      <c r="CA24" s="1070" t="s">
        <v>621</v>
      </c>
      <c r="CB24" s="1070" t="s">
        <v>621</v>
      </c>
      <c r="CC24" s="1070" t="s">
        <v>621</v>
      </c>
      <c r="CD24" s="1070" t="s">
        <v>621</v>
      </c>
      <c r="CE24" s="1070" t="s">
        <v>621</v>
      </c>
      <c r="CF24" s="1070" t="s">
        <v>621</v>
      </c>
      <c r="CG24" s="1071" t="s">
        <v>621</v>
      </c>
      <c r="CH24" s="1044">
        <v>-117</v>
      </c>
      <c r="CI24" s="1045"/>
      <c r="CJ24" s="1045"/>
      <c r="CK24" s="1045"/>
      <c r="CL24" s="1046"/>
      <c r="CM24" s="1044">
        <v>332</v>
      </c>
      <c r="CN24" s="1045"/>
      <c r="CO24" s="1045"/>
      <c r="CP24" s="1045"/>
      <c r="CQ24" s="1046"/>
      <c r="CR24" s="1044">
        <v>100</v>
      </c>
      <c r="CS24" s="1045"/>
      <c r="CT24" s="1045"/>
      <c r="CU24" s="1045"/>
      <c r="CV24" s="1046"/>
      <c r="CW24" s="1044">
        <v>294</v>
      </c>
      <c r="CX24" s="1045"/>
      <c r="CY24" s="1045"/>
      <c r="CZ24" s="1045"/>
      <c r="DA24" s="1046"/>
      <c r="DB24" s="1044" t="s">
        <v>544</v>
      </c>
      <c r="DC24" s="1045"/>
      <c r="DD24" s="1045"/>
      <c r="DE24" s="1045"/>
      <c r="DF24" s="1046"/>
      <c r="DG24" s="1044" t="s">
        <v>544</v>
      </c>
      <c r="DH24" s="1045"/>
      <c r="DI24" s="1045"/>
      <c r="DJ24" s="1045"/>
      <c r="DK24" s="1046"/>
      <c r="DL24" s="1044" t="s">
        <v>544</v>
      </c>
      <c r="DM24" s="1045"/>
      <c r="DN24" s="1045"/>
      <c r="DO24" s="1045"/>
      <c r="DP24" s="1046"/>
      <c r="DQ24" s="1044" t="s">
        <v>544</v>
      </c>
      <c r="DR24" s="1045"/>
      <c r="DS24" s="1045"/>
      <c r="DT24" s="1045"/>
      <c r="DU24" s="1046"/>
      <c r="DV24" s="1047"/>
      <c r="DW24" s="1048"/>
      <c r="DX24" s="1048"/>
      <c r="DY24" s="1048"/>
      <c r="DZ24" s="1049"/>
      <c r="EA24" s="255"/>
    </row>
    <row r="25" spans="1:131" s="248" customFormat="1" ht="26.25" customHeight="1" thickBot="1" x14ac:dyDescent="0.25">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t="s">
        <v>622</v>
      </c>
      <c r="BT25" s="1070" t="s">
        <v>623</v>
      </c>
      <c r="BU25" s="1070" t="s">
        <v>623</v>
      </c>
      <c r="BV25" s="1070" t="s">
        <v>623</v>
      </c>
      <c r="BW25" s="1070" t="s">
        <v>623</v>
      </c>
      <c r="BX25" s="1070" t="s">
        <v>623</v>
      </c>
      <c r="BY25" s="1070" t="s">
        <v>623</v>
      </c>
      <c r="BZ25" s="1070" t="s">
        <v>623</v>
      </c>
      <c r="CA25" s="1070" t="s">
        <v>623</v>
      </c>
      <c r="CB25" s="1070" t="s">
        <v>623</v>
      </c>
      <c r="CC25" s="1070" t="s">
        <v>623</v>
      </c>
      <c r="CD25" s="1070" t="s">
        <v>623</v>
      </c>
      <c r="CE25" s="1070" t="s">
        <v>623</v>
      </c>
      <c r="CF25" s="1070" t="s">
        <v>623</v>
      </c>
      <c r="CG25" s="1071" t="s">
        <v>623</v>
      </c>
      <c r="CH25" s="1044">
        <v>9</v>
      </c>
      <c r="CI25" s="1045"/>
      <c r="CJ25" s="1045"/>
      <c r="CK25" s="1045"/>
      <c r="CL25" s="1046"/>
      <c r="CM25" s="1044">
        <v>226</v>
      </c>
      <c r="CN25" s="1045"/>
      <c r="CO25" s="1045"/>
      <c r="CP25" s="1045"/>
      <c r="CQ25" s="1046"/>
      <c r="CR25" s="1044">
        <v>3</v>
      </c>
      <c r="CS25" s="1045"/>
      <c r="CT25" s="1045"/>
      <c r="CU25" s="1045"/>
      <c r="CV25" s="1046"/>
      <c r="CW25" s="1044">
        <v>104</v>
      </c>
      <c r="CX25" s="1045"/>
      <c r="CY25" s="1045"/>
      <c r="CZ25" s="1045"/>
      <c r="DA25" s="1046"/>
      <c r="DB25" s="1044" t="s">
        <v>544</v>
      </c>
      <c r="DC25" s="1045"/>
      <c r="DD25" s="1045"/>
      <c r="DE25" s="1045"/>
      <c r="DF25" s="1046"/>
      <c r="DG25" s="1044" t="s">
        <v>544</v>
      </c>
      <c r="DH25" s="1045"/>
      <c r="DI25" s="1045"/>
      <c r="DJ25" s="1045"/>
      <c r="DK25" s="1046"/>
      <c r="DL25" s="1044" t="s">
        <v>544</v>
      </c>
      <c r="DM25" s="1045"/>
      <c r="DN25" s="1045"/>
      <c r="DO25" s="1045"/>
      <c r="DP25" s="1046"/>
      <c r="DQ25" s="1044" t="s">
        <v>544</v>
      </c>
      <c r="DR25" s="1045"/>
      <c r="DS25" s="1045"/>
      <c r="DT25" s="1045"/>
      <c r="DU25" s="1046"/>
      <c r="DV25" s="1047"/>
      <c r="DW25" s="1048"/>
      <c r="DX25" s="1048"/>
      <c r="DY25" s="1048"/>
      <c r="DZ25" s="1049"/>
      <c r="EA25" s="247"/>
    </row>
    <row r="26" spans="1:131" s="248" customFormat="1" ht="26.25" customHeight="1" x14ac:dyDescent="0.2">
      <c r="A26" s="1050" t="s">
        <v>369</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376</v>
      </c>
      <c r="BF26" s="1057"/>
      <c r="BG26" s="1057"/>
      <c r="BH26" s="1057"/>
      <c r="BI26" s="1072"/>
      <c r="BJ26" s="253"/>
      <c r="BK26" s="253"/>
      <c r="BL26" s="253"/>
      <c r="BM26" s="253"/>
      <c r="BN26" s="253"/>
      <c r="BO26" s="266"/>
      <c r="BP26" s="266"/>
      <c r="BQ26" s="263">
        <v>20</v>
      </c>
      <c r="BR26" s="264"/>
      <c r="BS26" s="1069" t="s">
        <v>624</v>
      </c>
      <c r="BT26" s="1070" t="s">
        <v>625</v>
      </c>
      <c r="BU26" s="1070" t="s">
        <v>625</v>
      </c>
      <c r="BV26" s="1070" t="s">
        <v>625</v>
      </c>
      <c r="BW26" s="1070" t="s">
        <v>625</v>
      </c>
      <c r="BX26" s="1070" t="s">
        <v>625</v>
      </c>
      <c r="BY26" s="1070" t="s">
        <v>625</v>
      </c>
      <c r="BZ26" s="1070" t="s">
        <v>625</v>
      </c>
      <c r="CA26" s="1070" t="s">
        <v>625</v>
      </c>
      <c r="CB26" s="1070" t="s">
        <v>625</v>
      </c>
      <c r="CC26" s="1070" t="s">
        <v>625</v>
      </c>
      <c r="CD26" s="1070" t="s">
        <v>625</v>
      </c>
      <c r="CE26" s="1070" t="s">
        <v>625</v>
      </c>
      <c r="CF26" s="1070" t="s">
        <v>625</v>
      </c>
      <c r="CG26" s="1071" t="s">
        <v>625</v>
      </c>
      <c r="CH26" s="1044">
        <v>-6</v>
      </c>
      <c r="CI26" s="1045"/>
      <c r="CJ26" s="1045"/>
      <c r="CK26" s="1045"/>
      <c r="CL26" s="1046"/>
      <c r="CM26" s="1044">
        <v>54</v>
      </c>
      <c r="CN26" s="1045"/>
      <c r="CO26" s="1045"/>
      <c r="CP26" s="1045"/>
      <c r="CQ26" s="1046"/>
      <c r="CR26" s="1044">
        <v>1</v>
      </c>
      <c r="CS26" s="1045"/>
      <c r="CT26" s="1045"/>
      <c r="CU26" s="1045"/>
      <c r="CV26" s="1046"/>
      <c r="CW26" s="1044">
        <v>23</v>
      </c>
      <c r="CX26" s="1045"/>
      <c r="CY26" s="1045"/>
      <c r="CZ26" s="1045"/>
      <c r="DA26" s="1046"/>
      <c r="DB26" s="1044">
        <v>8</v>
      </c>
      <c r="DC26" s="1045"/>
      <c r="DD26" s="1045"/>
      <c r="DE26" s="1045"/>
      <c r="DF26" s="1046"/>
      <c r="DG26" s="1044" t="s">
        <v>544</v>
      </c>
      <c r="DH26" s="1045"/>
      <c r="DI26" s="1045"/>
      <c r="DJ26" s="1045"/>
      <c r="DK26" s="1046"/>
      <c r="DL26" s="1044" t="s">
        <v>544</v>
      </c>
      <c r="DM26" s="1045"/>
      <c r="DN26" s="1045"/>
      <c r="DO26" s="1045"/>
      <c r="DP26" s="1046"/>
      <c r="DQ26" s="1044" t="s">
        <v>544</v>
      </c>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t="s">
        <v>626</v>
      </c>
      <c r="BT27" s="1070" t="s">
        <v>626</v>
      </c>
      <c r="BU27" s="1070" t="s">
        <v>626</v>
      </c>
      <c r="BV27" s="1070" t="s">
        <v>626</v>
      </c>
      <c r="BW27" s="1070" t="s">
        <v>626</v>
      </c>
      <c r="BX27" s="1070" t="s">
        <v>626</v>
      </c>
      <c r="BY27" s="1070" t="s">
        <v>626</v>
      </c>
      <c r="BZ27" s="1070" t="s">
        <v>626</v>
      </c>
      <c r="CA27" s="1070" t="s">
        <v>626</v>
      </c>
      <c r="CB27" s="1070" t="s">
        <v>626</v>
      </c>
      <c r="CC27" s="1070" t="s">
        <v>626</v>
      </c>
      <c r="CD27" s="1070" t="s">
        <v>626</v>
      </c>
      <c r="CE27" s="1070" t="s">
        <v>626</v>
      </c>
      <c r="CF27" s="1070" t="s">
        <v>626</v>
      </c>
      <c r="CG27" s="1071" t="s">
        <v>626</v>
      </c>
      <c r="CH27" s="1044">
        <v>-37</v>
      </c>
      <c r="CI27" s="1045"/>
      <c r="CJ27" s="1045"/>
      <c r="CK27" s="1045"/>
      <c r="CL27" s="1046"/>
      <c r="CM27" s="1044">
        <v>3165</v>
      </c>
      <c r="CN27" s="1045"/>
      <c r="CO27" s="1045"/>
      <c r="CP27" s="1045"/>
      <c r="CQ27" s="1046"/>
      <c r="CR27" s="1044">
        <v>392</v>
      </c>
      <c r="CS27" s="1045"/>
      <c r="CT27" s="1045"/>
      <c r="CU27" s="1045"/>
      <c r="CV27" s="1046"/>
      <c r="CW27" s="1044">
        <v>42</v>
      </c>
      <c r="CX27" s="1045"/>
      <c r="CY27" s="1045"/>
      <c r="CZ27" s="1045"/>
      <c r="DA27" s="1046"/>
      <c r="DB27" s="1044" t="s">
        <v>544</v>
      </c>
      <c r="DC27" s="1045"/>
      <c r="DD27" s="1045"/>
      <c r="DE27" s="1045"/>
      <c r="DF27" s="1046"/>
      <c r="DG27" s="1044" t="s">
        <v>544</v>
      </c>
      <c r="DH27" s="1045"/>
      <c r="DI27" s="1045"/>
      <c r="DJ27" s="1045"/>
      <c r="DK27" s="1046"/>
      <c r="DL27" s="1044" t="s">
        <v>544</v>
      </c>
      <c r="DM27" s="1045"/>
      <c r="DN27" s="1045"/>
      <c r="DO27" s="1045"/>
      <c r="DP27" s="1046"/>
      <c r="DQ27" s="1044" t="s">
        <v>544</v>
      </c>
      <c r="DR27" s="1045"/>
      <c r="DS27" s="1045"/>
      <c r="DT27" s="1045"/>
      <c r="DU27" s="1046"/>
      <c r="DV27" s="1047"/>
      <c r="DW27" s="1048"/>
      <c r="DX27" s="1048"/>
      <c r="DY27" s="1048"/>
      <c r="DZ27" s="1049"/>
      <c r="EA27" s="247"/>
    </row>
    <row r="28" spans="1:131" s="248" customFormat="1" ht="26.25" customHeight="1" thickTop="1" x14ac:dyDescent="0.2">
      <c r="A28" s="267">
        <v>1</v>
      </c>
      <c r="B28" s="1105" t="s">
        <v>406</v>
      </c>
      <c r="C28" s="1106"/>
      <c r="D28" s="1106"/>
      <c r="E28" s="1106"/>
      <c r="F28" s="1106"/>
      <c r="G28" s="1106"/>
      <c r="H28" s="1106"/>
      <c r="I28" s="1106"/>
      <c r="J28" s="1106"/>
      <c r="K28" s="1106"/>
      <c r="L28" s="1106"/>
      <c r="M28" s="1106"/>
      <c r="N28" s="1106"/>
      <c r="O28" s="1106"/>
      <c r="P28" s="1107"/>
      <c r="Q28" s="1108">
        <v>374</v>
      </c>
      <c r="R28" s="1109"/>
      <c r="S28" s="1109"/>
      <c r="T28" s="1109"/>
      <c r="U28" s="1109"/>
      <c r="V28" s="1109">
        <v>137</v>
      </c>
      <c r="W28" s="1109"/>
      <c r="X28" s="1109"/>
      <c r="Y28" s="1109"/>
      <c r="Z28" s="1109"/>
      <c r="AA28" s="1109">
        <v>237</v>
      </c>
      <c r="AB28" s="1109"/>
      <c r="AC28" s="1109"/>
      <c r="AD28" s="1109"/>
      <c r="AE28" s="1110"/>
      <c r="AF28" s="1111">
        <v>237</v>
      </c>
      <c r="AG28" s="1109"/>
      <c r="AH28" s="1109"/>
      <c r="AI28" s="1109"/>
      <c r="AJ28" s="1112"/>
      <c r="AK28" s="1113">
        <v>17</v>
      </c>
      <c r="AL28" s="1101"/>
      <c r="AM28" s="1101"/>
      <c r="AN28" s="1101"/>
      <c r="AO28" s="1101"/>
      <c r="AP28" s="1101">
        <v>427</v>
      </c>
      <c r="AQ28" s="1101"/>
      <c r="AR28" s="1101"/>
      <c r="AS28" s="1101"/>
      <c r="AT28" s="1101"/>
      <c r="AU28" s="1101" t="s">
        <v>544</v>
      </c>
      <c r="AV28" s="1101"/>
      <c r="AW28" s="1101"/>
      <c r="AX28" s="1101"/>
      <c r="AY28" s="1101"/>
      <c r="AZ28" s="1102" t="s">
        <v>544</v>
      </c>
      <c r="BA28" s="1102"/>
      <c r="BB28" s="1102"/>
      <c r="BC28" s="1102"/>
      <c r="BD28" s="1102"/>
      <c r="BE28" s="1103"/>
      <c r="BF28" s="1103"/>
      <c r="BG28" s="1103"/>
      <c r="BH28" s="1103"/>
      <c r="BI28" s="1104"/>
      <c r="BJ28" s="253"/>
      <c r="BK28" s="253"/>
      <c r="BL28" s="253"/>
      <c r="BM28" s="253"/>
      <c r="BN28" s="253"/>
      <c r="BO28" s="266"/>
      <c r="BP28" s="266"/>
      <c r="BQ28" s="263">
        <v>22</v>
      </c>
      <c r="BR28" s="264"/>
      <c r="BS28" s="1069" t="s">
        <v>627</v>
      </c>
      <c r="BT28" s="1070" t="s">
        <v>627</v>
      </c>
      <c r="BU28" s="1070" t="s">
        <v>627</v>
      </c>
      <c r="BV28" s="1070" t="s">
        <v>627</v>
      </c>
      <c r="BW28" s="1070" t="s">
        <v>627</v>
      </c>
      <c r="BX28" s="1070" t="s">
        <v>627</v>
      </c>
      <c r="BY28" s="1070" t="s">
        <v>627</v>
      </c>
      <c r="BZ28" s="1070" t="s">
        <v>627</v>
      </c>
      <c r="CA28" s="1070" t="s">
        <v>627</v>
      </c>
      <c r="CB28" s="1070" t="s">
        <v>627</v>
      </c>
      <c r="CC28" s="1070" t="s">
        <v>627</v>
      </c>
      <c r="CD28" s="1070" t="s">
        <v>627</v>
      </c>
      <c r="CE28" s="1070" t="s">
        <v>627</v>
      </c>
      <c r="CF28" s="1070" t="s">
        <v>627</v>
      </c>
      <c r="CG28" s="1071" t="s">
        <v>627</v>
      </c>
      <c r="CH28" s="1044">
        <v>-1</v>
      </c>
      <c r="CI28" s="1045"/>
      <c r="CJ28" s="1045"/>
      <c r="CK28" s="1045"/>
      <c r="CL28" s="1046"/>
      <c r="CM28" s="1044">
        <v>597</v>
      </c>
      <c r="CN28" s="1045"/>
      <c r="CO28" s="1045"/>
      <c r="CP28" s="1045"/>
      <c r="CQ28" s="1046"/>
      <c r="CR28" s="1044">
        <v>236</v>
      </c>
      <c r="CS28" s="1045"/>
      <c r="CT28" s="1045"/>
      <c r="CU28" s="1045"/>
      <c r="CV28" s="1046"/>
      <c r="CW28" s="1044" t="s">
        <v>544</v>
      </c>
      <c r="CX28" s="1045"/>
      <c r="CY28" s="1045"/>
      <c r="CZ28" s="1045"/>
      <c r="DA28" s="1046"/>
      <c r="DB28" s="1044" t="s">
        <v>544</v>
      </c>
      <c r="DC28" s="1045"/>
      <c r="DD28" s="1045"/>
      <c r="DE28" s="1045"/>
      <c r="DF28" s="1046"/>
      <c r="DG28" s="1044" t="s">
        <v>544</v>
      </c>
      <c r="DH28" s="1045"/>
      <c r="DI28" s="1045"/>
      <c r="DJ28" s="1045"/>
      <c r="DK28" s="1046"/>
      <c r="DL28" s="1044" t="s">
        <v>544</v>
      </c>
      <c r="DM28" s="1045"/>
      <c r="DN28" s="1045"/>
      <c r="DO28" s="1045"/>
      <c r="DP28" s="1046"/>
      <c r="DQ28" s="1044" t="s">
        <v>544</v>
      </c>
      <c r="DR28" s="1045"/>
      <c r="DS28" s="1045"/>
      <c r="DT28" s="1045"/>
      <c r="DU28" s="1046"/>
      <c r="DV28" s="1047"/>
      <c r="DW28" s="1048"/>
      <c r="DX28" s="1048"/>
      <c r="DY28" s="1048"/>
      <c r="DZ28" s="1049"/>
      <c r="EA28" s="247"/>
    </row>
    <row r="29" spans="1:131" s="248" customFormat="1" ht="26.25" customHeight="1" x14ac:dyDescent="0.2">
      <c r="A29" s="267">
        <v>2</v>
      </c>
      <c r="B29" s="1092" t="s">
        <v>407</v>
      </c>
      <c r="C29" s="1093"/>
      <c r="D29" s="1093"/>
      <c r="E29" s="1093"/>
      <c r="F29" s="1093"/>
      <c r="G29" s="1093"/>
      <c r="H29" s="1093"/>
      <c r="I29" s="1093"/>
      <c r="J29" s="1093"/>
      <c r="K29" s="1093"/>
      <c r="L29" s="1093"/>
      <c r="M29" s="1093"/>
      <c r="N29" s="1093"/>
      <c r="O29" s="1093"/>
      <c r="P29" s="1094"/>
      <c r="Q29" s="1098">
        <v>186857</v>
      </c>
      <c r="R29" s="1099"/>
      <c r="S29" s="1099"/>
      <c r="T29" s="1099"/>
      <c r="U29" s="1099"/>
      <c r="V29" s="1099">
        <v>184774</v>
      </c>
      <c r="W29" s="1099"/>
      <c r="X29" s="1099"/>
      <c r="Y29" s="1099"/>
      <c r="Z29" s="1099"/>
      <c r="AA29" s="1099">
        <v>2083</v>
      </c>
      <c r="AB29" s="1099"/>
      <c r="AC29" s="1099"/>
      <c r="AD29" s="1099"/>
      <c r="AE29" s="1100"/>
      <c r="AF29" s="1074">
        <v>2083</v>
      </c>
      <c r="AG29" s="1075"/>
      <c r="AH29" s="1075"/>
      <c r="AI29" s="1075"/>
      <c r="AJ29" s="1076"/>
      <c r="AK29" s="1035">
        <v>20160</v>
      </c>
      <c r="AL29" s="1026"/>
      <c r="AM29" s="1026"/>
      <c r="AN29" s="1026"/>
      <c r="AO29" s="1026"/>
      <c r="AP29" s="1026" t="s">
        <v>544</v>
      </c>
      <c r="AQ29" s="1026"/>
      <c r="AR29" s="1026"/>
      <c r="AS29" s="1026"/>
      <c r="AT29" s="1026"/>
      <c r="AU29" s="1026" t="s">
        <v>544</v>
      </c>
      <c r="AV29" s="1026"/>
      <c r="AW29" s="1026"/>
      <c r="AX29" s="1026"/>
      <c r="AY29" s="1026"/>
      <c r="AZ29" s="1097" t="s">
        <v>544</v>
      </c>
      <c r="BA29" s="1097"/>
      <c r="BB29" s="1097"/>
      <c r="BC29" s="1097"/>
      <c r="BD29" s="1097"/>
      <c r="BE29" s="1087"/>
      <c r="BF29" s="1087"/>
      <c r="BG29" s="1087"/>
      <c r="BH29" s="1087"/>
      <c r="BI29" s="1088"/>
      <c r="BJ29" s="253"/>
      <c r="BK29" s="253"/>
      <c r="BL29" s="253"/>
      <c r="BM29" s="253"/>
      <c r="BN29" s="253"/>
      <c r="BO29" s="266"/>
      <c r="BP29" s="266"/>
      <c r="BQ29" s="263">
        <v>23</v>
      </c>
      <c r="BR29" s="264"/>
      <c r="BS29" s="1069" t="s">
        <v>628</v>
      </c>
      <c r="BT29" s="1070" t="s">
        <v>628</v>
      </c>
      <c r="BU29" s="1070" t="s">
        <v>628</v>
      </c>
      <c r="BV29" s="1070" t="s">
        <v>628</v>
      </c>
      <c r="BW29" s="1070" t="s">
        <v>628</v>
      </c>
      <c r="BX29" s="1070" t="s">
        <v>628</v>
      </c>
      <c r="BY29" s="1070" t="s">
        <v>628</v>
      </c>
      <c r="BZ29" s="1070" t="s">
        <v>628</v>
      </c>
      <c r="CA29" s="1070" t="s">
        <v>628</v>
      </c>
      <c r="CB29" s="1070" t="s">
        <v>628</v>
      </c>
      <c r="CC29" s="1070" t="s">
        <v>628</v>
      </c>
      <c r="CD29" s="1070" t="s">
        <v>628</v>
      </c>
      <c r="CE29" s="1070" t="s">
        <v>628</v>
      </c>
      <c r="CF29" s="1070" t="s">
        <v>628</v>
      </c>
      <c r="CG29" s="1071" t="s">
        <v>628</v>
      </c>
      <c r="CH29" s="1044">
        <v>411</v>
      </c>
      <c r="CI29" s="1045"/>
      <c r="CJ29" s="1045"/>
      <c r="CK29" s="1045"/>
      <c r="CL29" s="1046"/>
      <c r="CM29" s="1044">
        <v>2996</v>
      </c>
      <c r="CN29" s="1045"/>
      <c r="CO29" s="1045"/>
      <c r="CP29" s="1045"/>
      <c r="CQ29" s="1046"/>
      <c r="CR29" s="1044">
        <v>550</v>
      </c>
      <c r="CS29" s="1045"/>
      <c r="CT29" s="1045"/>
      <c r="CU29" s="1045"/>
      <c r="CV29" s="1046"/>
      <c r="CW29" s="1044">
        <v>249</v>
      </c>
      <c r="CX29" s="1045"/>
      <c r="CY29" s="1045"/>
      <c r="CZ29" s="1045"/>
      <c r="DA29" s="1046"/>
      <c r="DB29" s="1044" t="s">
        <v>544</v>
      </c>
      <c r="DC29" s="1045"/>
      <c r="DD29" s="1045"/>
      <c r="DE29" s="1045"/>
      <c r="DF29" s="1046"/>
      <c r="DG29" s="1044" t="s">
        <v>544</v>
      </c>
      <c r="DH29" s="1045"/>
      <c r="DI29" s="1045"/>
      <c r="DJ29" s="1045"/>
      <c r="DK29" s="1046"/>
      <c r="DL29" s="1044" t="s">
        <v>544</v>
      </c>
      <c r="DM29" s="1045"/>
      <c r="DN29" s="1045"/>
      <c r="DO29" s="1045"/>
      <c r="DP29" s="1046"/>
      <c r="DQ29" s="1044" t="s">
        <v>544</v>
      </c>
      <c r="DR29" s="1045"/>
      <c r="DS29" s="1045"/>
      <c r="DT29" s="1045"/>
      <c r="DU29" s="1046"/>
      <c r="DV29" s="1047"/>
      <c r="DW29" s="1048"/>
      <c r="DX29" s="1048"/>
      <c r="DY29" s="1048"/>
      <c r="DZ29" s="1049"/>
      <c r="EA29" s="247"/>
    </row>
    <row r="30" spans="1:131" s="248" customFormat="1" ht="26.25" customHeight="1" x14ac:dyDescent="0.2">
      <c r="A30" s="267">
        <v>3</v>
      </c>
      <c r="B30" s="1092" t="s">
        <v>408</v>
      </c>
      <c r="C30" s="1093"/>
      <c r="D30" s="1093"/>
      <c r="E30" s="1093"/>
      <c r="F30" s="1093"/>
      <c r="G30" s="1093"/>
      <c r="H30" s="1093"/>
      <c r="I30" s="1093"/>
      <c r="J30" s="1093"/>
      <c r="K30" s="1093"/>
      <c r="L30" s="1093"/>
      <c r="M30" s="1093"/>
      <c r="N30" s="1093"/>
      <c r="O30" s="1093"/>
      <c r="P30" s="1094"/>
      <c r="Q30" s="1098">
        <v>27284</v>
      </c>
      <c r="R30" s="1099"/>
      <c r="S30" s="1099"/>
      <c r="T30" s="1099"/>
      <c r="U30" s="1099"/>
      <c r="V30" s="1099">
        <v>26250</v>
      </c>
      <c r="W30" s="1099"/>
      <c r="X30" s="1099"/>
      <c r="Y30" s="1099"/>
      <c r="Z30" s="1099"/>
      <c r="AA30" s="1099">
        <v>1034</v>
      </c>
      <c r="AB30" s="1099"/>
      <c r="AC30" s="1099"/>
      <c r="AD30" s="1099"/>
      <c r="AE30" s="1100"/>
      <c r="AF30" s="1074">
        <v>1034</v>
      </c>
      <c r="AG30" s="1075"/>
      <c r="AH30" s="1075"/>
      <c r="AI30" s="1075"/>
      <c r="AJ30" s="1076"/>
      <c r="AK30" s="1035">
        <v>6073</v>
      </c>
      <c r="AL30" s="1026"/>
      <c r="AM30" s="1026"/>
      <c r="AN30" s="1026"/>
      <c r="AO30" s="1026"/>
      <c r="AP30" s="1026" t="s">
        <v>544</v>
      </c>
      <c r="AQ30" s="1026"/>
      <c r="AR30" s="1026"/>
      <c r="AS30" s="1026"/>
      <c r="AT30" s="1026"/>
      <c r="AU30" s="1026" t="s">
        <v>544</v>
      </c>
      <c r="AV30" s="1026"/>
      <c r="AW30" s="1026"/>
      <c r="AX30" s="1026"/>
      <c r="AY30" s="1026"/>
      <c r="AZ30" s="1097" t="s">
        <v>544</v>
      </c>
      <c r="BA30" s="1097"/>
      <c r="BB30" s="1097"/>
      <c r="BC30" s="1097"/>
      <c r="BD30" s="1097"/>
      <c r="BE30" s="1087"/>
      <c r="BF30" s="1087"/>
      <c r="BG30" s="1087"/>
      <c r="BH30" s="1087"/>
      <c r="BI30" s="1088"/>
      <c r="BJ30" s="253"/>
      <c r="BK30" s="253"/>
      <c r="BL30" s="253"/>
      <c r="BM30" s="253"/>
      <c r="BN30" s="253"/>
      <c r="BO30" s="266"/>
      <c r="BP30" s="266"/>
      <c r="BQ30" s="263">
        <v>24</v>
      </c>
      <c r="BR30" s="264"/>
      <c r="BS30" s="1069" t="s">
        <v>629</v>
      </c>
      <c r="BT30" s="1070" t="s">
        <v>629</v>
      </c>
      <c r="BU30" s="1070" t="s">
        <v>629</v>
      </c>
      <c r="BV30" s="1070" t="s">
        <v>629</v>
      </c>
      <c r="BW30" s="1070" t="s">
        <v>629</v>
      </c>
      <c r="BX30" s="1070" t="s">
        <v>629</v>
      </c>
      <c r="BY30" s="1070" t="s">
        <v>629</v>
      </c>
      <c r="BZ30" s="1070" t="s">
        <v>629</v>
      </c>
      <c r="CA30" s="1070" t="s">
        <v>629</v>
      </c>
      <c r="CB30" s="1070" t="s">
        <v>629</v>
      </c>
      <c r="CC30" s="1070" t="s">
        <v>629</v>
      </c>
      <c r="CD30" s="1070" t="s">
        <v>629</v>
      </c>
      <c r="CE30" s="1070" t="s">
        <v>629</v>
      </c>
      <c r="CF30" s="1070" t="s">
        <v>629</v>
      </c>
      <c r="CG30" s="1071" t="s">
        <v>629</v>
      </c>
      <c r="CH30" s="1044">
        <v>137</v>
      </c>
      <c r="CI30" s="1045"/>
      <c r="CJ30" s="1045"/>
      <c r="CK30" s="1045"/>
      <c r="CL30" s="1046"/>
      <c r="CM30" s="1044">
        <v>1777</v>
      </c>
      <c r="CN30" s="1045"/>
      <c r="CO30" s="1045"/>
      <c r="CP30" s="1045"/>
      <c r="CQ30" s="1046"/>
      <c r="CR30" s="1044">
        <v>540</v>
      </c>
      <c r="CS30" s="1045"/>
      <c r="CT30" s="1045"/>
      <c r="CU30" s="1045"/>
      <c r="CV30" s="1046"/>
      <c r="CW30" s="1044" t="s">
        <v>544</v>
      </c>
      <c r="CX30" s="1045"/>
      <c r="CY30" s="1045"/>
      <c r="CZ30" s="1045"/>
      <c r="DA30" s="1046"/>
      <c r="DB30" s="1044" t="s">
        <v>544</v>
      </c>
      <c r="DC30" s="1045"/>
      <c r="DD30" s="1045"/>
      <c r="DE30" s="1045"/>
      <c r="DF30" s="1046"/>
      <c r="DG30" s="1044" t="s">
        <v>544</v>
      </c>
      <c r="DH30" s="1045"/>
      <c r="DI30" s="1045"/>
      <c r="DJ30" s="1045"/>
      <c r="DK30" s="1046"/>
      <c r="DL30" s="1044" t="s">
        <v>544</v>
      </c>
      <c r="DM30" s="1045"/>
      <c r="DN30" s="1045"/>
      <c r="DO30" s="1045"/>
      <c r="DP30" s="1046"/>
      <c r="DQ30" s="1044" t="s">
        <v>544</v>
      </c>
      <c r="DR30" s="1045"/>
      <c r="DS30" s="1045"/>
      <c r="DT30" s="1045"/>
      <c r="DU30" s="1046"/>
      <c r="DV30" s="1047"/>
      <c r="DW30" s="1048"/>
      <c r="DX30" s="1048"/>
      <c r="DY30" s="1048"/>
      <c r="DZ30" s="1049"/>
      <c r="EA30" s="247"/>
    </row>
    <row r="31" spans="1:131" s="248" customFormat="1" ht="26.25" customHeight="1" x14ac:dyDescent="0.2">
      <c r="A31" s="267">
        <v>4</v>
      </c>
      <c r="B31" s="1092" t="s">
        <v>409</v>
      </c>
      <c r="C31" s="1093"/>
      <c r="D31" s="1093"/>
      <c r="E31" s="1093"/>
      <c r="F31" s="1093"/>
      <c r="G31" s="1093"/>
      <c r="H31" s="1093"/>
      <c r="I31" s="1093"/>
      <c r="J31" s="1093"/>
      <c r="K31" s="1093"/>
      <c r="L31" s="1093"/>
      <c r="M31" s="1093"/>
      <c r="N31" s="1093"/>
      <c r="O31" s="1093"/>
      <c r="P31" s="1094"/>
      <c r="Q31" s="1098">
        <v>149911</v>
      </c>
      <c r="R31" s="1099"/>
      <c r="S31" s="1099"/>
      <c r="T31" s="1099"/>
      <c r="U31" s="1099"/>
      <c r="V31" s="1099">
        <v>148371</v>
      </c>
      <c r="W31" s="1099"/>
      <c r="X31" s="1099"/>
      <c r="Y31" s="1099"/>
      <c r="Z31" s="1099"/>
      <c r="AA31" s="1099">
        <v>1540</v>
      </c>
      <c r="AB31" s="1099"/>
      <c r="AC31" s="1099"/>
      <c r="AD31" s="1099"/>
      <c r="AE31" s="1100"/>
      <c r="AF31" s="1074">
        <v>1540</v>
      </c>
      <c r="AG31" s="1075"/>
      <c r="AH31" s="1075"/>
      <c r="AI31" s="1075"/>
      <c r="AJ31" s="1076"/>
      <c r="AK31" s="1035">
        <v>23908</v>
      </c>
      <c r="AL31" s="1026"/>
      <c r="AM31" s="1026"/>
      <c r="AN31" s="1026"/>
      <c r="AO31" s="1026"/>
      <c r="AP31" s="1026" t="s">
        <v>544</v>
      </c>
      <c r="AQ31" s="1026"/>
      <c r="AR31" s="1026"/>
      <c r="AS31" s="1026"/>
      <c r="AT31" s="1026"/>
      <c r="AU31" s="1026" t="s">
        <v>544</v>
      </c>
      <c r="AV31" s="1026"/>
      <c r="AW31" s="1026"/>
      <c r="AX31" s="1026"/>
      <c r="AY31" s="1026"/>
      <c r="AZ31" s="1097" t="s">
        <v>544</v>
      </c>
      <c r="BA31" s="1097"/>
      <c r="BB31" s="1097"/>
      <c r="BC31" s="1097"/>
      <c r="BD31" s="1097"/>
      <c r="BE31" s="1087"/>
      <c r="BF31" s="1087"/>
      <c r="BG31" s="1087"/>
      <c r="BH31" s="1087"/>
      <c r="BI31" s="1088"/>
      <c r="BJ31" s="253"/>
      <c r="BK31" s="253"/>
      <c r="BL31" s="253"/>
      <c r="BM31" s="253"/>
      <c r="BN31" s="253"/>
      <c r="BO31" s="266"/>
      <c r="BP31" s="266"/>
      <c r="BQ31" s="263">
        <v>25</v>
      </c>
      <c r="BR31" s="264"/>
      <c r="BS31" s="1069" t="s">
        <v>630</v>
      </c>
      <c r="BT31" s="1070" t="s">
        <v>630</v>
      </c>
      <c r="BU31" s="1070" t="s">
        <v>630</v>
      </c>
      <c r="BV31" s="1070" t="s">
        <v>630</v>
      </c>
      <c r="BW31" s="1070" t="s">
        <v>630</v>
      </c>
      <c r="BX31" s="1070" t="s">
        <v>630</v>
      </c>
      <c r="BY31" s="1070" t="s">
        <v>630</v>
      </c>
      <c r="BZ31" s="1070" t="s">
        <v>630</v>
      </c>
      <c r="CA31" s="1070" t="s">
        <v>630</v>
      </c>
      <c r="CB31" s="1070" t="s">
        <v>630</v>
      </c>
      <c r="CC31" s="1070" t="s">
        <v>630</v>
      </c>
      <c r="CD31" s="1070" t="s">
        <v>630</v>
      </c>
      <c r="CE31" s="1070" t="s">
        <v>630</v>
      </c>
      <c r="CF31" s="1070" t="s">
        <v>630</v>
      </c>
      <c r="CG31" s="1071" t="s">
        <v>630</v>
      </c>
      <c r="CH31" s="1044">
        <v>135</v>
      </c>
      <c r="CI31" s="1045"/>
      <c r="CJ31" s="1045"/>
      <c r="CK31" s="1045"/>
      <c r="CL31" s="1046"/>
      <c r="CM31" s="1044">
        <v>12556</v>
      </c>
      <c r="CN31" s="1045"/>
      <c r="CO31" s="1045"/>
      <c r="CP31" s="1045"/>
      <c r="CQ31" s="1046"/>
      <c r="CR31" s="1044">
        <v>300</v>
      </c>
      <c r="CS31" s="1045"/>
      <c r="CT31" s="1045"/>
      <c r="CU31" s="1045"/>
      <c r="CV31" s="1046"/>
      <c r="CW31" s="1044" t="s">
        <v>544</v>
      </c>
      <c r="CX31" s="1045"/>
      <c r="CY31" s="1045"/>
      <c r="CZ31" s="1045"/>
      <c r="DA31" s="1046"/>
      <c r="DB31" s="1044" t="s">
        <v>544</v>
      </c>
      <c r="DC31" s="1045"/>
      <c r="DD31" s="1045"/>
      <c r="DE31" s="1045"/>
      <c r="DF31" s="1046"/>
      <c r="DG31" s="1044" t="s">
        <v>544</v>
      </c>
      <c r="DH31" s="1045"/>
      <c r="DI31" s="1045"/>
      <c r="DJ31" s="1045"/>
      <c r="DK31" s="1046"/>
      <c r="DL31" s="1044" t="s">
        <v>544</v>
      </c>
      <c r="DM31" s="1045"/>
      <c r="DN31" s="1045"/>
      <c r="DO31" s="1045"/>
      <c r="DP31" s="1046"/>
      <c r="DQ31" s="1044" t="s">
        <v>544</v>
      </c>
      <c r="DR31" s="1045"/>
      <c r="DS31" s="1045"/>
      <c r="DT31" s="1045"/>
      <c r="DU31" s="1046"/>
      <c r="DV31" s="1047"/>
      <c r="DW31" s="1048"/>
      <c r="DX31" s="1048"/>
      <c r="DY31" s="1048"/>
      <c r="DZ31" s="1049"/>
      <c r="EA31" s="247"/>
    </row>
    <row r="32" spans="1:131" s="248" customFormat="1" ht="26.25" customHeight="1" x14ac:dyDescent="0.2">
      <c r="A32" s="267">
        <v>5</v>
      </c>
      <c r="B32" s="1092" t="s">
        <v>410</v>
      </c>
      <c r="C32" s="1093"/>
      <c r="D32" s="1093"/>
      <c r="E32" s="1093"/>
      <c r="F32" s="1093"/>
      <c r="G32" s="1093"/>
      <c r="H32" s="1093"/>
      <c r="I32" s="1093"/>
      <c r="J32" s="1093"/>
      <c r="K32" s="1093"/>
      <c r="L32" s="1093"/>
      <c r="M32" s="1093"/>
      <c r="N32" s="1093"/>
      <c r="O32" s="1093"/>
      <c r="P32" s="1094"/>
      <c r="Q32" s="1098">
        <v>24672</v>
      </c>
      <c r="R32" s="1099"/>
      <c r="S32" s="1099"/>
      <c r="T32" s="1099"/>
      <c r="U32" s="1099"/>
      <c r="V32" s="1099">
        <v>24157</v>
      </c>
      <c r="W32" s="1099"/>
      <c r="X32" s="1099"/>
      <c r="Y32" s="1099"/>
      <c r="Z32" s="1099"/>
      <c r="AA32" s="1099">
        <v>514</v>
      </c>
      <c r="AB32" s="1099"/>
      <c r="AC32" s="1099"/>
      <c r="AD32" s="1099"/>
      <c r="AE32" s="1100"/>
      <c r="AF32" s="1074">
        <v>600</v>
      </c>
      <c r="AG32" s="1075"/>
      <c r="AH32" s="1075"/>
      <c r="AI32" s="1075"/>
      <c r="AJ32" s="1076"/>
      <c r="AK32" s="1035">
        <v>3555</v>
      </c>
      <c r="AL32" s="1026"/>
      <c r="AM32" s="1026"/>
      <c r="AN32" s="1026"/>
      <c r="AO32" s="1026"/>
      <c r="AP32" s="1026">
        <v>12965</v>
      </c>
      <c r="AQ32" s="1026"/>
      <c r="AR32" s="1026"/>
      <c r="AS32" s="1026"/>
      <c r="AT32" s="1026"/>
      <c r="AU32" s="1026">
        <v>8388</v>
      </c>
      <c r="AV32" s="1026"/>
      <c r="AW32" s="1026"/>
      <c r="AX32" s="1026"/>
      <c r="AY32" s="1026"/>
      <c r="AZ32" s="1097" t="s">
        <v>544</v>
      </c>
      <c r="BA32" s="1097"/>
      <c r="BB32" s="1097"/>
      <c r="BC32" s="1097"/>
      <c r="BD32" s="1097"/>
      <c r="BE32" s="1087" t="s">
        <v>411</v>
      </c>
      <c r="BF32" s="1087"/>
      <c r="BG32" s="1087"/>
      <c r="BH32" s="1087"/>
      <c r="BI32" s="1088"/>
      <c r="BJ32" s="253"/>
      <c r="BK32" s="253"/>
      <c r="BL32" s="253"/>
      <c r="BM32" s="253"/>
      <c r="BN32" s="253"/>
      <c r="BO32" s="266"/>
      <c r="BP32" s="266"/>
      <c r="BQ32" s="263">
        <v>26</v>
      </c>
      <c r="BR32" s="264"/>
      <c r="BS32" s="1069" t="s">
        <v>631</v>
      </c>
      <c r="BT32" s="1070" t="s">
        <v>631</v>
      </c>
      <c r="BU32" s="1070" t="s">
        <v>631</v>
      </c>
      <c r="BV32" s="1070" t="s">
        <v>631</v>
      </c>
      <c r="BW32" s="1070" t="s">
        <v>631</v>
      </c>
      <c r="BX32" s="1070" t="s">
        <v>631</v>
      </c>
      <c r="BY32" s="1070" t="s">
        <v>631</v>
      </c>
      <c r="BZ32" s="1070" t="s">
        <v>631</v>
      </c>
      <c r="CA32" s="1070" t="s">
        <v>631</v>
      </c>
      <c r="CB32" s="1070" t="s">
        <v>631</v>
      </c>
      <c r="CC32" s="1070" t="s">
        <v>631</v>
      </c>
      <c r="CD32" s="1070" t="s">
        <v>631</v>
      </c>
      <c r="CE32" s="1070" t="s">
        <v>631</v>
      </c>
      <c r="CF32" s="1070" t="s">
        <v>631</v>
      </c>
      <c r="CG32" s="1071" t="s">
        <v>631</v>
      </c>
      <c r="CH32" s="1044">
        <v>6</v>
      </c>
      <c r="CI32" s="1045"/>
      <c r="CJ32" s="1045"/>
      <c r="CK32" s="1045"/>
      <c r="CL32" s="1046"/>
      <c r="CM32" s="1044">
        <v>733</v>
      </c>
      <c r="CN32" s="1045"/>
      <c r="CO32" s="1045"/>
      <c r="CP32" s="1045"/>
      <c r="CQ32" s="1046"/>
      <c r="CR32" s="1044">
        <v>130</v>
      </c>
      <c r="CS32" s="1045"/>
      <c r="CT32" s="1045"/>
      <c r="CU32" s="1045"/>
      <c r="CV32" s="1046"/>
      <c r="CW32" s="1044">
        <v>246</v>
      </c>
      <c r="CX32" s="1045"/>
      <c r="CY32" s="1045"/>
      <c r="CZ32" s="1045"/>
      <c r="DA32" s="1046"/>
      <c r="DB32" s="1044" t="s">
        <v>544</v>
      </c>
      <c r="DC32" s="1045"/>
      <c r="DD32" s="1045"/>
      <c r="DE32" s="1045"/>
      <c r="DF32" s="1046"/>
      <c r="DG32" s="1044" t="s">
        <v>544</v>
      </c>
      <c r="DH32" s="1045"/>
      <c r="DI32" s="1045"/>
      <c r="DJ32" s="1045"/>
      <c r="DK32" s="1046"/>
      <c r="DL32" s="1044" t="s">
        <v>544</v>
      </c>
      <c r="DM32" s="1045"/>
      <c r="DN32" s="1045"/>
      <c r="DO32" s="1045"/>
      <c r="DP32" s="1046"/>
      <c r="DQ32" s="1044" t="s">
        <v>544</v>
      </c>
      <c r="DR32" s="1045"/>
      <c r="DS32" s="1045"/>
      <c r="DT32" s="1045"/>
      <c r="DU32" s="1046"/>
      <c r="DV32" s="1047"/>
      <c r="DW32" s="1048"/>
      <c r="DX32" s="1048"/>
      <c r="DY32" s="1048"/>
      <c r="DZ32" s="1049"/>
      <c r="EA32" s="247"/>
    </row>
    <row r="33" spans="1:131" s="248" customFormat="1" ht="26.25" customHeight="1" x14ac:dyDescent="0.2">
      <c r="A33" s="267">
        <v>6</v>
      </c>
      <c r="B33" s="1092" t="s">
        <v>412</v>
      </c>
      <c r="C33" s="1093"/>
      <c r="D33" s="1093"/>
      <c r="E33" s="1093"/>
      <c r="F33" s="1093"/>
      <c r="G33" s="1093"/>
      <c r="H33" s="1093"/>
      <c r="I33" s="1093"/>
      <c r="J33" s="1093"/>
      <c r="K33" s="1093"/>
      <c r="L33" s="1093"/>
      <c r="M33" s="1093"/>
      <c r="N33" s="1093"/>
      <c r="O33" s="1093"/>
      <c r="P33" s="1094"/>
      <c r="Q33" s="1098">
        <v>2073</v>
      </c>
      <c r="R33" s="1099"/>
      <c r="S33" s="1099"/>
      <c r="T33" s="1099"/>
      <c r="U33" s="1099"/>
      <c r="V33" s="1099">
        <v>2186</v>
      </c>
      <c r="W33" s="1099"/>
      <c r="X33" s="1099"/>
      <c r="Y33" s="1099"/>
      <c r="Z33" s="1099"/>
      <c r="AA33" s="1099">
        <v>-113</v>
      </c>
      <c r="AB33" s="1099"/>
      <c r="AC33" s="1099"/>
      <c r="AD33" s="1099"/>
      <c r="AE33" s="1100"/>
      <c r="AF33" s="1074">
        <v>983</v>
      </c>
      <c r="AG33" s="1075"/>
      <c r="AH33" s="1075"/>
      <c r="AI33" s="1075"/>
      <c r="AJ33" s="1076"/>
      <c r="AK33" s="1035">
        <v>1037</v>
      </c>
      <c r="AL33" s="1026"/>
      <c r="AM33" s="1026"/>
      <c r="AN33" s="1026"/>
      <c r="AO33" s="1026"/>
      <c r="AP33" s="1026">
        <v>9805</v>
      </c>
      <c r="AQ33" s="1026"/>
      <c r="AR33" s="1026"/>
      <c r="AS33" s="1026"/>
      <c r="AT33" s="1026"/>
      <c r="AU33" s="1026">
        <v>4903</v>
      </c>
      <c r="AV33" s="1026"/>
      <c r="AW33" s="1026"/>
      <c r="AX33" s="1026"/>
      <c r="AY33" s="1026"/>
      <c r="AZ33" s="1097" t="s">
        <v>544</v>
      </c>
      <c r="BA33" s="1097"/>
      <c r="BB33" s="1097"/>
      <c r="BC33" s="1097"/>
      <c r="BD33" s="1097"/>
      <c r="BE33" s="1087" t="s">
        <v>413</v>
      </c>
      <c r="BF33" s="1087"/>
      <c r="BG33" s="1087"/>
      <c r="BH33" s="1087"/>
      <c r="BI33" s="1088"/>
      <c r="BJ33" s="253"/>
      <c r="BK33" s="253"/>
      <c r="BL33" s="253"/>
      <c r="BM33" s="253"/>
      <c r="BN33" s="253"/>
      <c r="BO33" s="266"/>
      <c r="BP33" s="266"/>
      <c r="BQ33" s="263">
        <v>27</v>
      </c>
      <c r="BR33" s="264"/>
      <c r="BS33" s="1069" t="s">
        <v>632</v>
      </c>
      <c r="BT33" s="1070" t="s">
        <v>632</v>
      </c>
      <c r="BU33" s="1070" t="s">
        <v>632</v>
      </c>
      <c r="BV33" s="1070" t="s">
        <v>632</v>
      </c>
      <c r="BW33" s="1070" t="s">
        <v>632</v>
      </c>
      <c r="BX33" s="1070" t="s">
        <v>632</v>
      </c>
      <c r="BY33" s="1070" t="s">
        <v>632</v>
      </c>
      <c r="BZ33" s="1070" t="s">
        <v>632</v>
      </c>
      <c r="CA33" s="1070" t="s">
        <v>632</v>
      </c>
      <c r="CB33" s="1070" t="s">
        <v>632</v>
      </c>
      <c r="CC33" s="1070" t="s">
        <v>632</v>
      </c>
      <c r="CD33" s="1070" t="s">
        <v>632</v>
      </c>
      <c r="CE33" s="1070" t="s">
        <v>632</v>
      </c>
      <c r="CF33" s="1070" t="s">
        <v>632</v>
      </c>
      <c r="CG33" s="1071" t="s">
        <v>632</v>
      </c>
      <c r="CH33" s="1044">
        <v>65</v>
      </c>
      <c r="CI33" s="1045"/>
      <c r="CJ33" s="1045"/>
      <c r="CK33" s="1045"/>
      <c r="CL33" s="1046"/>
      <c r="CM33" s="1044">
        <v>6611</v>
      </c>
      <c r="CN33" s="1045"/>
      <c r="CO33" s="1045"/>
      <c r="CP33" s="1045"/>
      <c r="CQ33" s="1046"/>
      <c r="CR33" s="1044">
        <v>8210</v>
      </c>
      <c r="CS33" s="1045"/>
      <c r="CT33" s="1045"/>
      <c r="CU33" s="1045"/>
      <c r="CV33" s="1046"/>
      <c r="CW33" s="1044">
        <v>1567</v>
      </c>
      <c r="CX33" s="1045"/>
      <c r="CY33" s="1045"/>
      <c r="CZ33" s="1045"/>
      <c r="DA33" s="1046"/>
      <c r="DB33" s="1044" t="s">
        <v>544</v>
      </c>
      <c r="DC33" s="1045"/>
      <c r="DD33" s="1045"/>
      <c r="DE33" s="1045"/>
      <c r="DF33" s="1046"/>
      <c r="DG33" s="1044" t="s">
        <v>544</v>
      </c>
      <c r="DH33" s="1045"/>
      <c r="DI33" s="1045"/>
      <c r="DJ33" s="1045"/>
      <c r="DK33" s="1046"/>
      <c r="DL33" s="1044" t="s">
        <v>544</v>
      </c>
      <c r="DM33" s="1045"/>
      <c r="DN33" s="1045"/>
      <c r="DO33" s="1045"/>
      <c r="DP33" s="1046"/>
      <c r="DQ33" s="1044" t="s">
        <v>544</v>
      </c>
      <c r="DR33" s="1045"/>
      <c r="DS33" s="1045"/>
      <c r="DT33" s="1045"/>
      <c r="DU33" s="1046"/>
      <c r="DV33" s="1047"/>
      <c r="DW33" s="1048"/>
      <c r="DX33" s="1048"/>
      <c r="DY33" s="1048"/>
      <c r="DZ33" s="1049"/>
      <c r="EA33" s="247"/>
    </row>
    <row r="34" spans="1:131" s="248" customFormat="1" ht="26.25" customHeight="1" x14ac:dyDescent="0.2">
      <c r="A34" s="267">
        <v>7</v>
      </c>
      <c r="B34" s="1092" t="s">
        <v>414</v>
      </c>
      <c r="C34" s="1093"/>
      <c r="D34" s="1093"/>
      <c r="E34" s="1093"/>
      <c r="F34" s="1093"/>
      <c r="G34" s="1093"/>
      <c r="H34" s="1093"/>
      <c r="I34" s="1093"/>
      <c r="J34" s="1093"/>
      <c r="K34" s="1093"/>
      <c r="L34" s="1093"/>
      <c r="M34" s="1093"/>
      <c r="N34" s="1093"/>
      <c r="O34" s="1093"/>
      <c r="P34" s="1094"/>
      <c r="Q34" s="1098">
        <v>1896</v>
      </c>
      <c r="R34" s="1099"/>
      <c r="S34" s="1099"/>
      <c r="T34" s="1099"/>
      <c r="U34" s="1099"/>
      <c r="V34" s="1099">
        <v>1971</v>
      </c>
      <c r="W34" s="1099"/>
      <c r="X34" s="1099"/>
      <c r="Y34" s="1099"/>
      <c r="Z34" s="1099"/>
      <c r="AA34" s="1099">
        <v>-75</v>
      </c>
      <c r="AB34" s="1099"/>
      <c r="AC34" s="1099"/>
      <c r="AD34" s="1099"/>
      <c r="AE34" s="1100"/>
      <c r="AF34" s="1074">
        <v>284</v>
      </c>
      <c r="AG34" s="1075"/>
      <c r="AH34" s="1075"/>
      <c r="AI34" s="1075"/>
      <c r="AJ34" s="1076"/>
      <c r="AK34" s="1035">
        <v>1556</v>
      </c>
      <c r="AL34" s="1026"/>
      <c r="AM34" s="1026"/>
      <c r="AN34" s="1026"/>
      <c r="AO34" s="1026"/>
      <c r="AP34" s="1026">
        <v>2547</v>
      </c>
      <c r="AQ34" s="1026"/>
      <c r="AR34" s="1026"/>
      <c r="AS34" s="1026"/>
      <c r="AT34" s="1026"/>
      <c r="AU34" s="1026">
        <v>89</v>
      </c>
      <c r="AV34" s="1026"/>
      <c r="AW34" s="1026"/>
      <c r="AX34" s="1026"/>
      <c r="AY34" s="1026"/>
      <c r="AZ34" s="1097" t="s">
        <v>544</v>
      </c>
      <c r="BA34" s="1097"/>
      <c r="BB34" s="1097"/>
      <c r="BC34" s="1097"/>
      <c r="BD34" s="1097"/>
      <c r="BE34" s="1087" t="s">
        <v>413</v>
      </c>
      <c r="BF34" s="1087"/>
      <c r="BG34" s="1087"/>
      <c r="BH34" s="1087"/>
      <c r="BI34" s="1088"/>
      <c r="BJ34" s="253"/>
      <c r="BK34" s="253"/>
      <c r="BL34" s="253"/>
      <c r="BM34" s="253"/>
      <c r="BN34" s="253"/>
      <c r="BO34" s="266"/>
      <c r="BP34" s="266"/>
      <c r="BQ34" s="263">
        <v>28</v>
      </c>
      <c r="BR34" s="264"/>
      <c r="BS34" s="1069" t="s">
        <v>633</v>
      </c>
      <c r="BT34" s="1070" t="s">
        <v>633</v>
      </c>
      <c r="BU34" s="1070" t="s">
        <v>633</v>
      </c>
      <c r="BV34" s="1070" t="s">
        <v>633</v>
      </c>
      <c r="BW34" s="1070" t="s">
        <v>633</v>
      </c>
      <c r="BX34" s="1070" t="s">
        <v>633</v>
      </c>
      <c r="BY34" s="1070" t="s">
        <v>633</v>
      </c>
      <c r="BZ34" s="1070" t="s">
        <v>633</v>
      </c>
      <c r="CA34" s="1070" t="s">
        <v>633</v>
      </c>
      <c r="CB34" s="1070" t="s">
        <v>633</v>
      </c>
      <c r="CC34" s="1070" t="s">
        <v>633</v>
      </c>
      <c r="CD34" s="1070" t="s">
        <v>633</v>
      </c>
      <c r="CE34" s="1070" t="s">
        <v>633</v>
      </c>
      <c r="CF34" s="1070" t="s">
        <v>633</v>
      </c>
      <c r="CG34" s="1071" t="s">
        <v>633</v>
      </c>
      <c r="CH34" s="1044">
        <v>8</v>
      </c>
      <c r="CI34" s="1045"/>
      <c r="CJ34" s="1045"/>
      <c r="CK34" s="1045"/>
      <c r="CL34" s="1046"/>
      <c r="CM34" s="1044">
        <v>55</v>
      </c>
      <c r="CN34" s="1045"/>
      <c r="CO34" s="1045"/>
      <c r="CP34" s="1045"/>
      <c r="CQ34" s="1046"/>
      <c r="CR34" s="1044">
        <v>3</v>
      </c>
      <c r="CS34" s="1045"/>
      <c r="CT34" s="1045"/>
      <c r="CU34" s="1045"/>
      <c r="CV34" s="1046"/>
      <c r="CW34" s="1044">
        <v>0</v>
      </c>
      <c r="CX34" s="1045"/>
      <c r="CY34" s="1045"/>
      <c r="CZ34" s="1045"/>
      <c r="DA34" s="1046"/>
      <c r="DB34" s="1044" t="s">
        <v>544</v>
      </c>
      <c r="DC34" s="1045"/>
      <c r="DD34" s="1045"/>
      <c r="DE34" s="1045"/>
      <c r="DF34" s="1046"/>
      <c r="DG34" s="1044" t="s">
        <v>544</v>
      </c>
      <c r="DH34" s="1045"/>
      <c r="DI34" s="1045"/>
      <c r="DJ34" s="1045"/>
      <c r="DK34" s="1046"/>
      <c r="DL34" s="1044" t="s">
        <v>544</v>
      </c>
      <c r="DM34" s="1045"/>
      <c r="DN34" s="1045"/>
      <c r="DO34" s="1045"/>
      <c r="DP34" s="1046"/>
      <c r="DQ34" s="1044" t="s">
        <v>544</v>
      </c>
      <c r="DR34" s="1045"/>
      <c r="DS34" s="1045"/>
      <c r="DT34" s="1045"/>
      <c r="DU34" s="1046"/>
      <c r="DV34" s="1047"/>
      <c r="DW34" s="1048"/>
      <c r="DX34" s="1048"/>
      <c r="DY34" s="1048"/>
      <c r="DZ34" s="1049"/>
      <c r="EA34" s="247"/>
    </row>
    <row r="35" spans="1:131" s="248" customFormat="1" ht="26.25" customHeight="1" x14ac:dyDescent="0.2">
      <c r="A35" s="267">
        <v>8</v>
      </c>
      <c r="B35" s="1092" t="s">
        <v>415</v>
      </c>
      <c r="C35" s="1093"/>
      <c r="D35" s="1093"/>
      <c r="E35" s="1093"/>
      <c r="F35" s="1093"/>
      <c r="G35" s="1093"/>
      <c r="H35" s="1093"/>
      <c r="I35" s="1093"/>
      <c r="J35" s="1093"/>
      <c r="K35" s="1093"/>
      <c r="L35" s="1093"/>
      <c r="M35" s="1093"/>
      <c r="N35" s="1093"/>
      <c r="O35" s="1093"/>
      <c r="P35" s="1094"/>
      <c r="Q35" s="1098">
        <v>46940</v>
      </c>
      <c r="R35" s="1099"/>
      <c r="S35" s="1099"/>
      <c r="T35" s="1099"/>
      <c r="U35" s="1099"/>
      <c r="V35" s="1099">
        <v>38305</v>
      </c>
      <c r="W35" s="1099"/>
      <c r="X35" s="1099"/>
      <c r="Y35" s="1099"/>
      <c r="Z35" s="1099"/>
      <c r="AA35" s="1099">
        <v>8634</v>
      </c>
      <c r="AB35" s="1099"/>
      <c r="AC35" s="1099"/>
      <c r="AD35" s="1099"/>
      <c r="AE35" s="1100"/>
      <c r="AF35" s="1074">
        <v>1351</v>
      </c>
      <c r="AG35" s="1075"/>
      <c r="AH35" s="1075"/>
      <c r="AI35" s="1075"/>
      <c r="AJ35" s="1076"/>
      <c r="AK35" s="1035">
        <v>4747</v>
      </c>
      <c r="AL35" s="1026"/>
      <c r="AM35" s="1026"/>
      <c r="AN35" s="1026"/>
      <c r="AO35" s="1026"/>
      <c r="AP35" s="1026">
        <v>242887</v>
      </c>
      <c r="AQ35" s="1026"/>
      <c r="AR35" s="1026"/>
      <c r="AS35" s="1026"/>
      <c r="AT35" s="1026"/>
      <c r="AU35" s="1026">
        <v>23803</v>
      </c>
      <c r="AV35" s="1026"/>
      <c r="AW35" s="1026"/>
      <c r="AX35" s="1026"/>
      <c r="AY35" s="1026"/>
      <c r="AZ35" s="1097" t="s">
        <v>544</v>
      </c>
      <c r="BA35" s="1097"/>
      <c r="BB35" s="1097"/>
      <c r="BC35" s="1097"/>
      <c r="BD35" s="1097"/>
      <c r="BE35" s="1087" t="s">
        <v>416</v>
      </c>
      <c r="BF35" s="1087"/>
      <c r="BG35" s="1087"/>
      <c r="BH35" s="1087"/>
      <c r="BI35" s="1088"/>
      <c r="BJ35" s="253"/>
      <c r="BK35" s="253"/>
      <c r="BL35" s="253"/>
      <c r="BM35" s="253"/>
      <c r="BN35" s="253"/>
      <c r="BO35" s="266"/>
      <c r="BP35" s="266"/>
      <c r="BQ35" s="263">
        <v>29</v>
      </c>
      <c r="BR35" s="264"/>
      <c r="BS35" s="1069" t="s">
        <v>634</v>
      </c>
      <c r="BT35" s="1070"/>
      <c r="BU35" s="1070"/>
      <c r="BV35" s="1070"/>
      <c r="BW35" s="1070"/>
      <c r="BX35" s="1070"/>
      <c r="BY35" s="1070"/>
      <c r="BZ35" s="1070"/>
      <c r="CA35" s="1070"/>
      <c r="CB35" s="1070"/>
      <c r="CC35" s="1070"/>
      <c r="CD35" s="1070"/>
      <c r="CE35" s="1070"/>
      <c r="CF35" s="1070"/>
      <c r="CG35" s="1071"/>
      <c r="CH35" s="1044">
        <v>0</v>
      </c>
      <c r="CI35" s="1045"/>
      <c r="CJ35" s="1045"/>
      <c r="CK35" s="1045"/>
      <c r="CL35" s="1046"/>
      <c r="CM35" s="1044">
        <v>13</v>
      </c>
      <c r="CN35" s="1045"/>
      <c r="CO35" s="1045"/>
      <c r="CP35" s="1045"/>
      <c r="CQ35" s="1046"/>
      <c r="CR35" s="1044">
        <v>2</v>
      </c>
      <c r="CS35" s="1045"/>
      <c r="CT35" s="1045"/>
      <c r="CU35" s="1045"/>
      <c r="CV35" s="1046"/>
      <c r="CW35" s="1044">
        <v>5</v>
      </c>
      <c r="CX35" s="1045"/>
      <c r="CY35" s="1045"/>
      <c r="CZ35" s="1045"/>
      <c r="DA35" s="1046"/>
      <c r="DB35" s="1044" t="s">
        <v>544</v>
      </c>
      <c r="DC35" s="1045"/>
      <c r="DD35" s="1045"/>
      <c r="DE35" s="1045"/>
      <c r="DF35" s="1046"/>
      <c r="DG35" s="1044" t="s">
        <v>544</v>
      </c>
      <c r="DH35" s="1045"/>
      <c r="DI35" s="1045"/>
      <c r="DJ35" s="1045"/>
      <c r="DK35" s="1046"/>
      <c r="DL35" s="1044" t="s">
        <v>544</v>
      </c>
      <c r="DM35" s="1045"/>
      <c r="DN35" s="1045"/>
      <c r="DO35" s="1045"/>
      <c r="DP35" s="1046"/>
      <c r="DQ35" s="1044" t="s">
        <v>544</v>
      </c>
      <c r="DR35" s="1045"/>
      <c r="DS35" s="1045"/>
      <c r="DT35" s="1045"/>
      <c r="DU35" s="1046"/>
      <c r="DV35" s="1047"/>
      <c r="DW35" s="1048"/>
      <c r="DX35" s="1048"/>
      <c r="DY35" s="1048"/>
      <c r="DZ35" s="1049"/>
      <c r="EA35" s="247"/>
    </row>
    <row r="36" spans="1:131" s="248" customFormat="1" ht="26.25" customHeight="1" x14ac:dyDescent="0.2">
      <c r="A36" s="267">
        <v>9</v>
      </c>
      <c r="B36" s="1092" t="s">
        <v>417</v>
      </c>
      <c r="C36" s="1093"/>
      <c r="D36" s="1093"/>
      <c r="E36" s="1093"/>
      <c r="F36" s="1093"/>
      <c r="G36" s="1093"/>
      <c r="H36" s="1093"/>
      <c r="I36" s="1093"/>
      <c r="J36" s="1093"/>
      <c r="K36" s="1093"/>
      <c r="L36" s="1093"/>
      <c r="M36" s="1093"/>
      <c r="N36" s="1093"/>
      <c r="O36" s="1093"/>
      <c r="P36" s="1094"/>
      <c r="Q36" s="1098">
        <v>42281</v>
      </c>
      <c r="R36" s="1099"/>
      <c r="S36" s="1099"/>
      <c r="T36" s="1099"/>
      <c r="U36" s="1099"/>
      <c r="V36" s="1099">
        <v>31904</v>
      </c>
      <c r="W36" s="1099"/>
      <c r="X36" s="1099"/>
      <c r="Y36" s="1099"/>
      <c r="Z36" s="1099"/>
      <c r="AA36" s="1099">
        <v>10377</v>
      </c>
      <c r="AB36" s="1099"/>
      <c r="AC36" s="1099"/>
      <c r="AD36" s="1099"/>
      <c r="AE36" s="1100"/>
      <c r="AF36" s="1074">
        <v>15338</v>
      </c>
      <c r="AG36" s="1075"/>
      <c r="AH36" s="1075"/>
      <c r="AI36" s="1075"/>
      <c r="AJ36" s="1076"/>
      <c r="AK36" s="1035">
        <v>937</v>
      </c>
      <c r="AL36" s="1026"/>
      <c r="AM36" s="1026"/>
      <c r="AN36" s="1026"/>
      <c r="AO36" s="1026"/>
      <c r="AP36" s="1026">
        <v>64761</v>
      </c>
      <c r="AQ36" s="1026"/>
      <c r="AR36" s="1026"/>
      <c r="AS36" s="1026"/>
      <c r="AT36" s="1026"/>
      <c r="AU36" s="1026">
        <v>3044</v>
      </c>
      <c r="AV36" s="1026"/>
      <c r="AW36" s="1026"/>
      <c r="AX36" s="1026"/>
      <c r="AY36" s="1026"/>
      <c r="AZ36" s="1097" t="s">
        <v>544</v>
      </c>
      <c r="BA36" s="1097"/>
      <c r="BB36" s="1097"/>
      <c r="BC36" s="1097"/>
      <c r="BD36" s="1097"/>
      <c r="BE36" s="1087" t="s">
        <v>413</v>
      </c>
      <c r="BF36" s="1087"/>
      <c r="BG36" s="1087"/>
      <c r="BH36" s="1087"/>
      <c r="BI36" s="1088"/>
      <c r="BJ36" s="253"/>
      <c r="BK36" s="253"/>
      <c r="BL36" s="253"/>
      <c r="BM36" s="253"/>
      <c r="BN36" s="253"/>
      <c r="BO36" s="266"/>
      <c r="BP36" s="266"/>
      <c r="BQ36" s="263">
        <v>30</v>
      </c>
      <c r="BR36" s="264"/>
      <c r="BS36" s="1069" t="s">
        <v>635</v>
      </c>
      <c r="BT36" s="1070"/>
      <c r="BU36" s="1070"/>
      <c r="BV36" s="1070"/>
      <c r="BW36" s="1070"/>
      <c r="BX36" s="1070"/>
      <c r="BY36" s="1070"/>
      <c r="BZ36" s="1070"/>
      <c r="CA36" s="1070"/>
      <c r="CB36" s="1070"/>
      <c r="CC36" s="1070"/>
      <c r="CD36" s="1070"/>
      <c r="CE36" s="1070"/>
      <c r="CF36" s="1070"/>
      <c r="CG36" s="1071"/>
      <c r="CH36" s="1044">
        <v>-148</v>
      </c>
      <c r="CI36" s="1045"/>
      <c r="CJ36" s="1045"/>
      <c r="CK36" s="1045"/>
      <c r="CL36" s="1046"/>
      <c r="CM36" s="1044">
        <v>525</v>
      </c>
      <c r="CN36" s="1045"/>
      <c r="CO36" s="1045"/>
      <c r="CP36" s="1045"/>
      <c r="CQ36" s="1046"/>
      <c r="CR36" s="1044">
        <v>30</v>
      </c>
      <c r="CS36" s="1045"/>
      <c r="CT36" s="1045"/>
      <c r="CU36" s="1045"/>
      <c r="CV36" s="1046"/>
      <c r="CW36" s="1044">
        <v>66</v>
      </c>
      <c r="CX36" s="1045"/>
      <c r="CY36" s="1045"/>
      <c r="CZ36" s="1045"/>
      <c r="DA36" s="1046"/>
      <c r="DB36" s="1044">
        <v>330</v>
      </c>
      <c r="DC36" s="1045"/>
      <c r="DD36" s="1045"/>
      <c r="DE36" s="1045"/>
      <c r="DF36" s="1046"/>
      <c r="DG36" s="1044" t="s">
        <v>544</v>
      </c>
      <c r="DH36" s="1045"/>
      <c r="DI36" s="1045"/>
      <c r="DJ36" s="1045"/>
      <c r="DK36" s="1046"/>
      <c r="DL36" s="1044" t="s">
        <v>544</v>
      </c>
      <c r="DM36" s="1045"/>
      <c r="DN36" s="1045"/>
      <c r="DO36" s="1045"/>
      <c r="DP36" s="1046"/>
      <c r="DQ36" s="1044" t="s">
        <v>544</v>
      </c>
      <c r="DR36" s="1045"/>
      <c r="DS36" s="1045"/>
      <c r="DT36" s="1045"/>
      <c r="DU36" s="1046"/>
      <c r="DV36" s="1047"/>
      <c r="DW36" s="1048"/>
      <c r="DX36" s="1048"/>
      <c r="DY36" s="1048"/>
      <c r="DZ36" s="1049"/>
      <c r="EA36" s="247"/>
    </row>
    <row r="37" spans="1:131" s="248" customFormat="1" ht="26.25" customHeight="1" x14ac:dyDescent="0.2">
      <c r="A37" s="267">
        <v>10</v>
      </c>
      <c r="B37" s="1092" t="s">
        <v>418</v>
      </c>
      <c r="C37" s="1093"/>
      <c r="D37" s="1093"/>
      <c r="E37" s="1093"/>
      <c r="F37" s="1093"/>
      <c r="G37" s="1093"/>
      <c r="H37" s="1093"/>
      <c r="I37" s="1093"/>
      <c r="J37" s="1093"/>
      <c r="K37" s="1093"/>
      <c r="L37" s="1093"/>
      <c r="M37" s="1093"/>
      <c r="N37" s="1093"/>
      <c r="O37" s="1093"/>
      <c r="P37" s="1094"/>
      <c r="Q37" s="1098">
        <v>49640</v>
      </c>
      <c r="R37" s="1099"/>
      <c r="S37" s="1099"/>
      <c r="T37" s="1099"/>
      <c r="U37" s="1099"/>
      <c r="V37" s="1099">
        <v>47604</v>
      </c>
      <c r="W37" s="1099"/>
      <c r="X37" s="1099"/>
      <c r="Y37" s="1099"/>
      <c r="Z37" s="1099"/>
      <c r="AA37" s="1099">
        <v>2037</v>
      </c>
      <c r="AB37" s="1099"/>
      <c r="AC37" s="1099"/>
      <c r="AD37" s="1099"/>
      <c r="AE37" s="1100"/>
      <c r="AF37" s="1074">
        <v>7230</v>
      </c>
      <c r="AG37" s="1075"/>
      <c r="AH37" s="1075"/>
      <c r="AI37" s="1075"/>
      <c r="AJ37" s="1076"/>
      <c r="AK37" s="1035">
        <v>19225</v>
      </c>
      <c r="AL37" s="1026"/>
      <c r="AM37" s="1026"/>
      <c r="AN37" s="1026"/>
      <c r="AO37" s="1026"/>
      <c r="AP37" s="1026">
        <v>241357</v>
      </c>
      <c r="AQ37" s="1026"/>
      <c r="AR37" s="1026"/>
      <c r="AS37" s="1026"/>
      <c r="AT37" s="1026"/>
      <c r="AU37" s="1026">
        <v>148193</v>
      </c>
      <c r="AV37" s="1026"/>
      <c r="AW37" s="1026"/>
      <c r="AX37" s="1026"/>
      <c r="AY37" s="1026"/>
      <c r="AZ37" s="1097" t="s">
        <v>544</v>
      </c>
      <c r="BA37" s="1097"/>
      <c r="BB37" s="1097"/>
      <c r="BC37" s="1097"/>
      <c r="BD37" s="1097"/>
      <c r="BE37" s="1087" t="s">
        <v>411</v>
      </c>
      <c r="BF37" s="1087"/>
      <c r="BG37" s="1087"/>
      <c r="BH37" s="1087"/>
      <c r="BI37" s="1088"/>
      <c r="BJ37" s="253"/>
      <c r="BK37" s="253"/>
      <c r="BL37" s="253"/>
      <c r="BM37" s="253"/>
      <c r="BN37" s="253"/>
      <c r="BO37" s="266"/>
      <c r="BP37" s="266"/>
      <c r="BQ37" s="263">
        <v>31</v>
      </c>
      <c r="BR37" s="264" t="s">
        <v>601</v>
      </c>
      <c r="BS37" s="1069" t="s">
        <v>636</v>
      </c>
      <c r="BT37" s="1070"/>
      <c r="BU37" s="1070"/>
      <c r="BV37" s="1070"/>
      <c r="BW37" s="1070"/>
      <c r="BX37" s="1070"/>
      <c r="BY37" s="1070"/>
      <c r="BZ37" s="1070"/>
      <c r="CA37" s="1070"/>
      <c r="CB37" s="1070"/>
      <c r="CC37" s="1070"/>
      <c r="CD37" s="1070"/>
      <c r="CE37" s="1070"/>
      <c r="CF37" s="1070"/>
      <c r="CG37" s="1071"/>
      <c r="CH37" s="1044">
        <v>117</v>
      </c>
      <c r="CI37" s="1045"/>
      <c r="CJ37" s="1045"/>
      <c r="CK37" s="1045"/>
      <c r="CL37" s="1046"/>
      <c r="CM37" s="1044">
        <v>1598</v>
      </c>
      <c r="CN37" s="1045"/>
      <c r="CO37" s="1045"/>
      <c r="CP37" s="1045"/>
      <c r="CQ37" s="1046"/>
      <c r="CR37" s="1044">
        <v>253</v>
      </c>
      <c r="CS37" s="1045"/>
      <c r="CT37" s="1045"/>
      <c r="CU37" s="1045"/>
      <c r="CV37" s="1046"/>
      <c r="CW37" s="1044" t="s">
        <v>544</v>
      </c>
      <c r="CX37" s="1045"/>
      <c r="CY37" s="1045"/>
      <c r="CZ37" s="1045"/>
      <c r="DA37" s="1046"/>
      <c r="DB37" s="1044" t="s">
        <v>544</v>
      </c>
      <c r="DC37" s="1045"/>
      <c r="DD37" s="1045"/>
      <c r="DE37" s="1045"/>
      <c r="DF37" s="1046"/>
      <c r="DG37" s="1044" t="s">
        <v>544</v>
      </c>
      <c r="DH37" s="1045"/>
      <c r="DI37" s="1045"/>
      <c r="DJ37" s="1045"/>
      <c r="DK37" s="1046"/>
      <c r="DL37" s="1044">
        <v>11265</v>
      </c>
      <c r="DM37" s="1045"/>
      <c r="DN37" s="1045"/>
      <c r="DO37" s="1045"/>
      <c r="DP37" s="1046"/>
      <c r="DQ37" s="1044">
        <v>1126</v>
      </c>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t="s">
        <v>637</v>
      </c>
      <c r="BT38" s="1070"/>
      <c r="BU38" s="1070"/>
      <c r="BV38" s="1070"/>
      <c r="BW38" s="1070"/>
      <c r="BX38" s="1070"/>
      <c r="BY38" s="1070"/>
      <c r="BZ38" s="1070"/>
      <c r="CA38" s="1070"/>
      <c r="CB38" s="1070"/>
      <c r="CC38" s="1070"/>
      <c r="CD38" s="1070"/>
      <c r="CE38" s="1070"/>
      <c r="CF38" s="1070"/>
      <c r="CG38" s="1071"/>
      <c r="CH38" s="1044">
        <v>6</v>
      </c>
      <c r="CI38" s="1045"/>
      <c r="CJ38" s="1045"/>
      <c r="CK38" s="1045"/>
      <c r="CL38" s="1046"/>
      <c r="CM38" s="1044">
        <v>39</v>
      </c>
      <c r="CN38" s="1045"/>
      <c r="CO38" s="1045"/>
      <c r="CP38" s="1045"/>
      <c r="CQ38" s="1046"/>
      <c r="CR38" s="1044">
        <v>0</v>
      </c>
      <c r="CS38" s="1045"/>
      <c r="CT38" s="1045"/>
      <c r="CU38" s="1045"/>
      <c r="CV38" s="1046"/>
      <c r="CW38" s="1044">
        <v>3</v>
      </c>
      <c r="CX38" s="1045"/>
      <c r="CY38" s="1045"/>
      <c r="CZ38" s="1045"/>
      <c r="DA38" s="1046"/>
      <c r="DB38" s="1044" t="s">
        <v>544</v>
      </c>
      <c r="DC38" s="1045"/>
      <c r="DD38" s="1045"/>
      <c r="DE38" s="1045"/>
      <c r="DF38" s="1046"/>
      <c r="DG38" s="1044" t="s">
        <v>544</v>
      </c>
      <c r="DH38" s="1045"/>
      <c r="DI38" s="1045"/>
      <c r="DJ38" s="1045"/>
      <c r="DK38" s="1046"/>
      <c r="DL38" s="1044" t="s">
        <v>544</v>
      </c>
      <c r="DM38" s="1045"/>
      <c r="DN38" s="1045"/>
      <c r="DO38" s="1045"/>
      <c r="DP38" s="1046"/>
      <c r="DQ38" s="1044" t="s">
        <v>544</v>
      </c>
      <c r="DR38" s="1045"/>
      <c r="DS38" s="1045"/>
      <c r="DT38" s="1045"/>
      <c r="DU38" s="1046"/>
      <c r="DV38" s="1047"/>
      <c r="DW38" s="1048"/>
      <c r="DX38" s="1048"/>
      <c r="DY38" s="1048"/>
      <c r="DZ38" s="1049"/>
      <c r="EA38" s="247"/>
    </row>
    <row r="39" spans="1:131" s="248" customFormat="1" ht="26.25" customHeight="1" thickBot="1" x14ac:dyDescent="0.2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hidden="1"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hidden="1"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hidden="1"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hidden="1"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hidden="1"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hidden="1"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hidden="1"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hidden="1"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hidden="1"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hidden="1"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hidden="1"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hidden="1"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hidden="1"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hidden="1"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hidden="1"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hidden="1"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hidden="1"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hidden="1"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hidden="1"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hidden="1"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hidden="1"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hidden="1"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393</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30679</v>
      </c>
      <c r="AG63" s="1014"/>
      <c r="AH63" s="1014"/>
      <c r="AI63" s="1014"/>
      <c r="AJ63" s="1085"/>
      <c r="AK63" s="1086"/>
      <c r="AL63" s="1018"/>
      <c r="AM63" s="1018"/>
      <c r="AN63" s="1018"/>
      <c r="AO63" s="1018"/>
      <c r="AP63" s="1014">
        <v>574749</v>
      </c>
      <c r="AQ63" s="1014"/>
      <c r="AR63" s="1014"/>
      <c r="AS63" s="1014"/>
      <c r="AT63" s="1014"/>
      <c r="AU63" s="1014">
        <v>188420</v>
      </c>
      <c r="AV63" s="1014"/>
      <c r="AW63" s="1014"/>
      <c r="AX63" s="1014"/>
      <c r="AY63" s="1014"/>
      <c r="AZ63" s="1080"/>
      <c r="BA63" s="1080"/>
      <c r="BB63" s="1080"/>
      <c r="BC63" s="1080"/>
      <c r="BD63" s="1080"/>
      <c r="BE63" s="1015"/>
      <c r="BF63" s="1015"/>
      <c r="BG63" s="1015"/>
      <c r="BH63" s="1015"/>
      <c r="BI63" s="1016"/>
      <c r="BJ63" s="1081" t="s">
        <v>395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422</v>
      </c>
      <c r="B66" s="1051"/>
      <c r="C66" s="1051"/>
      <c r="D66" s="1051"/>
      <c r="E66" s="1051"/>
      <c r="F66" s="1051"/>
      <c r="G66" s="1051"/>
      <c r="H66" s="1051"/>
      <c r="I66" s="1051"/>
      <c r="J66" s="1051"/>
      <c r="K66" s="1051"/>
      <c r="L66" s="1051"/>
      <c r="M66" s="1051"/>
      <c r="N66" s="1051"/>
      <c r="O66" s="1051"/>
      <c r="P66" s="1052"/>
      <c r="Q66" s="1056" t="s">
        <v>423</v>
      </c>
      <c r="R66" s="1057"/>
      <c r="S66" s="1057"/>
      <c r="T66" s="1057"/>
      <c r="U66" s="1058"/>
      <c r="V66" s="1056" t="s">
        <v>424</v>
      </c>
      <c r="W66" s="1057"/>
      <c r="X66" s="1057"/>
      <c r="Y66" s="1057"/>
      <c r="Z66" s="1058"/>
      <c r="AA66" s="1056" t="s">
        <v>425</v>
      </c>
      <c r="AB66" s="1057"/>
      <c r="AC66" s="1057"/>
      <c r="AD66" s="1057"/>
      <c r="AE66" s="1058"/>
      <c r="AF66" s="1062" t="s">
        <v>426</v>
      </c>
      <c r="AG66" s="1063"/>
      <c r="AH66" s="1063"/>
      <c r="AI66" s="1063"/>
      <c r="AJ66" s="1064"/>
      <c r="AK66" s="1056" t="s">
        <v>427</v>
      </c>
      <c r="AL66" s="1051"/>
      <c r="AM66" s="1051"/>
      <c r="AN66" s="1051"/>
      <c r="AO66" s="1052"/>
      <c r="AP66" s="1056" t="s">
        <v>428</v>
      </c>
      <c r="AQ66" s="1057"/>
      <c r="AR66" s="1057"/>
      <c r="AS66" s="1057"/>
      <c r="AT66" s="1058"/>
      <c r="AU66" s="1056" t="s">
        <v>429</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596</v>
      </c>
      <c r="C68" s="1041"/>
      <c r="D68" s="1041"/>
      <c r="E68" s="1041"/>
      <c r="F68" s="1041"/>
      <c r="G68" s="1041"/>
      <c r="H68" s="1041"/>
      <c r="I68" s="1041"/>
      <c r="J68" s="1041"/>
      <c r="K68" s="1041"/>
      <c r="L68" s="1041"/>
      <c r="M68" s="1041"/>
      <c r="N68" s="1041"/>
      <c r="O68" s="1041"/>
      <c r="P68" s="1042"/>
      <c r="Q68" s="1043">
        <v>23015425</v>
      </c>
      <c r="R68" s="1037"/>
      <c r="S68" s="1037"/>
      <c r="T68" s="1037"/>
      <c r="U68" s="1037"/>
      <c r="V68" s="1037">
        <v>23013391</v>
      </c>
      <c r="W68" s="1037"/>
      <c r="X68" s="1037"/>
      <c r="Y68" s="1037"/>
      <c r="Z68" s="1037"/>
      <c r="AA68" s="1037">
        <v>2034</v>
      </c>
      <c r="AB68" s="1037"/>
      <c r="AC68" s="1037"/>
      <c r="AD68" s="1037"/>
      <c r="AE68" s="1037"/>
      <c r="AF68" s="1037" t="s">
        <v>544</v>
      </c>
      <c r="AG68" s="1037"/>
      <c r="AH68" s="1037"/>
      <c r="AI68" s="1037"/>
      <c r="AJ68" s="1037"/>
      <c r="AK68" s="1037">
        <v>14635</v>
      </c>
      <c r="AL68" s="1037"/>
      <c r="AM68" s="1037"/>
      <c r="AN68" s="1037"/>
      <c r="AO68" s="1037"/>
      <c r="AP68" s="1037" t="s">
        <v>544</v>
      </c>
      <c r="AQ68" s="1037"/>
      <c r="AR68" s="1037"/>
      <c r="AS68" s="1037"/>
      <c r="AT68" s="1037"/>
      <c r="AU68" s="1037" t="s">
        <v>544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597</v>
      </c>
      <c r="C69" s="1030"/>
      <c r="D69" s="1030"/>
      <c r="E69" s="1030"/>
      <c r="F69" s="1030"/>
      <c r="G69" s="1030"/>
      <c r="H69" s="1030"/>
      <c r="I69" s="1030"/>
      <c r="J69" s="1030"/>
      <c r="K69" s="1030"/>
      <c r="L69" s="1030"/>
      <c r="M69" s="1030"/>
      <c r="N69" s="1030"/>
      <c r="O69" s="1030"/>
      <c r="P69" s="1031"/>
      <c r="Q69" s="1032">
        <v>15</v>
      </c>
      <c r="R69" s="1026"/>
      <c r="S69" s="1026"/>
      <c r="T69" s="1026"/>
      <c r="U69" s="1026"/>
      <c r="V69" s="1026">
        <v>15</v>
      </c>
      <c r="W69" s="1026"/>
      <c r="X69" s="1026"/>
      <c r="Y69" s="1026"/>
      <c r="Z69" s="1026"/>
      <c r="AA69" s="1026" t="s">
        <v>544</v>
      </c>
      <c r="AB69" s="1026"/>
      <c r="AC69" s="1026"/>
      <c r="AD69" s="1026"/>
      <c r="AE69" s="1026"/>
      <c r="AF69" s="1026" t="s">
        <v>544</v>
      </c>
      <c r="AG69" s="1026"/>
      <c r="AH69" s="1026"/>
      <c r="AI69" s="1026"/>
      <c r="AJ69" s="1026"/>
      <c r="AK69" s="1026" t="s">
        <v>544</v>
      </c>
      <c r="AL69" s="1026"/>
      <c r="AM69" s="1026"/>
      <c r="AN69" s="1026"/>
      <c r="AO69" s="1026"/>
      <c r="AP69" s="1026" t="s">
        <v>544</v>
      </c>
      <c r="AQ69" s="1026"/>
      <c r="AR69" s="1026"/>
      <c r="AS69" s="1026"/>
      <c r="AT69" s="1026"/>
      <c r="AU69" s="1026" t="s">
        <v>544</v>
      </c>
      <c r="AV69" s="1026"/>
      <c r="AW69" s="1026"/>
      <c r="AX69" s="1026"/>
      <c r="AY69" s="1026"/>
      <c r="AZ69" s="1027" t="s">
        <v>600</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598</v>
      </c>
      <c r="C70" s="1030"/>
      <c r="D70" s="1030"/>
      <c r="E70" s="1030"/>
      <c r="F70" s="1030"/>
      <c r="G70" s="1030"/>
      <c r="H70" s="1030"/>
      <c r="I70" s="1030"/>
      <c r="J70" s="1030"/>
      <c r="K70" s="1030"/>
      <c r="L70" s="1030"/>
      <c r="M70" s="1030"/>
      <c r="N70" s="1030"/>
      <c r="O70" s="1030"/>
      <c r="P70" s="1031"/>
      <c r="Q70" s="1032">
        <v>890104</v>
      </c>
      <c r="R70" s="1026"/>
      <c r="S70" s="1026"/>
      <c r="T70" s="1026"/>
      <c r="U70" s="1026"/>
      <c r="V70" s="1026">
        <v>871345</v>
      </c>
      <c r="W70" s="1026"/>
      <c r="X70" s="1026"/>
      <c r="Y70" s="1026"/>
      <c r="Z70" s="1026"/>
      <c r="AA70" s="1026">
        <v>18759</v>
      </c>
      <c r="AB70" s="1026"/>
      <c r="AC70" s="1026"/>
      <c r="AD70" s="1026"/>
      <c r="AE70" s="1026"/>
      <c r="AF70" s="1026">
        <v>18759</v>
      </c>
      <c r="AG70" s="1026"/>
      <c r="AH70" s="1026"/>
      <c r="AI70" s="1026"/>
      <c r="AJ70" s="1026"/>
      <c r="AK70" s="1026">
        <v>7004</v>
      </c>
      <c r="AL70" s="1026"/>
      <c r="AM70" s="1026"/>
      <c r="AN70" s="1026"/>
      <c r="AO70" s="1026"/>
      <c r="AP70" s="1026" t="s">
        <v>544</v>
      </c>
      <c r="AQ70" s="1026"/>
      <c r="AR70" s="1026"/>
      <c r="AS70" s="1026"/>
      <c r="AT70" s="1026"/>
      <c r="AU70" s="1026" t="s">
        <v>544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599</v>
      </c>
      <c r="C71" s="1030"/>
      <c r="D71" s="1030"/>
      <c r="E71" s="1030"/>
      <c r="F71" s="1030"/>
      <c r="G71" s="1030"/>
      <c r="H71" s="1030"/>
      <c r="I71" s="1030"/>
      <c r="J71" s="1030"/>
      <c r="K71" s="1030"/>
      <c r="L71" s="1030"/>
      <c r="M71" s="1030"/>
      <c r="N71" s="1030"/>
      <c r="O71" s="1030"/>
      <c r="P71" s="1031"/>
      <c r="Q71" s="1032" t="s">
        <v>544</v>
      </c>
      <c r="R71" s="1026"/>
      <c r="S71" s="1026"/>
      <c r="T71" s="1026"/>
      <c r="U71" s="1026"/>
      <c r="V71" s="1026" t="s">
        <v>544</v>
      </c>
      <c r="W71" s="1026"/>
      <c r="X71" s="1026"/>
      <c r="Y71" s="1026"/>
      <c r="Z71" s="1026"/>
      <c r="AA71" s="1026" t="s">
        <v>544</v>
      </c>
      <c r="AB71" s="1026"/>
      <c r="AC71" s="1026"/>
      <c r="AD71" s="1026"/>
      <c r="AE71" s="1026"/>
      <c r="AF71" s="1026">
        <v>1445</v>
      </c>
      <c r="AG71" s="1026"/>
      <c r="AH71" s="1026"/>
      <c r="AI71" s="1026"/>
      <c r="AJ71" s="1026"/>
      <c r="AK71" s="1026" t="s">
        <v>544</v>
      </c>
      <c r="AL71" s="1026"/>
      <c r="AM71" s="1026"/>
      <c r="AN71" s="1026"/>
      <c r="AO71" s="1026"/>
      <c r="AP71" s="1026">
        <v>14373</v>
      </c>
      <c r="AQ71" s="1026"/>
      <c r="AR71" s="1026"/>
      <c r="AS71" s="1026"/>
      <c r="AT71" s="1026"/>
      <c r="AU71" s="1026" t="s">
        <v>544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hidden="1" customHeight="1" x14ac:dyDescent="0.2">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hidden="1" customHeight="1" x14ac:dyDescent="0.2">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hidden="1"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hidden="1"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hidden="1"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hidden="1"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hidden="1"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hidden="1"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hidden="1"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hidden="1"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hidden="1"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hidden="1"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hidden="1"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hidden="1"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hidden="1"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hidden="1"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393</v>
      </c>
      <c r="B88" s="999" t="s">
        <v>430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20204</v>
      </c>
      <c r="AG88" s="1014"/>
      <c r="AH88" s="1014"/>
      <c r="AI88" s="1014"/>
      <c r="AJ88" s="1014"/>
      <c r="AK88" s="1018"/>
      <c r="AL88" s="1018"/>
      <c r="AM88" s="1018"/>
      <c r="AN88" s="1018"/>
      <c r="AO88" s="1018"/>
      <c r="AP88" s="1014">
        <v>14373</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431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11444</v>
      </c>
      <c r="CS102" s="1006"/>
      <c r="CT102" s="1006"/>
      <c r="CU102" s="1006"/>
      <c r="CV102" s="1007"/>
      <c r="CW102" s="1005">
        <v>3488</v>
      </c>
      <c r="CX102" s="1006"/>
      <c r="CY102" s="1006"/>
      <c r="CZ102" s="1006"/>
      <c r="DA102" s="1007"/>
      <c r="DB102" s="1005">
        <v>492</v>
      </c>
      <c r="DC102" s="1006"/>
      <c r="DD102" s="1006"/>
      <c r="DE102" s="1006"/>
      <c r="DF102" s="1007"/>
      <c r="DG102" s="1005" t="s">
        <v>544</v>
      </c>
      <c r="DH102" s="1006"/>
      <c r="DI102" s="1006"/>
      <c r="DJ102" s="1006"/>
      <c r="DK102" s="1007"/>
      <c r="DL102" s="1005">
        <v>11265</v>
      </c>
      <c r="DM102" s="1006"/>
      <c r="DN102" s="1006"/>
      <c r="DO102" s="1006"/>
      <c r="DP102" s="1007"/>
      <c r="DQ102" s="1005">
        <v>1126</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436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439</v>
      </c>
      <c r="AB109" s="949"/>
      <c r="AC109" s="949"/>
      <c r="AD109" s="949"/>
      <c r="AE109" s="950"/>
      <c r="AF109" s="951" t="s">
        <v>306</v>
      </c>
      <c r="AG109" s="949"/>
      <c r="AH109" s="949"/>
      <c r="AI109" s="949"/>
      <c r="AJ109" s="950"/>
      <c r="AK109" s="951" t="s">
        <v>305</v>
      </c>
      <c r="AL109" s="949"/>
      <c r="AM109" s="949"/>
      <c r="AN109" s="949"/>
      <c r="AO109" s="950"/>
      <c r="AP109" s="951" t="s">
        <v>440</v>
      </c>
      <c r="AQ109" s="949"/>
      <c r="AR109" s="949"/>
      <c r="AS109" s="949"/>
      <c r="AT109" s="980"/>
      <c r="AU109" s="948" t="s">
        <v>438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439</v>
      </c>
      <c r="BR109" s="949"/>
      <c r="BS109" s="949"/>
      <c r="BT109" s="949"/>
      <c r="BU109" s="950"/>
      <c r="BV109" s="951" t="s">
        <v>306</v>
      </c>
      <c r="BW109" s="949"/>
      <c r="BX109" s="949"/>
      <c r="BY109" s="949"/>
      <c r="BZ109" s="950"/>
      <c r="CA109" s="951" t="s">
        <v>305</v>
      </c>
      <c r="CB109" s="949"/>
      <c r="CC109" s="949"/>
      <c r="CD109" s="949"/>
      <c r="CE109" s="950"/>
      <c r="CF109" s="987" t="s">
        <v>440</v>
      </c>
      <c r="CG109" s="987"/>
      <c r="CH109" s="987"/>
      <c r="CI109" s="987"/>
      <c r="CJ109" s="987"/>
      <c r="CK109" s="951" t="s">
        <v>441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439</v>
      </c>
      <c r="DH109" s="949"/>
      <c r="DI109" s="949"/>
      <c r="DJ109" s="949"/>
      <c r="DK109" s="950"/>
      <c r="DL109" s="951" t="s">
        <v>306</v>
      </c>
      <c r="DM109" s="949"/>
      <c r="DN109" s="949"/>
      <c r="DO109" s="949"/>
      <c r="DP109" s="950"/>
      <c r="DQ109" s="951" t="s">
        <v>305</v>
      </c>
      <c r="DR109" s="949"/>
      <c r="DS109" s="949"/>
      <c r="DT109" s="949"/>
      <c r="DU109" s="950"/>
      <c r="DV109" s="951" t="s">
        <v>440</v>
      </c>
      <c r="DW109" s="949"/>
      <c r="DX109" s="949"/>
      <c r="DY109" s="949"/>
      <c r="DZ109" s="980"/>
    </row>
    <row r="110" spans="1:131" s="247" customFormat="1" ht="26.25" customHeight="1" x14ac:dyDescent="0.2">
      <c r="A110" s="851" t="s">
        <v>442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26266230</v>
      </c>
      <c r="AB110" s="942"/>
      <c r="AC110" s="942"/>
      <c r="AD110" s="942"/>
      <c r="AE110" s="943"/>
      <c r="AF110" s="944">
        <v>27386796</v>
      </c>
      <c r="AG110" s="942"/>
      <c r="AH110" s="942"/>
      <c r="AI110" s="942"/>
      <c r="AJ110" s="943"/>
      <c r="AK110" s="944">
        <v>27362277</v>
      </c>
      <c r="AL110" s="942"/>
      <c r="AM110" s="942"/>
      <c r="AN110" s="942"/>
      <c r="AO110" s="943"/>
      <c r="AP110" s="945">
        <v>6</v>
      </c>
      <c r="AQ110" s="946"/>
      <c r="AR110" s="946"/>
      <c r="AS110" s="946"/>
      <c r="AT110" s="947"/>
      <c r="AU110" s="981" t="s">
        <v>73</v>
      </c>
      <c r="AV110" s="982"/>
      <c r="AW110" s="982"/>
      <c r="AX110" s="982"/>
      <c r="AY110" s="982"/>
      <c r="AZ110" s="907" t="s">
        <v>443</v>
      </c>
      <c r="BA110" s="852"/>
      <c r="BB110" s="852"/>
      <c r="BC110" s="852"/>
      <c r="BD110" s="852"/>
      <c r="BE110" s="852"/>
      <c r="BF110" s="852"/>
      <c r="BG110" s="852"/>
      <c r="BH110" s="852"/>
      <c r="BI110" s="852"/>
      <c r="BJ110" s="852"/>
      <c r="BK110" s="852"/>
      <c r="BL110" s="852"/>
      <c r="BM110" s="852"/>
      <c r="BN110" s="852"/>
      <c r="BO110" s="852"/>
      <c r="BP110" s="853"/>
      <c r="BQ110" s="908">
        <v>1254519967</v>
      </c>
      <c r="BR110" s="889"/>
      <c r="BS110" s="889"/>
      <c r="BT110" s="889"/>
      <c r="BU110" s="889"/>
      <c r="BV110" s="889">
        <v>1288253036</v>
      </c>
      <c r="BW110" s="889"/>
      <c r="BX110" s="889"/>
      <c r="BY110" s="889"/>
      <c r="BZ110" s="889"/>
      <c r="CA110" s="889">
        <v>1326761444</v>
      </c>
      <c r="CB110" s="889"/>
      <c r="CC110" s="889"/>
      <c r="CD110" s="889"/>
      <c r="CE110" s="889"/>
      <c r="CF110" s="913">
        <v>289</v>
      </c>
      <c r="CG110" s="914"/>
      <c r="CH110" s="914"/>
      <c r="CI110" s="914"/>
      <c r="CJ110" s="914"/>
      <c r="CK110" s="977" t="s">
        <v>444</v>
      </c>
      <c r="CL110" s="863"/>
      <c r="CM110" s="938" t="s">
        <v>445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7068276</v>
      </c>
      <c r="DH110" s="889"/>
      <c r="DI110" s="889"/>
      <c r="DJ110" s="889"/>
      <c r="DK110" s="889"/>
      <c r="DL110" s="889">
        <v>1144000</v>
      </c>
      <c r="DM110" s="889"/>
      <c r="DN110" s="889"/>
      <c r="DO110" s="889"/>
      <c r="DP110" s="889"/>
      <c r="DQ110" s="889">
        <v>936000</v>
      </c>
      <c r="DR110" s="889"/>
      <c r="DS110" s="889"/>
      <c r="DT110" s="889"/>
      <c r="DU110" s="889"/>
      <c r="DV110" s="890">
        <v>0.2</v>
      </c>
      <c r="DW110" s="890"/>
      <c r="DX110" s="890"/>
      <c r="DY110" s="890"/>
      <c r="DZ110" s="891"/>
    </row>
    <row r="111" spans="1:131" s="247" customFormat="1" ht="26.25" customHeight="1" x14ac:dyDescent="0.2">
      <c r="A111" s="818" t="s">
        <v>446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395</v>
      </c>
      <c r="AB111" s="970"/>
      <c r="AC111" s="970"/>
      <c r="AD111" s="970"/>
      <c r="AE111" s="971"/>
      <c r="AF111" s="972" t="s">
        <v>447</v>
      </c>
      <c r="AG111" s="970"/>
      <c r="AH111" s="970"/>
      <c r="AI111" s="970"/>
      <c r="AJ111" s="971"/>
      <c r="AK111" s="972" t="s">
        <v>448</v>
      </c>
      <c r="AL111" s="970"/>
      <c r="AM111" s="970"/>
      <c r="AN111" s="970"/>
      <c r="AO111" s="971"/>
      <c r="AP111" s="973" t="s">
        <v>447</v>
      </c>
      <c r="AQ111" s="974"/>
      <c r="AR111" s="974"/>
      <c r="AS111" s="974"/>
      <c r="AT111" s="975"/>
      <c r="AU111" s="983"/>
      <c r="AV111" s="984"/>
      <c r="AW111" s="984"/>
      <c r="AX111" s="984"/>
      <c r="AY111" s="984"/>
      <c r="AZ111" s="859" t="s">
        <v>449</v>
      </c>
      <c r="BA111" s="794"/>
      <c r="BB111" s="794"/>
      <c r="BC111" s="794"/>
      <c r="BD111" s="794"/>
      <c r="BE111" s="794"/>
      <c r="BF111" s="794"/>
      <c r="BG111" s="794"/>
      <c r="BH111" s="794"/>
      <c r="BI111" s="794"/>
      <c r="BJ111" s="794"/>
      <c r="BK111" s="794"/>
      <c r="BL111" s="794"/>
      <c r="BM111" s="794"/>
      <c r="BN111" s="794"/>
      <c r="BO111" s="794"/>
      <c r="BP111" s="795"/>
      <c r="BQ111" s="860">
        <v>7068276</v>
      </c>
      <c r="BR111" s="861"/>
      <c r="BS111" s="861"/>
      <c r="BT111" s="861"/>
      <c r="BU111" s="861"/>
      <c r="BV111" s="861">
        <v>1144000</v>
      </c>
      <c r="BW111" s="861"/>
      <c r="BX111" s="861"/>
      <c r="BY111" s="861"/>
      <c r="BZ111" s="861"/>
      <c r="CA111" s="861">
        <v>936000</v>
      </c>
      <c r="CB111" s="861"/>
      <c r="CC111" s="861"/>
      <c r="CD111" s="861"/>
      <c r="CE111" s="861"/>
      <c r="CF111" s="922">
        <v>0.2</v>
      </c>
      <c r="CG111" s="923"/>
      <c r="CH111" s="923"/>
      <c r="CI111" s="923"/>
      <c r="CJ111" s="923"/>
      <c r="CK111" s="978"/>
      <c r="CL111" s="865"/>
      <c r="CM111" s="868" t="s">
        <v>450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395</v>
      </c>
      <c r="DH111" s="861"/>
      <c r="DI111" s="861"/>
      <c r="DJ111" s="861"/>
      <c r="DK111" s="861"/>
      <c r="DL111" s="861" t="s">
        <v>451</v>
      </c>
      <c r="DM111" s="861"/>
      <c r="DN111" s="861"/>
      <c r="DO111" s="861"/>
      <c r="DP111" s="861"/>
      <c r="DQ111" s="861" t="s">
        <v>447</v>
      </c>
      <c r="DR111" s="861"/>
      <c r="DS111" s="861"/>
      <c r="DT111" s="861"/>
      <c r="DU111" s="861"/>
      <c r="DV111" s="838" t="s">
        <v>395</v>
      </c>
      <c r="DW111" s="838"/>
      <c r="DX111" s="838"/>
      <c r="DY111" s="838"/>
      <c r="DZ111" s="839"/>
    </row>
    <row r="112" spans="1:131" s="247" customFormat="1" ht="26.25" customHeight="1" x14ac:dyDescent="0.2">
      <c r="A112" s="963" t="s">
        <v>452</v>
      </c>
      <c r="B112" s="964"/>
      <c r="C112" s="794" t="s">
        <v>453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42254306</v>
      </c>
      <c r="AB112" s="824"/>
      <c r="AC112" s="824"/>
      <c r="AD112" s="824"/>
      <c r="AE112" s="825"/>
      <c r="AF112" s="826">
        <v>43689297</v>
      </c>
      <c r="AG112" s="824"/>
      <c r="AH112" s="824"/>
      <c r="AI112" s="824"/>
      <c r="AJ112" s="825"/>
      <c r="AK112" s="826">
        <v>44226538</v>
      </c>
      <c r="AL112" s="824"/>
      <c r="AM112" s="824"/>
      <c r="AN112" s="824"/>
      <c r="AO112" s="825"/>
      <c r="AP112" s="871">
        <v>9.6</v>
      </c>
      <c r="AQ112" s="872"/>
      <c r="AR112" s="872"/>
      <c r="AS112" s="872"/>
      <c r="AT112" s="873"/>
      <c r="AU112" s="983"/>
      <c r="AV112" s="984"/>
      <c r="AW112" s="984"/>
      <c r="AX112" s="984"/>
      <c r="AY112" s="984"/>
      <c r="AZ112" s="859" t="s">
        <v>454</v>
      </c>
      <c r="BA112" s="794"/>
      <c r="BB112" s="794"/>
      <c r="BC112" s="794"/>
      <c r="BD112" s="794"/>
      <c r="BE112" s="794"/>
      <c r="BF112" s="794"/>
      <c r="BG112" s="794"/>
      <c r="BH112" s="794"/>
      <c r="BI112" s="794"/>
      <c r="BJ112" s="794"/>
      <c r="BK112" s="794"/>
      <c r="BL112" s="794"/>
      <c r="BM112" s="794"/>
      <c r="BN112" s="794"/>
      <c r="BO112" s="794"/>
      <c r="BP112" s="795"/>
      <c r="BQ112" s="860">
        <v>209946818</v>
      </c>
      <c r="BR112" s="861"/>
      <c r="BS112" s="861"/>
      <c r="BT112" s="861"/>
      <c r="BU112" s="861"/>
      <c r="BV112" s="861">
        <v>199669016</v>
      </c>
      <c r="BW112" s="861"/>
      <c r="BX112" s="861"/>
      <c r="BY112" s="861"/>
      <c r="BZ112" s="861"/>
      <c r="CA112" s="861">
        <v>188420138</v>
      </c>
      <c r="CB112" s="861"/>
      <c r="CC112" s="861"/>
      <c r="CD112" s="861"/>
      <c r="CE112" s="861"/>
      <c r="CF112" s="922">
        <v>41</v>
      </c>
      <c r="CG112" s="923"/>
      <c r="CH112" s="923"/>
      <c r="CI112" s="923"/>
      <c r="CJ112" s="923"/>
      <c r="CK112" s="978"/>
      <c r="CL112" s="865"/>
      <c r="CM112" s="868" t="s">
        <v>455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395</v>
      </c>
      <c r="DH112" s="861"/>
      <c r="DI112" s="861"/>
      <c r="DJ112" s="861"/>
      <c r="DK112" s="861"/>
      <c r="DL112" s="861" t="s">
        <v>447</v>
      </c>
      <c r="DM112" s="861"/>
      <c r="DN112" s="861"/>
      <c r="DO112" s="861"/>
      <c r="DP112" s="861"/>
      <c r="DQ112" s="861" t="s">
        <v>451</v>
      </c>
      <c r="DR112" s="861"/>
      <c r="DS112" s="861"/>
      <c r="DT112" s="861"/>
      <c r="DU112" s="861"/>
      <c r="DV112" s="838" t="s">
        <v>447</v>
      </c>
      <c r="DW112" s="838"/>
      <c r="DX112" s="838"/>
      <c r="DY112" s="838"/>
      <c r="DZ112" s="839"/>
    </row>
    <row r="113" spans="1:130" s="247" customFormat="1" ht="26.25" customHeight="1" x14ac:dyDescent="0.2">
      <c r="A113" s="965"/>
      <c r="B113" s="966"/>
      <c r="C113" s="794" t="s">
        <v>456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19217902</v>
      </c>
      <c r="AB113" s="970"/>
      <c r="AC113" s="970"/>
      <c r="AD113" s="970"/>
      <c r="AE113" s="971"/>
      <c r="AF113" s="972">
        <v>18778132</v>
      </c>
      <c r="AG113" s="970"/>
      <c r="AH113" s="970"/>
      <c r="AI113" s="970"/>
      <c r="AJ113" s="971"/>
      <c r="AK113" s="972">
        <v>17335562</v>
      </c>
      <c r="AL113" s="970"/>
      <c r="AM113" s="970"/>
      <c r="AN113" s="970"/>
      <c r="AO113" s="971"/>
      <c r="AP113" s="973">
        <v>3.8</v>
      </c>
      <c r="AQ113" s="974"/>
      <c r="AR113" s="974"/>
      <c r="AS113" s="974"/>
      <c r="AT113" s="975"/>
      <c r="AU113" s="983"/>
      <c r="AV113" s="984"/>
      <c r="AW113" s="984"/>
      <c r="AX113" s="984"/>
      <c r="AY113" s="984"/>
      <c r="AZ113" s="859" t="s">
        <v>457</v>
      </c>
      <c r="BA113" s="794"/>
      <c r="BB113" s="794"/>
      <c r="BC113" s="794"/>
      <c r="BD113" s="794"/>
      <c r="BE113" s="794"/>
      <c r="BF113" s="794"/>
      <c r="BG113" s="794"/>
      <c r="BH113" s="794"/>
      <c r="BI113" s="794"/>
      <c r="BJ113" s="794"/>
      <c r="BK113" s="794"/>
      <c r="BL113" s="794"/>
      <c r="BM113" s="794"/>
      <c r="BN113" s="794"/>
      <c r="BO113" s="794"/>
      <c r="BP113" s="795"/>
      <c r="BQ113" s="860" t="s">
        <v>451</v>
      </c>
      <c r="BR113" s="861"/>
      <c r="BS113" s="861"/>
      <c r="BT113" s="861"/>
      <c r="BU113" s="861"/>
      <c r="BV113" s="861" t="s">
        <v>447</v>
      </c>
      <c r="BW113" s="861"/>
      <c r="BX113" s="861"/>
      <c r="BY113" s="861"/>
      <c r="BZ113" s="861"/>
      <c r="CA113" s="861" t="s">
        <v>451</v>
      </c>
      <c r="CB113" s="861"/>
      <c r="CC113" s="861"/>
      <c r="CD113" s="861"/>
      <c r="CE113" s="861"/>
      <c r="CF113" s="922" t="s">
        <v>395</v>
      </c>
      <c r="CG113" s="923"/>
      <c r="CH113" s="923"/>
      <c r="CI113" s="923"/>
      <c r="CJ113" s="923"/>
      <c r="CK113" s="978"/>
      <c r="CL113" s="865"/>
      <c r="CM113" s="868" t="s">
        <v>458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459</v>
      </c>
      <c r="DH113" s="824"/>
      <c r="DI113" s="824"/>
      <c r="DJ113" s="824"/>
      <c r="DK113" s="825"/>
      <c r="DL113" s="826" t="s">
        <v>395</v>
      </c>
      <c r="DM113" s="824"/>
      <c r="DN113" s="824"/>
      <c r="DO113" s="824"/>
      <c r="DP113" s="825"/>
      <c r="DQ113" s="826" t="s">
        <v>447</v>
      </c>
      <c r="DR113" s="824"/>
      <c r="DS113" s="824"/>
      <c r="DT113" s="824"/>
      <c r="DU113" s="825"/>
      <c r="DV113" s="871" t="s">
        <v>395</v>
      </c>
      <c r="DW113" s="872"/>
      <c r="DX113" s="872"/>
      <c r="DY113" s="872"/>
      <c r="DZ113" s="873"/>
    </row>
    <row r="114" spans="1:130" s="247" customFormat="1" ht="26.25" customHeight="1" x14ac:dyDescent="0.2">
      <c r="A114" s="965"/>
      <c r="B114" s="966"/>
      <c r="C114" s="794" t="s">
        <v>460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447</v>
      </c>
      <c r="AB114" s="824"/>
      <c r="AC114" s="824"/>
      <c r="AD114" s="824"/>
      <c r="AE114" s="825"/>
      <c r="AF114" s="826" t="s">
        <v>447</v>
      </c>
      <c r="AG114" s="824"/>
      <c r="AH114" s="824"/>
      <c r="AI114" s="824"/>
      <c r="AJ114" s="825"/>
      <c r="AK114" s="826" t="s">
        <v>461</v>
      </c>
      <c r="AL114" s="824"/>
      <c r="AM114" s="824"/>
      <c r="AN114" s="824"/>
      <c r="AO114" s="825"/>
      <c r="AP114" s="871" t="s">
        <v>447</v>
      </c>
      <c r="AQ114" s="872"/>
      <c r="AR114" s="872"/>
      <c r="AS114" s="872"/>
      <c r="AT114" s="873"/>
      <c r="AU114" s="983"/>
      <c r="AV114" s="984"/>
      <c r="AW114" s="984"/>
      <c r="AX114" s="984"/>
      <c r="AY114" s="984"/>
      <c r="AZ114" s="859" t="s">
        <v>462</v>
      </c>
      <c r="BA114" s="794"/>
      <c r="BB114" s="794"/>
      <c r="BC114" s="794"/>
      <c r="BD114" s="794"/>
      <c r="BE114" s="794"/>
      <c r="BF114" s="794"/>
      <c r="BG114" s="794"/>
      <c r="BH114" s="794"/>
      <c r="BI114" s="794"/>
      <c r="BJ114" s="794"/>
      <c r="BK114" s="794"/>
      <c r="BL114" s="794"/>
      <c r="BM114" s="794"/>
      <c r="BN114" s="794"/>
      <c r="BO114" s="794"/>
      <c r="BP114" s="795"/>
      <c r="BQ114" s="860">
        <v>131011900</v>
      </c>
      <c r="BR114" s="861"/>
      <c r="BS114" s="861"/>
      <c r="BT114" s="861"/>
      <c r="BU114" s="861"/>
      <c r="BV114" s="861">
        <v>128608668</v>
      </c>
      <c r="BW114" s="861"/>
      <c r="BX114" s="861"/>
      <c r="BY114" s="861"/>
      <c r="BZ114" s="861"/>
      <c r="CA114" s="861">
        <v>125973202</v>
      </c>
      <c r="CB114" s="861"/>
      <c r="CC114" s="861"/>
      <c r="CD114" s="861"/>
      <c r="CE114" s="861"/>
      <c r="CF114" s="922">
        <v>27.4</v>
      </c>
      <c r="CG114" s="923"/>
      <c r="CH114" s="923"/>
      <c r="CI114" s="923"/>
      <c r="CJ114" s="923"/>
      <c r="CK114" s="978"/>
      <c r="CL114" s="865"/>
      <c r="CM114" s="868" t="s">
        <v>463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447</v>
      </c>
      <c r="DH114" s="824"/>
      <c r="DI114" s="824"/>
      <c r="DJ114" s="824"/>
      <c r="DK114" s="825"/>
      <c r="DL114" s="826" t="s">
        <v>395</v>
      </c>
      <c r="DM114" s="824"/>
      <c r="DN114" s="824"/>
      <c r="DO114" s="824"/>
      <c r="DP114" s="825"/>
      <c r="DQ114" s="826" t="s">
        <v>447</v>
      </c>
      <c r="DR114" s="824"/>
      <c r="DS114" s="824"/>
      <c r="DT114" s="824"/>
      <c r="DU114" s="825"/>
      <c r="DV114" s="871" t="s">
        <v>447</v>
      </c>
      <c r="DW114" s="872"/>
      <c r="DX114" s="872"/>
      <c r="DY114" s="872"/>
      <c r="DZ114" s="873"/>
    </row>
    <row r="115" spans="1:130" s="247" customFormat="1" ht="26.25" customHeight="1" x14ac:dyDescent="0.2">
      <c r="A115" s="965"/>
      <c r="B115" s="966"/>
      <c r="C115" s="794" t="s">
        <v>464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281783</v>
      </c>
      <c r="AB115" s="970"/>
      <c r="AC115" s="970"/>
      <c r="AD115" s="970"/>
      <c r="AE115" s="971"/>
      <c r="AF115" s="972">
        <v>277123</v>
      </c>
      <c r="AG115" s="970"/>
      <c r="AH115" s="970"/>
      <c r="AI115" s="970"/>
      <c r="AJ115" s="971"/>
      <c r="AK115" s="972">
        <v>278246</v>
      </c>
      <c r="AL115" s="970"/>
      <c r="AM115" s="970"/>
      <c r="AN115" s="970"/>
      <c r="AO115" s="971"/>
      <c r="AP115" s="973">
        <v>0.1</v>
      </c>
      <c r="AQ115" s="974"/>
      <c r="AR115" s="974"/>
      <c r="AS115" s="974"/>
      <c r="AT115" s="975"/>
      <c r="AU115" s="983"/>
      <c r="AV115" s="984"/>
      <c r="AW115" s="984"/>
      <c r="AX115" s="984"/>
      <c r="AY115" s="984"/>
      <c r="AZ115" s="859" t="s">
        <v>465</v>
      </c>
      <c r="BA115" s="794"/>
      <c r="BB115" s="794"/>
      <c r="BC115" s="794"/>
      <c r="BD115" s="794"/>
      <c r="BE115" s="794"/>
      <c r="BF115" s="794"/>
      <c r="BG115" s="794"/>
      <c r="BH115" s="794"/>
      <c r="BI115" s="794"/>
      <c r="BJ115" s="794"/>
      <c r="BK115" s="794"/>
      <c r="BL115" s="794"/>
      <c r="BM115" s="794"/>
      <c r="BN115" s="794"/>
      <c r="BO115" s="794"/>
      <c r="BP115" s="795"/>
      <c r="BQ115" s="860">
        <v>1569543</v>
      </c>
      <c r="BR115" s="861"/>
      <c r="BS115" s="861"/>
      <c r="BT115" s="861"/>
      <c r="BU115" s="861"/>
      <c r="BV115" s="861">
        <v>1677572</v>
      </c>
      <c r="BW115" s="861"/>
      <c r="BX115" s="861"/>
      <c r="BY115" s="861"/>
      <c r="BZ115" s="861"/>
      <c r="CA115" s="861">
        <v>1507311</v>
      </c>
      <c r="CB115" s="861"/>
      <c r="CC115" s="861"/>
      <c r="CD115" s="861"/>
      <c r="CE115" s="861"/>
      <c r="CF115" s="922">
        <v>0.3</v>
      </c>
      <c r="CG115" s="923"/>
      <c r="CH115" s="923"/>
      <c r="CI115" s="923"/>
      <c r="CJ115" s="923"/>
      <c r="CK115" s="978"/>
      <c r="CL115" s="865"/>
      <c r="CM115" s="859" t="s">
        <v>466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467</v>
      </c>
      <c r="DH115" s="824"/>
      <c r="DI115" s="824"/>
      <c r="DJ115" s="824"/>
      <c r="DK115" s="825"/>
      <c r="DL115" s="826" t="s">
        <v>447</v>
      </c>
      <c r="DM115" s="824"/>
      <c r="DN115" s="824"/>
      <c r="DO115" s="824"/>
      <c r="DP115" s="825"/>
      <c r="DQ115" s="826" t="s">
        <v>395</v>
      </c>
      <c r="DR115" s="824"/>
      <c r="DS115" s="824"/>
      <c r="DT115" s="824"/>
      <c r="DU115" s="825"/>
      <c r="DV115" s="871" t="s">
        <v>447</v>
      </c>
      <c r="DW115" s="872"/>
      <c r="DX115" s="872"/>
      <c r="DY115" s="872"/>
      <c r="DZ115" s="873"/>
    </row>
    <row r="116" spans="1:130" s="247" customFormat="1" ht="26.25" customHeight="1" x14ac:dyDescent="0.2">
      <c r="A116" s="967"/>
      <c r="B116" s="968"/>
      <c r="C116" s="927" t="s">
        <v>468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395</v>
      </c>
      <c r="AB116" s="824"/>
      <c r="AC116" s="824"/>
      <c r="AD116" s="824"/>
      <c r="AE116" s="825"/>
      <c r="AF116" s="826" t="s">
        <v>447</v>
      </c>
      <c r="AG116" s="824"/>
      <c r="AH116" s="824"/>
      <c r="AI116" s="824"/>
      <c r="AJ116" s="825"/>
      <c r="AK116" s="826" t="s">
        <v>395</v>
      </c>
      <c r="AL116" s="824"/>
      <c r="AM116" s="824"/>
      <c r="AN116" s="824"/>
      <c r="AO116" s="825"/>
      <c r="AP116" s="871" t="s">
        <v>461</v>
      </c>
      <c r="AQ116" s="872"/>
      <c r="AR116" s="872"/>
      <c r="AS116" s="872"/>
      <c r="AT116" s="873"/>
      <c r="AU116" s="983"/>
      <c r="AV116" s="984"/>
      <c r="AW116" s="984"/>
      <c r="AX116" s="984"/>
      <c r="AY116" s="984"/>
      <c r="AZ116" s="910" t="s">
        <v>469</v>
      </c>
      <c r="BA116" s="911"/>
      <c r="BB116" s="911"/>
      <c r="BC116" s="911"/>
      <c r="BD116" s="911"/>
      <c r="BE116" s="911"/>
      <c r="BF116" s="911"/>
      <c r="BG116" s="911"/>
      <c r="BH116" s="911"/>
      <c r="BI116" s="911"/>
      <c r="BJ116" s="911"/>
      <c r="BK116" s="911"/>
      <c r="BL116" s="911"/>
      <c r="BM116" s="911"/>
      <c r="BN116" s="911"/>
      <c r="BO116" s="911"/>
      <c r="BP116" s="912"/>
      <c r="BQ116" s="860" t="s">
        <v>447</v>
      </c>
      <c r="BR116" s="861"/>
      <c r="BS116" s="861"/>
      <c r="BT116" s="861"/>
      <c r="BU116" s="861"/>
      <c r="BV116" s="861" t="s">
        <v>395</v>
      </c>
      <c r="BW116" s="861"/>
      <c r="BX116" s="861"/>
      <c r="BY116" s="861"/>
      <c r="BZ116" s="861"/>
      <c r="CA116" s="861" t="s">
        <v>447</v>
      </c>
      <c r="CB116" s="861"/>
      <c r="CC116" s="861"/>
      <c r="CD116" s="861"/>
      <c r="CE116" s="861"/>
      <c r="CF116" s="922" t="s">
        <v>451</v>
      </c>
      <c r="CG116" s="923"/>
      <c r="CH116" s="923"/>
      <c r="CI116" s="923"/>
      <c r="CJ116" s="923"/>
      <c r="CK116" s="978"/>
      <c r="CL116" s="865"/>
      <c r="CM116" s="868" t="s">
        <v>470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395</v>
      </c>
      <c r="DH116" s="824"/>
      <c r="DI116" s="824"/>
      <c r="DJ116" s="824"/>
      <c r="DK116" s="825"/>
      <c r="DL116" s="826" t="s">
        <v>451</v>
      </c>
      <c r="DM116" s="824"/>
      <c r="DN116" s="824"/>
      <c r="DO116" s="824"/>
      <c r="DP116" s="825"/>
      <c r="DQ116" s="826" t="s">
        <v>447</v>
      </c>
      <c r="DR116" s="824"/>
      <c r="DS116" s="824"/>
      <c r="DT116" s="824"/>
      <c r="DU116" s="825"/>
      <c r="DV116" s="871" t="s">
        <v>459</v>
      </c>
      <c r="DW116" s="872"/>
      <c r="DX116" s="872"/>
      <c r="DY116" s="872"/>
      <c r="DZ116" s="873"/>
    </row>
    <row r="117" spans="1:130" s="247" customFormat="1" ht="26.25" customHeight="1" x14ac:dyDescent="0.2">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471</v>
      </c>
      <c r="Z117" s="950"/>
      <c r="AA117" s="955">
        <v>88020221</v>
      </c>
      <c r="AB117" s="956"/>
      <c r="AC117" s="956"/>
      <c r="AD117" s="956"/>
      <c r="AE117" s="957"/>
      <c r="AF117" s="958">
        <v>90131348</v>
      </c>
      <c r="AG117" s="956"/>
      <c r="AH117" s="956"/>
      <c r="AI117" s="956"/>
      <c r="AJ117" s="957"/>
      <c r="AK117" s="958">
        <v>89202623</v>
      </c>
      <c r="AL117" s="956"/>
      <c r="AM117" s="956"/>
      <c r="AN117" s="956"/>
      <c r="AO117" s="957"/>
      <c r="AP117" s="959"/>
      <c r="AQ117" s="960"/>
      <c r="AR117" s="960"/>
      <c r="AS117" s="960"/>
      <c r="AT117" s="961"/>
      <c r="AU117" s="983"/>
      <c r="AV117" s="984"/>
      <c r="AW117" s="984"/>
      <c r="AX117" s="984"/>
      <c r="AY117" s="984"/>
      <c r="AZ117" s="910" t="s">
        <v>472</v>
      </c>
      <c r="BA117" s="911"/>
      <c r="BB117" s="911"/>
      <c r="BC117" s="911"/>
      <c r="BD117" s="911"/>
      <c r="BE117" s="911"/>
      <c r="BF117" s="911"/>
      <c r="BG117" s="911"/>
      <c r="BH117" s="911"/>
      <c r="BI117" s="911"/>
      <c r="BJ117" s="911"/>
      <c r="BK117" s="911"/>
      <c r="BL117" s="911"/>
      <c r="BM117" s="911"/>
      <c r="BN117" s="911"/>
      <c r="BO117" s="911"/>
      <c r="BP117" s="912"/>
      <c r="BQ117" s="860" t="s">
        <v>448</v>
      </c>
      <c r="BR117" s="861"/>
      <c r="BS117" s="861"/>
      <c r="BT117" s="861"/>
      <c r="BU117" s="861"/>
      <c r="BV117" s="861" t="s">
        <v>459</v>
      </c>
      <c r="BW117" s="861"/>
      <c r="BX117" s="861"/>
      <c r="BY117" s="861"/>
      <c r="BZ117" s="861"/>
      <c r="CA117" s="861" t="s">
        <v>447</v>
      </c>
      <c r="CB117" s="861"/>
      <c r="CC117" s="861"/>
      <c r="CD117" s="861"/>
      <c r="CE117" s="861"/>
      <c r="CF117" s="922" t="s">
        <v>459</v>
      </c>
      <c r="CG117" s="923"/>
      <c r="CH117" s="923"/>
      <c r="CI117" s="923"/>
      <c r="CJ117" s="923"/>
      <c r="CK117" s="978"/>
      <c r="CL117" s="865"/>
      <c r="CM117" s="868" t="s">
        <v>473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447</v>
      </c>
      <c r="DH117" s="824"/>
      <c r="DI117" s="824"/>
      <c r="DJ117" s="824"/>
      <c r="DK117" s="825"/>
      <c r="DL117" s="826" t="s">
        <v>448</v>
      </c>
      <c r="DM117" s="824"/>
      <c r="DN117" s="824"/>
      <c r="DO117" s="824"/>
      <c r="DP117" s="825"/>
      <c r="DQ117" s="826" t="s">
        <v>459</v>
      </c>
      <c r="DR117" s="824"/>
      <c r="DS117" s="824"/>
      <c r="DT117" s="824"/>
      <c r="DU117" s="825"/>
      <c r="DV117" s="871" t="s">
        <v>447</v>
      </c>
      <c r="DW117" s="872"/>
      <c r="DX117" s="872"/>
      <c r="DY117" s="872"/>
      <c r="DZ117" s="873"/>
    </row>
    <row r="118" spans="1:130" s="247" customFormat="1" ht="26.25" customHeight="1" x14ac:dyDescent="0.2">
      <c r="A118" s="948" t="s">
        <v>441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439</v>
      </c>
      <c r="AB118" s="949"/>
      <c r="AC118" s="949"/>
      <c r="AD118" s="949"/>
      <c r="AE118" s="950"/>
      <c r="AF118" s="951" t="s">
        <v>306</v>
      </c>
      <c r="AG118" s="949"/>
      <c r="AH118" s="949"/>
      <c r="AI118" s="949"/>
      <c r="AJ118" s="950"/>
      <c r="AK118" s="951" t="s">
        <v>305</v>
      </c>
      <c r="AL118" s="949"/>
      <c r="AM118" s="949"/>
      <c r="AN118" s="949"/>
      <c r="AO118" s="950"/>
      <c r="AP118" s="952" t="s">
        <v>440</v>
      </c>
      <c r="AQ118" s="953"/>
      <c r="AR118" s="953"/>
      <c r="AS118" s="953"/>
      <c r="AT118" s="954"/>
      <c r="AU118" s="983"/>
      <c r="AV118" s="984"/>
      <c r="AW118" s="984"/>
      <c r="AX118" s="984"/>
      <c r="AY118" s="984"/>
      <c r="AZ118" s="926" t="s">
        <v>474</v>
      </c>
      <c r="BA118" s="927"/>
      <c r="BB118" s="927"/>
      <c r="BC118" s="927"/>
      <c r="BD118" s="927"/>
      <c r="BE118" s="927"/>
      <c r="BF118" s="927"/>
      <c r="BG118" s="927"/>
      <c r="BH118" s="927"/>
      <c r="BI118" s="927"/>
      <c r="BJ118" s="927"/>
      <c r="BK118" s="927"/>
      <c r="BL118" s="927"/>
      <c r="BM118" s="927"/>
      <c r="BN118" s="927"/>
      <c r="BO118" s="927"/>
      <c r="BP118" s="928"/>
      <c r="BQ118" s="929" t="s">
        <v>447</v>
      </c>
      <c r="BR118" s="892"/>
      <c r="BS118" s="892"/>
      <c r="BT118" s="892"/>
      <c r="BU118" s="892"/>
      <c r="BV118" s="892" t="s">
        <v>447</v>
      </c>
      <c r="BW118" s="892"/>
      <c r="BX118" s="892"/>
      <c r="BY118" s="892"/>
      <c r="BZ118" s="892"/>
      <c r="CA118" s="892" t="s">
        <v>459</v>
      </c>
      <c r="CB118" s="892"/>
      <c r="CC118" s="892"/>
      <c r="CD118" s="892"/>
      <c r="CE118" s="892"/>
      <c r="CF118" s="922" t="s">
        <v>448</v>
      </c>
      <c r="CG118" s="923"/>
      <c r="CH118" s="923"/>
      <c r="CI118" s="923"/>
      <c r="CJ118" s="923"/>
      <c r="CK118" s="978"/>
      <c r="CL118" s="865"/>
      <c r="CM118" s="868" t="s">
        <v>475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447</v>
      </c>
      <c r="DH118" s="824"/>
      <c r="DI118" s="824"/>
      <c r="DJ118" s="824"/>
      <c r="DK118" s="825"/>
      <c r="DL118" s="826" t="s">
        <v>467</v>
      </c>
      <c r="DM118" s="824"/>
      <c r="DN118" s="824"/>
      <c r="DO118" s="824"/>
      <c r="DP118" s="825"/>
      <c r="DQ118" s="826" t="s">
        <v>447</v>
      </c>
      <c r="DR118" s="824"/>
      <c r="DS118" s="824"/>
      <c r="DT118" s="824"/>
      <c r="DU118" s="825"/>
      <c r="DV118" s="871" t="s">
        <v>447</v>
      </c>
      <c r="DW118" s="872"/>
      <c r="DX118" s="872"/>
      <c r="DY118" s="872"/>
      <c r="DZ118" s="873"/>
    </row>
    <row r="119" spans="1:130" s="247" customFormat="1" ht="26.25" customHeight="1" x14ac:dyDescent="0.2">
      <c r="A119" s="862" t="s">
        <v>444</v>
      </c>
      <c r="B119" s="863"/>
      <c r="C119" s="938" t="s">
        <v>445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281783</v>
      </c>
      <c r="AB119" s="942"/>
      <c r="AC119" s="942"/>
      <c r="AD119" s="942"/>
      <c r="AE119" s="943"/>
      <c r="AF119" s="944">
        <v>277123</v>
      </c>
      <c r="AG119" s="942"/>
      <c r="AH119" s="942"/>
      <c r="AI119" s="942"/>
      <c r="AJ119" s="943"/>
      <c r="AK119" s="944">
        <v>278246</v>
      </c>
      <c r="AL119" s="942"/>
      <c r="AM119" s="942"/>
      <c r="AN119" s="942"/>
      <c r="AO119" s="943"/>
      <c r="AP119" s="945">
        <v>0.1</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476</v>
      </c>
      <c r="BP119" s="925"/>
      <c r="BQ119" s="929">
        <v>1604116504</v>
      </c>
      <c r="BR119" s="892"/>
      <c r="BS119" s="892"/>
      <c r="BT119" s="892"/>
      <c r="BU119" s="892"/>
      <c r="BV119" s="892">
        <v>1619352292</v>
      </c>
      <c r="BW119" s="892"/>
      <c r="BX119" s="892"/>
      <c r="BY119" s="892"/>
      <c r="BZ119" s="892"/>
      <c r="CA119" s="892">
        <v>1643598095</v>
      </c>
      <c r="CB119" s="892"/>
      <c r="CC119" s="892"/>
      <c r="CD119" s="892"/>
      <c r="CE119" s="892"/>
      <c r="CF119" s="790"/>
      <c r="CG119" s="791"/>
      <c r="CH119" s="791"/>
      <c r="CI119" s="791"/>
      <c r="CJ119" s="881"/>
      <c r="CK119" s="979"/>
      <c r="CL119" s="867"/>
      <c r="CM119" s="885" t="s">
        <v>477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467</v>
      </c>
      <c r="DH119" s="807"/>
      <c r="DI119" s="807"/>
      <c r="DJ119" s="807"/>
      <c r="DK119" s="808"/>
      <c r="DL119" s="809" t="s">
        <v>467</v>
      </c>
      <c r="DM119" s="807"/>
      <c r="DN119" s="807"/>
      <c r="DO119" s="807"/>
      <c r="DP119" s="808"/>
      <c r="DQ119" s="809" t="s">
        <v>395</v>
      </c>
      <c r="DR119" s="807"/>
      <c r="DS119" s="807"/>
      <c r="DT119" s="807"/>
      <c r="DU119" s="808"/>
      <c r="DV119" s="895" t="s">
        <v>467</v>
      </c>
      <c r="DW119" s="896"/>
      <c r="DX119" s="896"/>
      <c r="DY119" s="896"/>
      <c r="DZ119" s="897"/>
    </row>
    <row r="120" spans="1:130" s="247" customFormat="1" ht="26.25" customHeight="1" x14ac:dyDescent="0.2">
      <c r="A120" s="864"/>
      <c r="B120" s="865"/>
      <c r="C120" s="868" t="s">
        <v>450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467</v>
      </c>
      <c r="AB120" s="824"/>
      <c r="AC120" s="824"/>
      <c r="AD120" s="824"/>
      <c r="AE120" s="825"/>
      <c r="AF120" s="826" t="s">
        <v>467</v>
      </c>
      <c r="AG120" s="824"/>
      <c r="AH120" s="824"/>
      <c r="AI120" s="824"/>
      <c r="AJ120" s="825"/>
      <c r="AK120" s="826" t="s">
        <v>459</v>
      </c>
      <c r="AL120" s="824"/>
      <c r="AM120" s="824"/>
      <c r="AN120" s="824"/>
      <c r="AO120" s="825"/>
      <c r="AP120" s="871" t="s">
        <v>467</v>
      </c>
      <c r="AQ120" s="872"/>
      <c r="AR120" s="872"/>
      <c r="AS120" s="872"/>
      <c r="AT120" s="873"/>
      <c r="AU120" s="930" t="s">
        <v>478</v>
      </c>
      <c r="AV120" s="931"/>
      <c r="AW120" s="931"/>
      <c r="AX120" s="931"/>
      <c r="AY120" s="932"/>
      <c r="AZ120" s="907" t="s">
        <v>479</v>
      </c>
      <c r="BA120" s="852"/>
      <c r="BB120" s="852"/>
      <c r="BC120" s="852"/>
      <c r="BD120" s="852"/>
      <c r="BE120" s="852"/>
      <c r="BF120" s="852"/>
      <c r="BG120" s="852"/>
      <c r="BH120" s="852"/>
      <c r="BI120" s="852"/>
      <c r="BJ120" s="852"/>
      <c r="BK120" s="852"/>
      <c r="BL120" s="852"/>
      <c r="BM120" s="852"/>
      <c r="BN120" s="852"/>
      <c r="BO120" s="852"/>
      <c r="BP120" s="853"/>
      <c r="BQ120" s="908">
        <v>290860936</v>
      </c>
      <c r="BR120" s="889"/>
      <c r="BS120" s="889"/>
      <c r="BT120" s="889"/>
      <c r="BU120" s="889"/>
      <c r="BV120" s="889">
        <v>308211264</v>
      </c>
      <c r="BW120" s="889"/>
      <c r="BX120" s="889"/>
      <c r="BY120" s="889"/>
      <c r="BZ120" s="889"/>
      <c r="CA120" s="889">
        <v>339291728</v>
      </c>
      <c r="CB120" s="889"/>
      <c r="CC120" s="889"/>
      <c r="CD120" s="889"/>
      <c r="CE120" s="889"/>
      <c r="CF120" s="913">
        <v>73.900000000000006</v>
      </c>
      <c r="CG120" s="914"/>
      <c r="CH120" s="914"/>
      <c r="CI120" s="914"/>
      <c r="CJ120" s="914"/>
      <c r="CK120" s="915" t="s">
        <v>480</v>
      </c>
      <c r="CL120" s="899"/>
      <c r="CM120" s="899"/>
      <c r="CN120" s="899"/>
      <c r="CO120" s="900"/>
      <c r="CP120" s="919" t="s">
        <v>481</v>
      </c>
      <c r="CQ120" s="920"/>
      <c r="CR120" s="920"/>
      <c r="CS120" s="920"/>
      <c r="CT120" s="920"/>
      <c r="CU120" s="920"/>
      <c r="CV120" s="920"/>
      <c r="CW120" s="920"/>
      <c r="CX120" s="920"/>
      <c r="CY120" s="920"/>
      <c r="CZ120" s="920"/>
      <c r="DA120" s="920"/>
      <c r="DB120" s="920"/>
      <c r="DC120" s="920"/>
      <c r="DD120" s="920"/>
      <c r="DE120" s="920"/>
      <c r="DF120" s="921"/>
      <c r="DG120" s="908">
        <v>154790378</v>
      </c>
      <c r="DH120" s="889"/>
      <c r="DI120" s="889"/>
      <c r="DJ120" s="889"/>
      <c r="DK120" s="889"/>
      <c r="DL120" s="889">
        <v>152286694</v>
      </c>
      <c r="DM120" s="889"/>
      <c r="DN120" s="889"/>
      <c r="DO120" s="889"/>
      <c r="DP120" s="889"/>
      <c r="DQ120" s="889">
        <v>148193477</v>
      </c>
      <c r="DR120" s="889"/>
      <c r="DS120" s="889"/>
      <c r="DT120" s="889"/>
      <c r="DU120" s="889"/>
      <c r="DV120" s="890">
        <v>32.299999999999997</v>
      </c>
      <c r="DW120" s="890"/>
      <c r="DX120" s="890"/>
      <c r="DY120" s="890"/>
      <c r="DZ120" s="891"/>
    </row>
    <row r="121" spans="1:130" s="247" customFormat="1" ht="26.25" customHeight="1" x14ac:dyDescent="0.2">
      <c r="A121" s="864"/>
      <c r="B121" s="865"/>
      <c r="C121" s="910" t="s">
        <v>482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395</v>
      </c>
      <c r="AB121" s="824"/>
      <c r="AC121" s="824"/>
      <c r="AD121" s="824"/>
      <c r="AE121" s="825"/>
      <c r="AF121" s="826" t="s">
        <v>395</v>
      </c>
      <c r="AG121" s="824"/>
      <c r="AH121" s="824"/>
      <c r="AI121" s="824"/>
      <c r="AJ121" s="825"/>
      <c r="AK121" s="826" t="s">
        <v>447</v>
      </c>
      <c r="AL121" s="824"/>
      <c r="AM121" s="824"/>
      <c r="AN121" s="824"/>
      <c r="AO121" s="825"/>
      <c r="AP121" s="871" t="s">
        <v>395</v>
      </c>
      <c r="AQ121" s="872"/>
      <c r="AR121" s="872"/>
      <c r="AS121" s="872"/>
      <c r="AT121" s="873"/>
      <c r="AU121" s="933"/>
      <c r="AV121" s="934"/>
      <c r="AW121" s="934"/>
      <c r="AX121" s="934"/>
      <c r="AY121" s="935"/>
      <c r="AZ121" s="859" t="s">
        <v>483</v>
      </c>
      <c r="BA121" s="794"/>
      <c r="BB121" s="794"/>
      <c r="BC121" s="794"/>
      <c r="BD121" s="794"/>
      <c r="BE121" s="794"/>
      <c r="BF121" s="794"/>
      <c r="BG121" s="794"/>
      <c r="BH121" s="794"/>
      <c r="BI121" s="794"/>
      <c r="BJ121" s="794"/>
      <c r="BK121" s="794"/>
      <c r="BL121" s="794"/>
      <c r="BM121" s="794"/>
      <c r="BN121" s="794"/>
      <c r="BO121" s="794"/>
      <c r="BP121" s="795"/>
      <c r="BQ121" s="860">
        <v>215577879</v>
      </c>
      <c r="BR121" s="861"/>
      <c r="BS121" s="861"/>
      <c r="BT121" s="861"/>
      <c r="BU121" s="861"/>
      <c r="BV121" s="861">
        <v>218670872</v>
      </c>
      <c r="BW121" s="861"/>
      <c r="BX121" s="861"/>
      <c r="BY121" s="861"/>
      <c r="BZ121" s="861"/>
      <c r="CA121" s="861">
        <v>229157180</v>
      </c>
      <c r="CB121" s="861"/>
      <c r="CC121" s="861"/>
      <c r="CD121" s="861"/>
      <c r="CE121" s="861"/>
      <c r="CF121" s="922">
        <v>49.9</v>
      </c>
      <c r="CG121" s="923"/>
      <c r="CH121" s="923"/>
      <c r="CI121" s="923"/>
      <c r="CJ121" s="923"/>
      <c r="CK121" s="916"/>
      <c r="CL121" s="902"/>
      <c r="CM121" s="902"/>
      <c r="CN121" s="902"/>
      <c r="CO121" s="903"/>
      <c r="CP121" s="882" t="s">
        <v>484</v>
      </c>
      <c r="CQ121" s="883"/>
      <c r="CR121" s="883"/>
      <c r="CS121" s="883"/>
      <c r="CT121" s="883"/>
      <c r="CU121" s="883"/>
      <c r="CV121" s="883"/>
      <c r="CW121" s="883"/>
      <c r="CX121" s="883"/>
      <c r="CY121" s="883"/>
      <c r="CZ121" s="883"/>
      <c r="DA121" s="883"/>
      <c r="DB121" s="883"/>
      <c r="DC121" s="883"/>
      <c r="DD121" s="883"/>
      <c r="DE121" s="883"/>
      <c r="DF121" s="884"/>
      <c r="DG121" s="860">
        <v>35207947</v>
      </c>
      <c r="DH121" s="861"/>
      <c r="DI121" s="861"/>
      <c r="DJ121" s="861"/>
      <c r="DK121" s="861"/>
      <c r="DL121" s="861">
        <v>29254112</v>
      </c>
      <c r="DM121" s="861"/>
      <c r="DN121" s="861"/>
      <c r="DO121" s="861"/>
      <c r="DP121" s="861"/>
      <c r="DQ121" s="861">
        <v>23802890</v>
      </c>
      <c r="DR121" s="861"/>
      <c r="DS121" s="861"/>
      <c r="DT121" s="861"/>
      <c r="DU121" s="861"/>
      <c r="DV121" s="838">
        <v>5.2</v>
      </c>
      <c r="DW121" s="838"/>
      <c r="DX121" s="838"/>
      <c r="DY121" s="838"/>
      <c r="DZ121" s="839"/>
    </row>
    <row r="122" spans="1:130" s="247" customFormat="1" ht="26.25" customHeight="1" x14ac:dyDescent="0.2">
      <c r="A122" s="864"/>
      <c r="B122" s="865"/>
      <c r="C122" s="868" t="s">
        <v>463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395</v>
      </c>
      <c r="AB122" s="824"/>
      <c r="AC122" s="824"/>
      <c r="AD122" s="824"/>
      <c r="AE122" s="825"/>
      <c r="AF122" s="826" t="s">
        <v>459</v>
      </c>
      <c r="AG122" s="824"/>
      <c r="AH122" s="824"/>
      <c r="AI122" s="824"/>
      <c r="AJ122" s="825"/>
      <c r="AK122" s="826" t="s">
        <v>395</v>
      </c>
      <c r="AL122" s="824"/>
      <c r="AM122" s="824"/>
      <c r="AN122" s="824"/>
      <c r="AO122" s="825"/>
      <c r="AP122" s="871" t="s">
        <v>395</v>
      </c>
      <c r="AQ122" s="872"/>
      <c r="AR122" s="872"/>
      <c r="AS122" s="872"/>
      <c r="AT122" s="873"/>
      <c r="AU122" s="933"/>
      <c r="AV122" s="934"/>
      <c r="AW122" s="934"/>
      <c r="AX122" s="934"/>
      <c r="AY122" s="935"/>
      <c r="AZ122" s="926" t="s">
        <v>485</v>
      </c>
      <c r="BA122" s="927"/>
      <c r="BB122" s="927"/>
      <c r="BC122" s="927"/>
      <c r="BD122" s="927"/>
      <c r="BE122" s="927"/>
      <c r="BF122" s="927"/>
      <c r="BG122" s="927"/>
      <c r="BH122" s="927"/>
      <c r="BI122" s="927"/>
      <c r="BJ122" s="927"/>
      <c r="BK122" s="927"/>
      <c r="BL122" s="927"/>
      <c r="BM122" s="927"/>
      <c r="BN122" s="927"/>
      <c r="BO122" s="927"/>
      <c r="BP122" s="928"/>
      <c r="BQ122" s="929">
        <v>809708221</v>
      </c>
      <c r="BR122" s="892"/>
      <c r="BS122" s="892"/>
      <c r="BT122" s="892"/>
      <c r="BU122" s="892"/>
      <c r="BV122" s="892">
        <v>831125931</v>
      </c>
      <c r="BW122" s="892"/>
      <c r="BX122" s="892"/>
      <c r="BY122" s="892"/>
      <c r="BZ122" s="892"/>
      <c r="CA122" s="892">
        <v>846513420</v>
      </c>
      <c r="CB122" s="892"/>
      <c r="CC122" s="892"/>
      <c r="CD122" s="892"/>
      <c r="CE122" s="892"/>
      <c r="CF122" s="893">
        <v>184.4</v>
      </c>
      <c r="CG122" s="894"/>
      <c r="CH122" s="894"/>
      <c r="CI122" s="894"/>
      <c r="CJ122" s="894"/>
      <c r="CK122" s="916"/>
      <c r="CL122" s="902"/>
      <c r="CM122" s="902"/>
      <c r="CN122" s="902"/>
      <c r="CO122" s="903"/>
      <c r="CP122" s="882" t="s">
        <v>486</v>
      </c>
      <c r="CQ122" s="883"/>
      <c r="CR122" s="883"/>
      <c r="CS122" s="883"/>
      <c r="CT122" s="883"/>
      <c r="CU122" s="883"/>
      <c r="CV122" s="883"/>
      <c r="CW122" s="883"/>
      <c r="CX122" s="883"/>
      <c r="CY122" s="883"/>
      <c r="CZ122" s="883"/>
      <c r="DA122" s="883"/>
      <c r="DB122" s="883"/>
      <c r="DC122" s="883"/>
      <c r="DD122" s="883"/>
      <c r="DE122" s="883"/>
      <c r="DF122" s="884"/>
      <c r="DG122" s="860">
        <v>10692669</v>
      </c>
      <c r="DH122" s="861"/>
      <c r="DI122" s="861"/>
      <c r="DJ122" s="861"/>
      <c r="DK122" s="861"/>
      <c r="DL122" s="861">
        <v>9486085</v>
      </c>
      <c r="DM122" s="861"/>
      <c r="DN122" s="861"/>
      <c r="DO122" s="861"/>
      <c r="DP122" s="861"/>
      <c r="DQ122" s="861">
        <v>8388188</v>
      </c>
      <c r="DR122" s="861"/>
      <c r="DS122" s="861"/>
      <c r="DT122" s="861"/>
      <c r="DU122" s="861"/>
      <c r="DV122" s="838">
        <v>1.8</v>
      </c>
      <c r="DW122" s="838"/>
      <c r="DX122" s="838"/>
      <c r="DY122" s="838"/>
      <c r="DZ122" s="839"/>
    </row>
    <row r="123" spans="1:130" s="247" customFormat="1" ht="26.25" customHeight="1" x14ac:dyDescent="0.2">
      <c r="A123" s="864"/>
      <c r="B123" s="865"/>
      <c r="C123" s="868" t="s">
        <v>470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395</v>
      </c>
      <c r="AB123" s="824"/>
      <c r="AC123" s="824"/>
      <c r="AD123" s="824"/>
      <c r="AE123" s="825"/>
      <c r="AF123" s="826" t="s">
        <v>395</v>
      </c>
      <c r="AG123" s="824"/>
      <c r="AH123" s="824"/>
      <c r="AI123" s="824"/>
      <c r="AJ123" s="825"/>
      <c r="AK123" s="826" t="s">
        <v>395</v>
      </c>
      <c r="AL123" s="824"/>
      <c r="AM123" s="824"/>
      <c r="AN123" s="824"/>
      <c r="AO123" s="825"/>
      <c r="AP123" s="871" t="s">
        <v>395</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487</v>
      </c>
      <c r="BP123" s="925"/>
      <c r="BQ123" s="879">
        <v>1316147036</v>
      </c>
      <c r="BR123" s="880"/>
      <c r="BS123" s="880"/>
      <c r="BT123" s="880"/>
      <c r="BU123" s="880"/>
      <c r="BV123" s="880">
        <v>1358008067</v>
      </c>
      <c r="BW123" s="880"/>
      <c r="BX123" s="880"/>
      <c r="BY123" s="880"/>
      <c r="BZ123" s="880"/>
      <c r="CA123" s="880">
        <v>1414962328</v>
      </c>
      <c r="CB123" s="880"/>
      <c r="CC123" s="880"/>
      <c r="CD123" s="880"/>
      <c r="CE123" s="880"/>
      <c r="CF123" s="790"/>
      <c r="CG123" s="791"/>
      <c r="CH123" s="791"/>
      <c r="CI123" s="791"/>
      <c r="CJ123" s="881"/>
      <c r="CK123" s="916"/>
      <c r="CL123" s="902"/>
      <c r="CM123" s="902"/>
      <c r="CN123" s="902"/>
      <c r="CO123" s="903"/>
      <c r="CP123" s="882" t="s">
        <v>488</v>
      </c>
      <c r="CQ123" s="883"/>
      <c r="CR123" s="883"/>
      <c r="CS123" s="883"/>
      <c r="CT123" s="883"/>
      <c r="CU123" s="883"/>
      <c r="CV123" s="883"/>
      <c r="CW123" s="883"/>
      <c r="CX123" s="883"/>
      <c r="CY123" s="883"/>
      <c r="CZ123" s="883"/>
      <c r="DA123" s="883"/>
      <c r="DB123" s="883"/>
      <c r="DC123" s="883"/>
      <c r="DD123" s="883"/>
      <c r="DE123" s="883"/>
      <c r="DF123" s="884"/>
      <c r="DG123" s="823">
        <v>6023706</v>
      </c>
      <c r="DH123" s="824"/>
      <c r="DI123" s="824"/>
      <c r="DJ123" s="824"/>
      <c r="DK123" s="825"/>
      <c r="DL123" s="826">
        <v>5453344</v>
      </c>
      <c r="DM123" s="824"/>
      <c r="DN123" s="824"/>
      <c r="DO123" s="824"/>
      <c r="DP123" s="825"/>
      <c r="DQ123" s="826">
        <v>4902679</v>
      </c>
      <c r="DR123" s="824"/>
      <c r="DS123" s="824"/>
      <c r="DT123" s="824"/>
      <c r="DU123" s="825"/>
      <c r="DV123" s="871">
        <v>1.1000000000000001</v>
      </c>
      <c r="DW123" s="872"/>
      <c r="DX123" s="872"/>
      <c r="DY123" s="872"/>
      <c r="DZ123" s="873"/>
    </row>
    <row r="124" spans="1:130" s="247" customFormat="1" ht="26.25" customHeight="1" thickBot="1" x14ac:dyDescent="0.25">
      <c r="A124" s="864"/>
      <c r="B124" s="865"/>
      <c r="C124" s="868" t="s">
        <v>473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447</v>
      </c>
      <c r="AB124" s="824"/>
      <c r="AC124" s="824"/>
      <c r="AD124" s="824"/>
      <c r="AE124" s="825"/>
      <c r="AF124" s="826" t="s">
        <v>447</v>
      </c>
      <c r="AG124" s="824"/>
      <c r="AH124" s="824"/>
      <c r="AI124" s="824"/>
      <c r="AJ124" s="825"/>
      <c r="AK124" s="826" t="s">
        <v>447</v>
      </c>
      <c r="AL124" s="824"/>
      <c r="AM124" s="824"/>
      <c r="AN124" s="824"/>
      <c r="AO124" s="825"/>
      <c r="AP124" s="871" t="s">
        <v>459</v>
      </c>
      <c r="AQ124" s="872"/>
      <c r="AR124" s="872"/>
      <c r="AS124" s="872"/>
      <c r="AT124" s="873"/>
      <c r="AU124" s="874" t="s">
        <v>489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63.8</v>
      </c>
      <c r="BR124" s="878"/>
      <c r="BS124" s="878"/>
      <c r="BT124" s="878"/>
      <c r="BU124" s="878"/>
      <c r="BV124" s="878">
        <v>57.3</v>
      </c>
      <c r="BW124" s="878"/>
      <c r="BX124" s="878"/>
      <c r="BY124" s="878"/>
      <c r="BZ124" s="878"/>
      <c r="CA124" s="878">
        <v>49.7</v>
      </c>
      <c r="CB124" s="878"/>
      <c r="CC124" s="878"/>
      <c r="CD124" s="878"/>
      <c r="CE124" s="878"/>
      <c r="CF124" s="768"/>
      <c r="CG124" s="769"/>
      <c r="CH124" s="769"/>
      <c r="CI124" s="769"/>
      <c r="CJ124" s="909"/>
      <c r="CK124" s="917"/>
      <c r="CL124" s="917"/>
      <c r="CM124" s="917"/>
      <c r="CN124" s="917"/>
      <c r="CO124" s="918"/>
      <c r="CP124" s="882" t="s">
        <v>490</v>
      </c>
      <c r="CQ124" s="883"/>
      <c r="CR124" s="883"/>
      <c r="CS124" s="883"/>
      <c r="CT124" s="883"/>
      <c r="CU124" s="883"/>
      <c r="CV124" s="883"/>
      <c r="CW124" s="883"/>
      <c r="CX124" s="883"/>
      <c r="CY124" s="883"/>
      <c r="CZ124" s="883"/>
      <c r="DA124" s="883"/>
      <c r="DB124" s="883"/>
      <c r="DC124" s="883"/>
      <c r="DD124" s="883"/>
      <c r="DE124" s="883"/>
      <c r="DF124" s="884"/>
      <c r="DG124" s="806">
        <v>3232118</v>
      </c>
      <c r="DH124" s="807"/>
      <c r="DI124" s="807"/>
      <c r="DJ124" s="807"/>
      <c r="DK124" s="808"/>
      <c r="DL124" s="809">
        <v>3188781</v>
      </c>
      <c r="DM124" s="807"/>
      <c r="DN124" s="807"/>
      <c r="DO124" s="807"/>
      <c r="DP124" s="808"/>
      <c r="DQ124" s="809">
        <v>3132904</v>
      </c>
      <c r="DR124" s="807"/>
      <c r="DS124" s="807"/>
      <c r="DT124" s="807"/>
      <c r="DU124" s="808"/>
      <c r="DV124" s="895">
        <v>0.7</v>
      </c>
      <c r="DW124" s="896"/>
      <c r="DX124" s="896"/>
      <c r="DY124" s="896"/>
      <c r="DZ124" s="897"/>
    </row>
    <row r="125" spans="1:130" s="247" customFormat="1" ht="26.25" customHeight="1" x14ac:dyDescent="0.2">
      <c r="A125" s="864"/>
      <c r="B125" s="865"/>
      <c r="C125" s="868" t="s">
        <v>475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448</v>
      </c>
      <c r="AB125" s="824"/>
      <c r="AC125" s="824"/>
      <c r="AD125" s="824"/>
      <c r="AE125" s="825"/>
      <c r="AF125" s="826" t="s">
        <v>448</v>
      </c>
      <c r="AG125" s="824"/>
      <c r="AH125" s="824"/>
      <c r="AI125" s="824"/>
      <c r="AJ125" s="825"/>
      <c r="AK125" s="826" t="s">
        <v>491</v>
      </c>
      <c r="AL125" s="824"/>
      <c r="AM125" s="824"/>
      <c r="AN125" s="824"/>
      <c r="AO125" s="825"/>
      <c r="AP125" s="871" t="s">
        <v>448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492</v>
      </c>
      <c r="CL125" s="899"/>
      <c r="CM125" s="899"/>
      <c r="CN125" s="899"/>
      <c r="CO125" s="900"/>
      <c r="CP125" s="907" t="s">
        <v>493</v>
      </c>
      <c r="CQ125" s="852"/>
      <c r="CR125" s="852"/>
      <c r="CS125" s="852"/>
      <c r="CT125" s="852"/>
      <c r="CU125" s="852"/>
      <c r="CV125" s="852"/>
      <c r="CW125" s="852"/>
      <c r="CX125" s="852"/>
      <c r="CY125" s="852"/>
      <c r="CZ125" s="852"/>
      <c r="DA125" s="852"/>
      <c r="DB125" s="852"/>
      <c r="DC125" s="852"/>
      <c r="DD125" s="852"/>
      <c r="DE125" s="852"/>
      <c r="DF125" s="853"/>
      <c r="DG125" s="908" t="s">
        <v>448</v>
      </c>
      <c r="DH125" s="889"/>
      <c r="DI125" s="889"/>
      <c r="DJ125" s="889"/>
      <c r="DK125" s="889"/>
      <c r="DL125" s="889" t="s">
        <v>448</v>
      </c>
      <c r="DM125" s="889"/>
      <c r="DN125" s="889"/>
      <c r="DO125" s="889"/>
      <c r="DP125" s="889"/>
      <c r="DQ125" s="889" t="s">
        <v>494</v>
      </c>
      <c r="DR125" s="889"/>
      <c r="DS125" s="889"/>
      <c r="DT125" s="889"/>
      <c r="DU125" s="889"/>
      <c r="DV125" s="890" t="s">
        <v>448</v>
      </c>
      <c r="DW125" s="890"/>
      <c r="DX125" s="890"/>
      <c r="DY125" s="890"/>
      <c r="DZ125" s="891"/>
    </row>
    <row r="126" spans="1:130" s="247" customFormat="1" ht="26.25" customHeight="1" thickBot="1" x14ac:dyDescent="0.25">
      <c r="A126" s="864"/>
      <c r="B126" s="865"/>
      <c r="C126" s="868" t="s">
        <v>477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448</v>
      </c>
      <c r="AB126" s="824"/>
      <c r="AC126" s="824"/>
      <c r="AD126" s="824"/>
      <c r="AE126" s="825"/>
      <c r="AF126" s="826" t="s">
        <v>494</v>
      </c>
      <c r="AG126" s="824"/>
      <c r="AH126" s="824"/>
      <c r="AI126" s="824"/>
      <c r="AJ126" s="825"/>
      <c r="AK126" s="826" t="s">
        <v>448</v>
      </c>
      <c r="AL126" s="824"/>
      <c r="AM126" s="824"/>
      <c r="AN126" s="824"/>
      <c r="AO126" s="825"/>
      <c r="AP126" s="871" t="s">
        <v>494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495</v>
      </c>
      <c r="CQ126" s="794"/>
      <c r="CR126" s="794"/>
      <c r="CS126" s="794"/>
      <c r="CT126" s="794"/>
      <c r="CU126" s="794"/>
      <c r="CV126" s="794"/>
      <c r="CW126" s="794"/>
      <c r="CX126" s="794"/>
      <c r="CY126" s="794"/>
      <c r="CZ126" s="794"/>
      <c r="DA126" s="794"/>
      <c r="DB126" s="794"/>
      <c r="DC126" s="794"/>
      <c r="DD126" s="794"/>
      <c r="DE126" s="794"/>
      <c r="DF126" s="795"/>
      <c r="DG126" s="860" t="s">
        <v>448</v>
      </c>
      <c r="DH126" s="861"/>
      <c r="DI126" s="861"/>
      <c r="DJ126" s="861"/>
      <c r="DK126" s="861"/>
      <c r="DL126" s="861" t="s">
        <v>448</v>
      </c>
      <c r="DM126" s="861"/>
      <c r="DN126" s="861"/>
      <c r="DO126" s="861"/>
      <c r="DP126" s="861"/>
      <c r="DQ126" s="861" t="s">
        <v>448</v>
      </c>
      <c r="DR126" s="861"/>
      <c r="DS126" s="861"/>
      <c r="DT126" s="861"/>
      <c r="DU126" s="861"/>
      <c r="DV126" s="838" t="s">
        <v>448</v>
      </c>
      <c r="DW126" s="838"/>
      <c r="DX126" s="838"/>
      <c r="DY126" s="838"/>
      <c r="DZ126" s="839"/>
    </row>
    <row r="127" spans="1:130" s="247" customFormat="1" ht="26.25" customHeight="1" x14ac:dyDescent="0.2">
      <c r="A127" s="866"/>
      <c r="B127" s="867"/>
      <c r="C127" s="885" t="s">
        <v>496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491</v>
      </c>
      <c r="AB127" s="824"/>
      <c r="AC127" s="824"/>
      <c r="AD127" s="824"/>
      <c r="AE127" s="825"/>
      <c r="AF127" s="826" t="s">
        <v>491</v>
      </c>
      <c r="AG127" s="824"/>
      <c r="AH127" s="824"/>
      <c r="AI127" s="824"/>
      <c r="AJ127" s="825"/>
      <c r="AK127" s="826" t="s">
        <v>448</v>
      </c>
      <c r="AL127" s="824"/>
      <c r="AM127" s="824"/>
      <c r="AN127" s="824"/>
      <c r="AO127" s="825"/>
      <c r="AP127" s="871" t="s">
        <v>448</v>
      </c>
      <c r="AQ127" s="872"/>
      <c r="AR127" s="872"/>
      <c r="AS127" s="872"/>
      <c r="AT127" s="873"/>
      <c r="AU127" s="283"/>
      <c r="AV127" s="283"/>
      <c r="AW127" s="283"/>
      <c r="AX127" s="888" t="s">
        <v>497</v>
      </c>
      <c r="AY127" s="856"/>
      <c r="AZ127" s="856"/>
      <c r="BA127" s="856"/>
      <c r="BB127" s="856"/>
      <c r="BC127" s="856"/>
      <c r="BD127" s="856"/>
      <c r="BE127" s="857"/>
      <c r="BF127" s="855" t="s">
        <v>498</v>
      </c>
      <c r="BG127" s="856"/>
      <c r="BH127" s="856"/>
      <c r="BI127" s="856"/>
      <c r="BJ127" s="856"/>
      <c r="BK127" s="856"/>
      <c r="BL127" s="857"/>
      <c r="BM127" s="855" t="s">
        <v>499</v>
      </c>
      <c r="BN127" s="856"/>
      <c r="BO127" s="856"/>
      <c r="BP127" s="856"/>
      <c r="BQ127" s="856"/>
      <c r="BR127" s="856"/>
      <c r="BS127" s="857"/>
      <c r="BT127" s="855" t="s">
        <v>500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501</v>
      </c>
      <c r="CQ127" s="794"/>
      <c r="CR127" s="794"/>
      <c r="CS127" s="794"/>
      <c r="CT127" s="794"/>
      <c r="CU127" s="794"/>
      <c r="CV127" s="794"/>
      <c r="CW127" s="794"/>
      <c r="CX127" s="794"/>
      <c r="CY127" s="794"/>
      <c r="CZ127" s="794"/>
      <c r="DA127" s="794"/>
      <c r="DB127" s="794"/>
      <c r="DC127" s="794"/>
      <c r="DD127" s="794"/>
      <c r="DE127" s="794"/>
      <c r="DF127" s="795"/>
      <c r="DG127" s="860" t="s">
        <v>448</v>
      </c>
      <c r="DH127" s="861"/>
      <c r="DI127" s="861"/>
      <c r="DJ127" s="861"/>
      <c r="DK127" s="861"/>
      <c r="DL127" s="861" t="s">
        <v>448</v>
      </c>
      <c r="DM127" s="861"/>
      <c r="DN127" s="861"/>
      <c r="DO127" s="861"/>
      <c r="DP127" s="861"/>
      <c r="DQ127" s="861" t="s">
        <v>448</v>
      </c>
      <c r="DR127" s="861"/>
      <c r="DS127" s="861"/>
      <c r="DT127" s="861"/>
      <c r="DU127" s="861"/>
      <c r="DV127" s="838" t="s">
        <v>491</v>
      </c>
      <c r="DW127" s="838"/>
      <c r="DX127" s="838"/>
      <c r="DY127" s="838"/>
      <c r="DZ127" s="839"/>
    </row>
    <row r="128" spans="1:130" s="247" customFormat="1" ht="26.25" customHeight="1" thickBot="1" x14ac:dyDescent="0.25">
      <c r="A128" s="840" t="s">
        <v>502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503</v>
      </c>
      <c r="X128" s="842"/>
      <c r="Y128" s="842"/>
      <c r="Z128" s="843"/>
      <c r="AA128" s="844">
        <v>21598455</v>
      </c>
      <c r="AB128" s="845"/>
      <c r="AC128" s="845"/>
      <c r="AD128" s="845"/>
      <c r="AE128" s="846"/>
      <c r="AF128" s="847">
        <v>21804732</v>
      </c>
      <c r="AG128" s="845"/>
      <c r="AH128" s="845"/>
      <c r="AI128" s="845"/>
      <c r="AJ128" s="846"/>
      <c r="AK128" s="847">
        <v>21310685</v>
      </c>
      <c r="AL128" s="845"/>
      <c r="AM128" s="845"/>
      <c r="AN128" s="845"/>
      <c r="AO128" s="846"/>
      <c r="AP128" s="848"/>
      <c r="AQ128" s="849"/>
      <c r="AR128" s="849"/>
      <c r="AS128" s="849"/>
      <c r="AT128" s="850"/>
      <c r="AU128" s="283"/>
      <c r="AV128" s="283"/>
      <c r="AW128" s="283"/>
      <c r="AX128" s="851" t="s">
        <v>504</v>
      </c>
      <c r="AY128" s="852"/>
      <c r="AZ128" s="852"/>
      <c r="BA128" s="852"/>
      <c r="BB128" s="852"/>
      <c r="BC128" s="852"/>
      <c r="BD128" s="852"/>
      <c r="BE128" s="853"/>
      <c r="BF128" s="830" t="s">
        <v>491</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505</v>
      </c>
      <c r="CQ128" s="772"/>
      <c r="CR128" s="772"/>
      <c r="CS128" s="772"/>
      <c r="CT128" s="772"/>
      <c r="CU128" s="772"/>
      <c r="CV128" s="772"/>
      <c r="CW128" s="772"/>
      <c r="CX128" s="772"/>
      <c r="CY128" s="772"/>
      <c r="CZ128" s="772"/>
      <c r="DA128" s="772"/>
      <c r="DB128" s="772"/>
      <c r="DC128" s="772"/>
      <c r="DD128" s="772"/>
      <c r="DE128" s="772"/>
      <c r="DF128" s="773"/>
      <c r="DG128" s="834">
        <v>1569543</v>
      </c>
      <c r="DH128" s="835"/>
      <c r="DI128" s="835"/>
      <c r="DJ128" s="835"/>
      <c r="DK128" s="835"/>
      <c r="DL128" s="835">
        <v>1677572</v>
      </c>
      <c r="DM128" s="835"/>
      <c r="DN128" s="835"/>
      <c r="DO128" s="835"/>
      <c r="DP128" s="835"/>
      <c r="DQ128" s="835">
        <v>1507311</v>
      </c>
      <c r="DR128" s="835"/>
      <c r="DS128" s="835"/>
      <c r="DT128" s="835"/>
      <c r="DU128" s="835"/>
      <c r="DV128" s="836">
        <v>0.3</v>
      </c>
      <c r="DW128" s="836"/>
      <c r="DX128" s="836"/>
      <c r="DY128" s="836"/>
      <c r="DZ128" s="837"/>
    </row>
    <row r="129" spans="1:131" s="247" customFormat="1" ht="26.25" customHeight="1" x14ac:dyDescent="0.2">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506</v>
      </c>
      <c r="X129" s="821"/>
      <c r="Y129" s="821"/>
      <c r="Z129" s="822"/>
      <c r="AA129" s="823">
        <v>509473410</v>
      </c>
      <c r="AB129" s="824"/>
      <c r="AC129" s="824"/>
      <c r="AD129" s="824"/>
      <c r="AE129" s="825"/>
      <c r="AF129" s="826">
        <v>513570466</v>
      </c>
      <c r="AG129" s="824"/>
      <c r="AH129" s="824"/>
      <c r="AI129" s="824"/>
      <c r="AJ129" s="825"/>
      <c r="AK129" s="826">
        <v>516149477</v>
      </c>
      <c r="AL129" s="824"/>
      <c r="AM129" s="824"/>
      <c r="AN129" s="824"/>
      <c r="AO129" s="825"/>
      <c r="AP129" s="827"/>
      <c r="AQ129" s="828"/>
      <c r="AR129" s="828"/>
      <c r="AS129" s="828"/>
      <c r="AT129" s="829"/>
      <c r="AU129" s="285"/>
      <c r="AV129" s="285"/>
      <c r="AW129" s="285"/>
      <c r="AX129" s="793" t="s">
        <v>507</v>
      </c>
      <c r="AY129" s="794"/>
      <c r="AZ129" s="794"/>
      <c r="BA129" s="794"/>
      <c r="BB129" s="794"/>
      <c r="BC129" s="794"/>
      <c r="BD129" s="794"/>
      <c r="BE129" s="795"/>
      <c r="BF129" s="813" t="s">
        <v>508</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510</v>
      </c>
      <c r="X130" s="821"/>
      <c r="Y130" s="821"/>
      <c r="Z130" s="822"/>
      <c r="AA130" s="823">
        <v>58341458</v>
      </c>
      <c r="AB130" s="824"/>
      <c r="AC130" s="824"/>
      <c r="AD130" s="824"/>
      <c r="AE130" s="825"/>
      <c r="AF130" s="826">
        <v>57481128</v>
      </c>
      <c r="AG130" s="824"/>
      <c r="AH130" s="824"/>
      <c r="AI130" s="824"/>
      <c r="AJ130" s="825"/>
      <c r="AK130" s="826">
        <v>57000856</v>
      </c>
      <c r="AL130" s="824"/>
      <c r="AM130" s="824"/>
      <c r="AN130" s="824"/>
      <c r="AO130" s="825"/>
      <c r="AP130" s="827"/>
      <c r="AQ130" s="828"/>
      <c r="AR130" s="828"/>
      <c r="AS130" s="828"/>
      <c r="AT130" s="829"/>
      <c r="AU130" s="285"/>
      <c r="AV130" s="285"/>
      <c r="AW130" s="285"/>
      <c r="AX130" s="793" t="s">
        <v>511</v>
      </c>
      <c r="AY130" s="794"/>
      <c r="AZ130" s="794"/>
      <c r="BA130" s="794"/>
      <c r="BB130" s="794"/>
      <c r="BC130" s="794"/>
      <c r="BD130" s="794"/>
      <c r="BE130" s="795"/>
      <c r="BF130" s="796">
        <v>2.1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512</v>
      </c>
      <c r="X131" s="804"/>
      <c r="Y131" s="804"/>
      <c r="Z131" s="805"/>
      <c r="AA131" s="806">
        <v>451131952</v>
      </c>
      <c r="AB131" s="807"/>
      <c r="AC131" s="807"/>
      <c r="AD131" s="807"/>
      <c r="AE131" s="808"/>
      <c r="AF131" s="809">
        <v>456089338</v>
      </c>
      <c r="AG131" s="807"/>
      <c r="AH131" s="807"/>
      <c r="AI131" s="807"/>
      <c r="AJ131" s="808"/>
      <c r="AK131" s="809">
        <v>459148621</v>
      </c>
      <c r="AL131" s="807"/>
      <c r="AM131" s="807"/>
      <c r="AN131" s="807"/>
      <c r="AO131" s="808"/>
      <c r="AP131" s="810"/>
      <c r="AQ131" s="811"/>
      <c r="AR131" s="811"/>
      <c r="AS131" s="811"/>
      <c r="AT131" s="812"/>
      <c r="AU131" s="285"/>
      <c r="AV131" s="285"/>
      <c r="AW131" s="285"/>
      <c r="AX131" s="771" t="s">
        <v>513</v>
      </c>
      <c r="AY131" s="772"/>
      <c r="AZ131" s="772"/>
      <c r="BA131" s="772"/>
      <c r="BB131" s="772"/>
      <c r="BC131" s="772"/>
      <c r="BD131" s="772"/>
      <c r="BE131" s="773"/>
      <c r="BF131" s="774">
        <v>49.7</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514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515</v>
      </c>
      <c r="W132" s="784"/>
      <c r="X132" s="784"/>
      <c r="Y132" s="784"/>
      <c r="Z132" s="785"/>
      <c r="AA132" s="786">
        <v>1.7911185329999999</v>
      </c>
      <c r="AB132" s="787"/>
      <c r="AC132" s="787"/>
      <c r="AD132" s="787"/>
      <c r="AE132" s="788"/>
      <c r="AF132" s="789">
        <v>2.3779306149999999</v>
      </c>
      <c r="AG132" s="787"/>
      <c r="AH132" s="787"/>
      <c r="AI132" s="787"/>
      <c r="AJ132" s="788"/>
      <c r="AK132" s="789">
        <v>2.3720167669999999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516</v>
      </c>
      <c r="W133" s="763"/>
      <c r="X133" s="763"/>
      <c r="Y133" s="763"/>
      <c r="Z133" s="764"/>
      <c r="AA133" s="765">
        <v>2.8</v>
      </c>
      <c r="AB133" s="766"/>
      <c r="AC133" s="766"/>
      <c r="AD133" s="766"/>
      <c r="AE133" s="767"/>
      <c r="AF133" s="765">
        <v>2.2000000000000002</v>
      </c>
      <c r="AG133" s="766"/>
      <c r="AH133" s="766"/>
      <c r="AI133" s="766"/>
      <c r="AJ133" s="767"/>
      <c r="AK133" s="765">
        <v>2.1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HD8FxrOZ+Gn7lkHOSw4ocuvL1zD4R3lQK4RthgPoj4GNISYwTkRd0On3ykaV33Aa6cWlUdY+Lxhyckri/MmNg==" saltValue="YVvNxtH+UEmZWHqKWCB6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T0RpHkFGKLRhUci09NZuEtakewTBgho4eYcOITa9buH/3o38pdTucaxf270ML2Du55OdBfJXAkOj+Ajg2cyV4Q==" saltValue="okBhZYAmPbgk5sBygkJOO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IYhW/Y7VqikM5VMQs6r5kUij5aRvsv6T6XlyDvGT50wJ1kDa12zqN3ApRxG7U+CwrhPsbag5hTP3YRiwR2oKA==" saltValue="b9hwpDFRB8r0TNSDUY9R/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520</v>
      </c>
      <c r="AP7" s="304"/>
      <c r="AQ7" s="305" t="s">
        <v>521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522</v>
      </c>
      <c r="AQ8" s="311" t="s">
        <v>523</v>
      </c>
      <c r="AR8" s="312" t="s">
        <v>524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525</v>
      </c>
      <c r="AL9" s="1193"/>
      <c r="AM9" s="1193"/>
      <c r="AN9" s="1194"/>
      <c r="AO9" s="313">
        <v>163552507</v>
      </c>
      <c r="AP9" s="313">
        <v>83474</v>
      </c>
      <c r="AQ9" s="314">
        <v>103263</v>
      </c>
      <c r="AR9" s="315">
        <v>-19.2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526</v>
      </c>
      <c r="AL10" s="1193"/>
      <c r="AM10" s="1193"/>
      <c r="AN10" s="1194"/>
      <c r="AO10" s="316">
        <v>1256151</v>
      </c>
      <c r="AP10" s="316">
        <v>641</v>
      </c>
      <c r="AQ10" s="317">
        <v>1458</v>
      </c>
      <c r="AR10" s="318">
        <v>-56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527</v>
      </c>
      <c r="AL11" s="1193"/>
      <c r="AM11" s="1193"/>
      <c r="AN11" s="1194"/>
      <c r="AO11" s="316">
        <v>2486</v>
      </c>
      <c r="AP11" s="316">
        <v>1</v>
      </c>
      <c r="AQ11" s="317">
        <v>119</v>
      </c>
      <c r="AR11" s="318">
        <v>-99.2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528</v>
      </c>
      <c r="AL12" s="1193"/>
      <c r="AM12" s="1193"/>
      <c r="AN12" s="1194"/>
      <c r="AO12" s="316">
        <v>2617630</v>
      </c>
      <c r="AP12" s="316">
        <v>1336</v>
      </c>
      <c r="AQ12" s="317">
        <v>1204</v>
      </c>
      <c r="AR12" s="318">
        <v>11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529</v>
      </c>
      <c r="AL13" s="1193"/>
      <c r="AM13" s="1193"/>
      <c r="AN13" s="1194"/>
      <c r="AO13" s="316">
        <v>42982</v>
      </c>
      <c r="AP13" s="316">
        <v>22</v>
      </c>
      <c r="AQ13" s="317">
        <v>5</v>
      </c>
      <c r="AR13" s="318">
        <v>340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530</v>
      </c>
      <c r="AL14" s="1193"/>
      <c r="AM14" s="1193"/>
      <c r="AN14" s="1194"/>
      <c r="AO14" s="316">
        <v>3707711</v>
      </c>
      <c r="AP14" s="316">
        <v>1892</v>
      </c>
      <c r="AQ14" s="317">
        <v>1915</v>
      </c>
      <c r="AR14" s="318">
        <v>-1.2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531</v>
      </c>
      <c r="AL15" s="1193"/>
      <c r="AM15" s="1193"/>
      <c r="AN15" s="1194"/>
      <c r="AO15" s="316">
        <v>1665078</v>
      </c>
      <c r="AP15" s="316">
        <v>850</v>
      </c>
      <c r="AQ15" s="317">
        <v>1236</v>
      </c>
      <c r="AR15" s="318">
        <v>-31.2</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532</v>
      </c>
      <c r="AL16" s="1196"/>
      <c r="AM16" s="1196"/>
      <c r="AN16" s="1197"/>
      <c r="AO16" s="316">
        <v>-12638614</v>
      </c>
      <c r="AP16" s="316">
        <v>-6451</v>
      </c>
      <c r="AQ16" s="317">
        <v>-7821</v>
      </c>
      <c r="AR16" s="318">
        <v>-17.5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160205931</v>
      </c>
      <c r="AP17" s="316">
        <v>81766</v>
      </c>
      <c r="AQ17" s="317">
        <v>101379</v>
      </c>
      <c r="AR17" s="318">
        <v>-19.3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537</v>
      </c>
      <c r="AL21" s="1190"/>
      <c r="AM21" s="1190"/>
      <c r="AN21" s="1191"/>
      <c r="AO21" s="328">
        <v>9.7799999999999994</v>
      </c>
      <c r="AP21" s="329">
        <v>10.89</v>
      </c>
      <c r="AQ21" s="330">
        <v>-1.1100000000000001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538</v>
      </c>
      <c r="AL22" s="1190"/>
      <c r="AM22" s="1190"/>
      <c r="AN22" s="1191"/>
      <c r="AO22" s="333">
        <v>99.6</v>
      </c>
      <c r="AP22" s="334">
        <v>99.9</v>
      </c>
      <c r="AQ22" s="335">
        <v>-0.3</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520</v>
      </c>
      <c r="AP30" s="304"/>
      <c r="AQ30" s="305" t="s">
        <v>521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522</v>
      </c>
      <c r="AQ31" s="311" t="s">
        <v>523</v>
      </c>
      <c r="AR31" s="312" t="s">
        <v>524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542</v>
      </c>
      <c r="AL32" s="1181"/>
      <c r="AM32" s="1181"/>
      <c r="AN32" s="1182"/>
      <c r="AO32" s="343">
        <v>27362277</v>
      </c>
      <c r="AP32" s="343">
        <v>13965</v>
      </c>
      <c r="AQ32" s="344">
        <v>32340</v>
      </c>
      <c r="AR32" s="345">
        <v>-56.8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543</v>
      </c>
      <c r="AL33" s="1181"/>
      <c r="AM33" s="1181"/>
      <c r="AN33" s="1182"/>
      <c r="AO33" s="343" t="s">
        <v>544</v>
      </c>
      <c r="AP33" s="343" t="s">
        <v>544</v>
      </c>
      <c r="AQ33" s="344">
        <v>3070</v>
      </c>
      <c r="AR33" s="345" t="s">
        <v>544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545</v>
      </c>
      <c r="AL34" s="1181"/>
      <c r="AM34" s="1181"/>
      <c r="AN34" s="1182"/>
      <c r="AO34" s="343">
        <v>44226538</v>
      </c>
      <c r="AP34" s="343">
        <v>22572</v>
      </c>
      <c r="AQ34" s="344">
        <v>20684</v>
      </c>
      <c r="AR34" s="345">
        <v>9.1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546</v>
      </c>
      <c r="AL35" s="1181"/>
      <c r="AM35" s="1181"/>
      <c r="AN35" s="1182"/>
      <c r="AO35" s="343">
        <v>17335562</v>
      </c>
      <c r="AP35" s="343">
        <v>8848</v>
      </c>
      <c r="AQ35" s="344">
        <v>10383</v>
      </c>
      <c r="AR35" s="345">
        <v>-14.8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547</v>
      </c>
      <c r="AL36" s="1181"/>
      <c r="AM36" s="1181"/>
      <c r="AN36" s="1182"/>
      <c r="AO36" s="343" t="s">
        <v>544</v>
      </c>
      <c r="AP36" s="343" t="s">
        <v>544</v>
      </c>
      <c r="AQ36" s="344">
        <v>181</v>
      </c>
      <c r="AR36" s="345" t="s">
        <v>544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548</v>
      </c>
      <c r="AL37" s="1181"/>
      <c r="AM37" s="1181"/>
      <c r="AN37" s="1182"/>
      <c r="AO37" s="343">
        <v>278246</v>
      </c>
      <c r="AP37" s="343">
        <v>142</v>
      </c>
      <c r="AQ37" s="344">
        <v>1161</v>
      </c>
      <c r="AR37" s="345">
        <v>-87.8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549</v>
      </c>
      <c r="AL38" s="1184"/>
      <c r="AM38" s="1184"/>
      <c r="AN38" s="1185"/>
      <c r="AO38" s="346" t="s">
        <v>544</v>
      </c>
      <c r="AP38" s="346" t="s">
        <v>544</v>
      </c>
      <c r="AQ38" s="347">
        <v>0</v>
      </c>
      <c r="AR38" s="335" t="s">
        <v>544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550</v>
      </c>
      <c r="AL39" s="1184"/>
      <c r="AM39" s="1184"/>
      <c r="AN39" s="1185"/>
      <c r="AO39" s="343">
        <v>-21310685</v>
      </c>
      <c r="AP39" s="343">
        <v>-10877</v>
      </c>
      <c r="AQ39" s="344">
        <v>-17790</v>
      </c>
      <c r="AR39" s="345">
        <v>-38.9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551</v>
      </c>
      <c r="AL40" s="1181"/>
      <c r="AM40" s="1181"/>
      <c r="AN40" s="1182"/>
      <c r="AO40" s="343">
        <v>-57000856</v>
      </c>
      <c r="AP40" s="343">
        <v>-29092</v>
      </c>
      <c r="AQ40" s="344">
        <v>-32769</v>
      </c>
      <c r="AR40" s="345">
        <v>-11.2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10891082</v>
      </c>
      <c r="AP41" s="343">
        <v>5559</v>
      </c>
      <c r="AQ41" s="344">
        <v>17259</v>
      </c>
      <c r="AR41" s="345">
        <v>-67.8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520</v>
      </c>
      <c r="AN49" s="1175" t="s">
        <v>555</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556</v>
      </c>
      <c r="AO50" s="360" t="s">
        <v>557</v>
      </c>
      <c r="AP50" s="361" t="s">
        <v>558</v>
      </c>
      <c r="AQ50" s="362" t="s">
        <v>559</v>
      </c>
      <c r="AR50" s="363" t="s">
        <v>560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94304836</v>
      </c>
      <c r="AN51" s="365">
        <v>48565</v>
      </c>
      <c r="AO51" s="366">
        <v>-11.3</v>
      </c>
      <c r="AP51" s="367">
        <v>51898</v>
      </c>
      <c r="AQ51" s="368">
        <v>-3.1</v>
      </c>
      <c r="AR51" s="369">
        <v>-8.1999999999999993</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58005902</v>
      </c>
      <c r="AN52" s="373">
        <v>29872</v>
      </c>
      <c r="AO52" s="374">
        <v>-9.6999999999999993</v>
      </c>
      <c r="AP52" s="375">
        <v>25986</v>
      </c>
      <c r="AQ52" s="376">
        <v>2.9</v>
      </c>
      <c r="AR52" s="377">
        <v>-12.6</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117569719</v>
      </c>
      <c r="AN53" s="365">
        <v>60370</v>
      </c>
      <c r="AO53" s="366">
        <v>24.3</v>
      </c>
      <c r="AP53" s="367">
        <v>51684</v>
      </c>
      <c r="AQ53" s="368">
        <v>-0.4</v>
      </c>
      <c r="AR53" s="369">
        <v>24.7</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72314716</v>
      </c>
      <c r="AN54" s="373">
        <v>37132</v>
      </c>
      <c r="AO54" s="374">
        <v>24.3</v>
      </c>
      <c r="AP54" s="375">
        <v>26671</v>
      </c>
      <c r="AQ54" s="376">
        <v>2.6</v>
      </c>
      <c r="AR54" s="377">
        <v>21.7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108741376</v>
      </c>
      <c r="AN55" s="365">
        <v>55698</v>
      </c>
      <c r="AO55" s="366">
        <v>-7.7</v>
      </c>
      <c r="AP55" s="367">
        <v>52897</v>
      </c>
      <c r="AQ55" s="368">
        <v>2.2999999999999998</v>
      </c>
      <c r="AR55" s="369">
        <v>-10</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69429392</v>
      </c>
      <c r="AN56" s="373">
        <v>35562</v>
      </c>
      <c r="AO56" s="374">
        <v>-4.2</v>
      </c>
      <c r="AP56" s="375">
        <v>27013</v>
      </c>
      <c r="AQ56" s="376">
        <v>1.3</v>
      </c>
      <c r="AR56" s="377">
        <v>-5.5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107444550</v>
      </c>
      <c r="AN57" s="365">
        <v>54946</v>
      </c>
      <c r="AO57" s="366">
        <v>-1.4</v>
      </c>
      <c r="AP57" s="367">
        <v>54945</v>
      </c>
      <c r="AQ57" s="368">
        <v>3.9</v>
      </c>
      <c r="AR57" s="369">
        <v>-5.3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69583153</v>
      </c>
      <c r="AN58" s="373">
        <v>35584</v>
      </c>
      <c r="AO58" s="374">
        <v>0.1</v>
      </c>
      <c r="AP58" s="375">
        <v>29293</v>
      </c>
      <c r="AQ58" s="376">
        <v>8.4</v>
      </c>
      <c r="AR58" s="377">
        <v>-8.3000000000000007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93969877</v>
      </c>
      <c r="AN59" s="365">
        <v>47961</v>
      </c>
      <c r="AO59" s="366">
        <v>-12.7</v>
      </c>
      <c r="AP59" s="367">
        <v>57132</v>
      </c>
      <c r="AQ59" s="368">
        <v>4</v>
      </c>
      <c r="AR59" s="369">
        <v>-16.7</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54802297</v>
      </c>
      <c r="AN60" s="373">
        <v>27970</v>
      </c>
      <c r="AO60" s="374">
        <v>-21.4</v>
      </c>
      <c r="AP60" s="375">
        <v>30126</v>
      </c>
      <c r="AQ60" s="376">
        <v>2.8</v>
      </c>
      <c r="AR60" s="377">
        <v>-24.2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104406072</v>
      </c>
      <c r="AN61" s="380">
        <v>53508</v>
      </c>
      <c r="AO61" s="381">
        <v>-1.8</v>
      </c>
      <c r="AP61" s="382">
        <v>53711</v>
      </c>
      <c r="AQ61" s="383">
        <v>1.3</v>
      </c>
      <c r="AR61" s="369">
        <v>-3.1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64827092</v>
      </c>
      <c r="AN62" s="373">
        <v>33224</v>
      </c>
      <c r="AO62" s="374">
        <v>-2.2000000000000002</v>
      </c>
      <c r="AP62" s="375">
        <v>27818</v>
      </c>
      <c r="AQ62" s="376">
        <v>3.6</v>
      </c>
      <c r="AR62" s="377">
        <v>-5.8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oJJrHB4k44ihvu9GG2KKfMtS9lxAJ3iwb8cos+b7ZUvsTZ03XHIcB+fZYLZNEILOUTQSohatbXbHnenfbwAaxQ==" saltValue="Ub514b4nhsYqZQn0H3cQ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569</v>
      </c>
    </row>
    <row r="120" spans="125:125" ht="13.5" hidden="1" customHeight="1" x14ac:dyDescent="0.2"/>
    <row r="121" spans="125:125" ht="13.5" hidden="1" customHeight="1" x14ac:dyDescent="0.2">
      <c r="DU121" s="291"/>
    </row>
  </sheetData>
  <sheetProtection algorithmName="SHA-512" hashValue="srg6rHOcyN5d5zC61R4fX2GFufNgRQ98OqjIlsPtSSv8CLavwJ8Ou7mwNuqnTE0O70O8U/VboGfG2chJeGRH0g==" saltValue="pATuojxvsMCOJ7Jl4MjR2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570</v>
      </c>
    </row>
  </sheetData>
  <sheetProtection algorithmName="SHA-512" hashValue="f6GxDmayF9zTfup60srdLdav2pAOcSfh/OBf5BCzJIFowrpkGl0rwSvVZnRBkCdGuP0qT4kAo/KoZ8Dm8WVMKw==" saltValue="cnLgAD5nO8eA4tFL/GWS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571</v>
      </c>
      <c r="G46" s="8" t="s">
        <v>572</v>
      </c>
      <c r="H46" s="8" t="s">
        <v>573</v>
      </c>
      <c r="I46" s="8" t="s">
        <v>574</v>
      </c>
      <c r="J46" s="9" t="s">
        <v>575</v>
      </c>
    </row>
    <row r="47" spans="2:10" ht="57.75" customHeight="1" x14ac:dyDescent="0.2">
      <c r="B47" s="10"/>
      <c r="C47" s="1198" t="s">
        <v>3</v>
      </c>
      <c r="D47" s="1198"/>
      <c r="E47" s="1199"/>
      <c r="F47" s="11">
        <v>3.85</v>
      </c>
      <c r="G47" s="12">
        <v>2.97</v>
      </c>
      <c r="H47" s="12">
        <v>3.22</v>
      </c>
      <c r="I47" s="12">
        <v>3.91</v>
      </c>
      <c r="J47" s="13">
        <v>4.34</v>
      </c>
    </row>
    <row r="48" spans="2:10" ht="57.75" customHeight="1" x14ac:dyDescent="0.2">
      <c r="B48" s="14"/>
      <c r="C48" s="1200" t="s">
        <v>4</v>
      </c>
      <c r="D48" s="1200"/>
      <c r="E48" s="1201"/>
      <c r="F48" s="15">
        <v>0.89</v>
      </c>
      <c r="G48" s="16">
        <v>1.35</v>
      </c>
      <c r="H48" s="16">
        <v>1.49</v>
      </c>
      <c r="I48" s="16">
        <v>0.96</v>
      </c>
      <c r="J48" s="17">
        <v>1.46</v>
      </c>
    </row>
    <row r="49" spans="2:10" ht="57.75" customHeight="1" thickBot="1" x14ac:dyDescent="0.25">
      <c r="B49" s="18"/>
      <c r="C49" s="1202" t="s">
        <v>5</v>
      </c>
      <c r="D49" s="1202"/>
      <c r="E49" s="1203"/>
      <c r="F49" s="19" t="s">
        <v>576</v>
      </c>
      <c r="G49" s="20" t="s">
        <v>577</v>
      </c>
      <c r="H49" s="20">
        <v>0.28999999999999998</v>
      </c>
      <c r="I49" s="20" t="s">
        <v>578</v>
      </c>
      <c r="J49" s="21">
        <v>0.5</v>
      </c>
    </row>
    <row r="50" spans="2:10" ht="13.5" customHeight="1" x14ac:dyDescent="0.2"/>
  </sheetData>
  <sheetProtection algorithmName="SHA-512" hashValue="f29dkjiitcOGi46SzVt4KUrExc8xHWG65zVEhChsOZLDFfzm+AZxWu+WiF5utj/MfGvZAzi70YwyqmmICcD/zQ==" saltValue="iGSPQUFvPSHYJSSI0en5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2021-03-12T02:17:08Z</cp:lastPrinted>
  <dcterms:created xsi:type="dcterms:W3CDTF">2021-02-05T00:31:12Z</dcterms:created>
  <dcterms:modified xsi:type="dcterms:W3CDTF">2021-10-29T02:42:39Z</dcterms:modified>
  <cp:category/>
</cp:coreProperties>
</file>