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05" windowHeight="76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S52" i="1"/>
  <c r="P51" i="1" l="1"/>
  <c r="M52" i="1"/>
  <c r="M51" i="1"/>
  <c r="J52" i="1"/>
  <c r="J51" i="1"/>
  <c r="G52" i="1"/>
  <c r="G51" i="1"/>
  <c r="D51" i="1"/>
  <c r="P53" i="1" l="1"/>
  <c r="P52" i="1"/>
  <c r="R8" i="1" l="1"/>
  <c r="M8" i="1"/>
  <c r="S42" i="1" l="1"/>
  <c r="S50" i="1" l="1"/>
  <c r="S49" i="1"/>
  <c r="S47" i="1"/>
  <c r="S46" i="1"/>
  <c r="S4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0" i="1"/>
  <c r="S41" i="1"/>
  <c r="S16" i="1"/>
  <c r="S17" i="1"/>
  <c r="S14" i="1"/>
  <c r="S15" i="1"/>
  <c r="S13" i="1"/>
  <c r="S12" i="1"/>
  <c r="D52" i="1"/>
  <c r="S51" i="1" l="1"/>
</calcChain>
</file>

<file path=xl/sharedStrings.xml><?xml version="1.0" encoding="utf-8"?>
<sst xmlns="http://schemas.openxmlformats.org/spreadsheetml/2006/main" count="66" uniqueCount="29">
  <si>
    <t>表5　令和2年度に休止又は中止することとした公共事業等　　　　</t>
    <phoneticPr fontId="1"/>
  </si>
  <si>
    <t>年度</t>
    <rPh sb="0" eb="2">
      <t>ネンド</t>
    </rPh>
    <phoneticPr fontId="1"/>
  </si>
  <si>
    <t>公共事業等名</t>
    <rPh sb="0" eb="2">
      <t>コウキョウ</t>
    </rPh>
    <rPh sb="2" eb="4">
      <t>ジギョウ</t>
    </rPh>
    <rPh sb="4" eb="5">
      <t>トウ</t>
    </rPh>
    <rPh sb="5" eb="6">
      <t>メイ</t>
    </rPh>
    <phoneticPr fontId="1"/>
  </si>
  <si>
    <t>個別事業名</t>
    <rPh sb="0" eb="2">
      <t>コベツ</t>
    </rPh>
    <rPh sb="2" eb="4">
      <t>ジギョウ</t>
    </rPh>
    <rPh sb="4" eb="5">
      <t>メイ</t>
    </rPh>
    <phoneticPr fontId="1"/>
  </si>
  <si>
    <t>分類</t>
    <rPh sb="0" eb="2">
      <t>ブンルイ</t>
    </rPh>
    <phoneticPr fontId="1"/>
  </si>
  <si>
    <t>総事業費</t>
    <rPh sb="0" eb="1">
      <t>ソウ</t>
    </rPh>
    <rPh sb="1" eb="4">
      <t>ジギョウヒ</t>
    </rPh>
    <phoneticPr fontId="1"/>
  </si>
  <si>
    <t>残事業費</t>
    <rPh sb="0" eb="1">
      <t>ザン</t>
    </rPh>
    <rPh sb="1" eb="4">
      <t>ジギョウヒ</t>
    </rPh>
    <phoneticPr fontId="1"/>
  </si>
  <si>
    <t>平成
14</t>
    <rPh sb="0" eb="2">
      <t>ヘイセイ</t>
    </rPh>
    <phoneticPr fontId="1"/>
  </si>
  <si>
    <t>令和
元</t>
    <rPh sb="0" eb="2">
      <t>レイワ</t>
    </rPh>
    <rPh sb="3" eb="4">
      <t>モト</t>
    </rPh>
    <phoneticPr fontId="1"/>
  </si>
  <si>
    <t>合計</t>
    <rPh sb="0" eb="2">
      <t>ゴウケイ</t>
    </rPh>
    <phoneticPr fontId="1"/>
  </si>
  <si>
    <t>外務省</t>
    <rPh sb="0" eb="3">
      <t>ガイムショウ</t>
    </rPh>
    <phoneticPr fontId="1"/>
  </si>
  <si>
    <t>厚生労働省</t>
    <rPh sb="0" eb="2">
      <t>コウセイ</t>
    </rPh>
    <rPh sb="2" eb="5">
      <t>ロウドウショウ</t>
    </rPh>
    <phoneticPr fontId="1"/>
  </si>
  <si>
    <t>農林水産省</t>
    <rPh sb="0" eb="2">
      <t>ノウリン</t>
    </rPh>
    <rPh sb="2" eb="5">
      <t>スイサンショウ</t>
    </rPh>
    <phoneticPr fontId="1"/>
  </si>
  <si>
    <t>経済産業省</t>
    <rPh sb="0" eb="2">
      <t>ケイザイ</t>
    </rPh>
    <rPh sb="2" eb="5">
      <t>サンギョウショウ</t>
    </rPh>
    <phoneticPr fontId="1"/>
  </si>
  <si>
    <t>国土交通省</t>
    <rPh sb="0" eb="2">
      <t>コクド</t>
    </rPh>
    <rPh sb="2" eb="5">
      <t>コウツウショウ</t>
    </rPh>
    <phoneticPr fontId="1"/>
  </si>
  <si>
    <t>外務省1事業</t>
    <rPh sb="0" eb="2">
      <t>ガイム</t>
    </rPh>
    <rPh sb="2" eb="3">
      <t>ショウ</t>
    </rPh>
    <rPh sb="4" eb="6">
      <t>ジギョウ</t>
    </rPh>
    <phoneticPr fontId="1"/>
  </si>
  <si>
    <t>（単位：億円）</t>
    <rPh sb="1" eb="3">
      <t>タンイ</t>
    </rPh>
    <rPh sb="4" eb="6">
      <t>オクエン</t>
    </rPh>
    <phoneticPr fontId="1"/>
  </si>
  <si>
    <t>政府開発援助</t>
    <rPh sb="0" eb="2">
      <t>セイフ</t>
    </rPh>
    <rPh sb="2" eb="4">
      <t>カイハツ</t>
    </rPh>
    <rPh sb="4" eb="6">
      <t>エンジョ</t>
    </rPh>
    <phoneticPr fontId="1"/>
  </si>
  <si>
    <t>中止</t>
    <rPh sb="0" eb="2">
      <t>チュウシ</t>
    </rPh>
    <phoneticPr fontId="1"/>
  </si>
  <si>
    <t>合計</t>
    <rPh sb="0" eb="2">
      <t>ゴウケイ</t>
    </rPh>
    <phoneticPr fontId="1"/>
  </si>
  <si>
    <t>―</t>
    <phoneticPr fontId="1"/>
  </si>
  <si>
    <t>1事業</t>
    <rPh sb="1" eb="3">
      <t>ジギョウ</t>
    </rPh>
    <phoneticPr fontId="1"/>
  </si>
  <si>
    <t>ジャワ・スマトラ連系送電線計画（第一期）（インドネシア共和国）</t>
    <rPh sb="27" eb="30">
      <t>キョウワコク</t>
    </rPh>
    <phoneticPr fontId="1"/>
  </si>
  <si>
    <t>表6　公共事業等の休止又は中止事業数及び総事業費</t>
    <rPh sb="3" eb="5">
      <t>コウキョウ</t>
    </rPh>
    <rPh sb="5" eb="7">
      <t>ジギョウ</t>
    </rPh>
    <rPh sb="7" eb="8">
      <t>トウ</t>
    </rPh>
    <rPh sb="9" eb="11">
      <t>キュウシ</t>
    </rPh>
    <rPh sb="15" eb="17">
      <t>ジギョウ</t>
    </rPh>
    <rPh sb="17" eb="18">
      <t>スウ</t>
    </rPh>
    <rPh sb="18" eb="19">
      <t>オヨ</t>
    </rPh>
    <rPh sb="20" eb="21">
      <t>ソウ</t>
    </rPh>
    <rPh sb="21" eb="23">
      <t>ジギョウ</t>
    </rPh>
    <rPh sb="23" eb="24">
      <t>ヒ</t>
    </rPh>
    <phoneticPr fontId="1"/>
  </si>
  <si>
    <t>（上段：事業数、下段：総事業費（単位：億円））</t>
    <phoneticPr fontId="1"/>
  </si>
  <si>
    <t>－</t>
    <phoneticPr fontId="1"/>
  </si>
  <si>
    <t>－</t>
    <phoneticPr fontId="1"/>
  </si>
  <si>
    <t>（－）</t>
    <phoneticPr fontId="1"/>
  </si>
  <si>
    <r>
      <t>（注）1　総事業費は、行政機関ごとに1億円未満を四捨五入して記載しているため、</t>
    </r>
    <r>
      <rPr>
        <sz val="9"/>
        <rFont val="ＭＳ 明朝"/>
        <family val="1"/>
        <charset val="128"/>
      </rPr>
      <t>行政機関ごとの総事業費の合計額と合計欄（右欄）に記載された金額は一致しない場合がある。</t>
    </r>
    <r>
      <rPr>
        <sz val="9"/>
        <color theme="1"/>
        <rFont val="ＭＳ 明朝"/>
        <family val="1"/>
        <charset val="128"/>
      </rPr>
      <t xml:space="preserve">
     </t>
    </r>
    <r>
      <rPr>
        <sz val="9"/>
        <rFont val="ＭＳ 明朝"/>
        <family val="1"/>
        <charset val="128"/>
      </rPr>
      <t xml:space="preserve"> 2　外務省の総事業費は、政府開発援助の供与限度額としている。</t>
    </r>
    <r>
      <rPr>
        <sz val="9"/>
        <color theme="1"/>
        <rFont val="ＭＳ 明朝"/>
        <family val="1"/>
        <charset val="128"/>
      </rPr>
      <t xml:space="preserve">
      3　平成25年度における国土交通省の10事業のうち1事業は、事業全体の一部（整備計画区間から既成区間を除いた区間）が評価対象であるが、総事業費は、既成区間と併せて一括採択された事業費である。
      4　平成26年度における国土交通省の1事業は、実施計画調査段階であり、事業の具体的な内容の検討を行っていた状況であり、総事業費については未定であったことから、総事業費は計上していない。
      5　平成28年度における国土交通省の1事業は、ダム検証を進めるに当たり、現在保有している技術情報等の範囲内で、渇水対策容量をダムで確保する案(Ａ案)及び渇水対策容量を近隣の湖で確保する案（Ｂ案）について、ダム諸元の設定を行い、当該二つの案を検討対象としていることから、本表においても2案における総事業費を記載している。
      6　合計欄における（　）内の数値は、平成28年度における国土交通省の1事業がＡ案の場合のものであり、＜　＞内の数値は、Ｂ案の場合のものである。
</t>
    </r>
    <rPh sb="60" eb="61">
      <t>ラン</t>
    </rPh>
    <rPh sb="186" eb="188">
      <t>タイショウ</t>
    </rPh>
    <rPh sb="287" eb="288">
      <t>ソウ</t>
    </rPh>
    <rPh sb="288" eb="291">
      <t>ジギョウヒ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</si>
</sst>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,###\)"/>
    <numFmt numFmtId="177" formatCode="\&lt;#,###\&gt;"/>
    <numFmt numFmtId="178" formatCode="#,##0;[Red]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0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22090</xdr:colOff>
      <xdr:row>39</xdr:row>
      <xdr:rowOff>215350</xdr:rowOff>
    </xdr:from>
    <xdr:to>
      <xdr:col>16</xdr:col>
      <xdr:colOff>45264</xdr:colOff>
      <xdr:row>41</xdr:row>
      <xdr:rowOff>14567</xdr:rowOff>
    </xdr:to>
    <xdr:sp macro="" textlink="">
      <xdr:nvSpPr>
        <xdr:cNvPr id="2" name="正方形/長方形 1"/>
        <xdr:cNvSpPr/>
      </xdr:nvSpPr>
      <xdr:spPr>
        <a:xfrm>
          <a:off x="5074481" y="9138480"/>
          <a:ext cx="360000" cy="252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Ａ案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</a:t>
          </a:r>
        </a:p>
      </xdr:txBody>
    </xdr:sp>
    <xdr:clientData/>
  </xdr:twoCellAnchor>
  <xdr:twoCellAnchor>
    <xdr:from>
      <xdr:col>15</xdr:col>
      <xdr:colOff>27609</xdr:colOff>
      <xdr:row>40</xdr:row>
      <xdr:rowOff>220873</xdr:rowOff>
    </xdr:from>
    <xdr:to>
      <xdr:col>16</xdr:col>
      <xdr:colOff>50783</xdr:colOff>
      <xdr:row>42</xdr:row>
      <xdr:rowOff>20091</xdr:rowOff>
    </xdr:to>
    <xdr:sp macro="" textlink="">
      <xdr:nvSpPr>
        <xdr:cNvPr id="3" name="正方形/長方形 2"/>
        <xdr:cNvSpPr/>
      </xdr:nvSpPr>
      <xdr:spPr>
        <a:xfrm>
          <a:off x="5080000" y="9370395"/>
          <a:ext cx="360000" cy="252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Ｂ案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view="pageBreakPreview" zoomScale="70" zoomScaleNormal="70" zoomScaleSheetLayoutView="70" workbookViewId="0"/>
  </sheetViews>
  <sheetFormatPr defaultRowHeight="18.75" x14ac:dyDescent="0.4"/>
  <cols>
    <col min="1" max="22" width="4.375" customWidth="1"/>
    <col min="23" max="29" width="4.25" customWidth="1"/>
  </cols>
  <sheetData>
    <row r="1" spans="1:28" ht="19.5" thickBot="1" x14ac:dyDescent="0.45">
      <c r="A1" s="1" t="s">
        <v>0</v>
      </c>
      <c r="B1" s="1"/>
      <c r="V1" s="2" t="s">
        <v>16</v>
      </c>
    </row>
    <row r="2" spans="1:28" ht="19.5" thickBot="1" x14ac:dyDescent="0.45">
      <c r="A2" s="54" t="s">
        <v>2</v>
      </c>
      <c r="B2" s="55"/>
      <c r="C2" s="55"/>
      <c r="D2" s="55"/>
      <c r="E2" s="56"/>
      <c r="F2" s="57" t="s">
        <v>3</v>
      </c>
      <c r="G2" s="55"/>
      <c r="H2" s="55"/>
      <c r="I2" s="55"/>
      <c r="J2" s="56"/>
      <c r="K2" s="57" t="s">
        <v>4</v>
      </c>
      <c r="L2" s="56"/>
      <c r="M2" s="57" t="s">
        <v>5</v>
      </c>
      <c r="N2" s="55"/>
      <c r="O2" s="55"/>
      <c r="P2" s="55"/>
      <c r="Q2" s="56"/>
      <c r="R2" s="57" t="s">
        <v>6</v>
      </c>
      <c r="S2" s="55"/>
      <c r="T2" s="55"/>
      <c r="U2" s="55"/>
      <c r="V2" s="58"/>
    </row>
    <row r="3" spans="1:28" ht="19.5" thickTop="1" x14ac:dyDescent="0.4">
      <c r="A3" s="111" t="s">
        <v>15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</row>
    <row r="4" spans="1:28" x14ac:dyDescent="0.4">
      <c r="A4" s="68" t="s">
        <v>17</v>
      </c>
      <c r="B4" s="69"/>
      <c r="C4" s="69"/>
      <c r="D4" s="69"/>
      <c r="E4" s="70"/>
      <c r="F4" s="77" t="s">
        <v>22</v>
      </c>
      <c r="G4" s="78"/>
      <c r="H4" s="78"/>
      <c r="I4" s="78"/>
      <c r="J4" s="79"/>
      <c r="K4" s="86" t="s">
        <v>18</v>
      </c>
      <c r="L4" s="87"/>
      <c r="M4" s="92">
        <v>369.9</v>
      </c>
      <c r="N4" s="93"/>
      <c r="O4" s="93"/>
      <c r="P4" s="93"/>
      <c r="Q4" s="94"/>
      <c r="R4" s="92">
        <v>352.8</v>
      </c>
      <c r="S4" s="93"/>
      <c r="T4" s="93"/>
      <c r="U4" s="93"/>
      <c r="V4" s="101"/>
    </row>
    <row r="5" spans="1:28" x14ac:dyDescent="0.4">
      <c r="A5" s="71"/>
      <c r="B5" s="72"/>
      <c r="C5" s="72"/>
      <c r="D5" s="72"/>
      <c r="E5" s="73"/>
      <c r="F5" s="80"/>
      <c r="G5" s="81"/>
      <c r="H5" s="81"/>
      <c r="I5" s="81"/>
      <c r="J5" s="82"/>
      <c r="K5" s="88"/>
      <c r="L5" s="89"/>
      <c r="M5" s="95"/>
      <c r="N5" s="96"/>
      <c r="O5" s="96"/>
      <c r="P5" s="96"/>
      <c r="Q5" s="97"/>
      <c r="R5" s="95"/>
      <c r="S5" s="96"/>
      <c r="T5" s="96"/>
      <c r="U5" s="96"/>
      <c r="V5" s="102"/>
    </row>
    <row r="6" spans="1:28" x14ac:dyDescent="0.4">
      <c r="A6" s="71"/>
      <c r="B6" s="72"/>
      <c r="C6" s="72"/>
      <c r="D6" s="72"/>
      <c r="E6" s="73"/>
      <c r="F6" s="80"/>
      <c r="G6" s="81"/>
      <c r="H6" s="81"/>
      <c r="I6" s="81"/>
      <c r="J6" s="82"/>
      <c r="K6" s="88"/>
      <c r="L6" s="89"/>
      <c r="M6" s="95"/>
      <c r="N6" s="96"/>
      <c r="O6" s="96"/>
      <c r="P6" s="96"/>
      <c r="Q6" s="97"/>
      <c r="R6" s="95"/>
      <c r="S6" s="96"/>
      <c r="T6" s="96"/>
      <c r="U6" s="96"/>
      <c r="V6" s="102"/>
    </row>
    <row r="7" spans="1:28" ht="19.5" thickBot="1" x14ac:dyDescent="0.45">
      <c r="A7" s="74"/>
      <c r="B7" s="75"/>
      <c r="C7" s="75"/>
      <c r="D7" s="75"/>
      <c r="E7" s="76"/>
      <c r="F7" s="83"/>
      <c r="G7" s="84"/>
      <c r="H7" s="84"/>
      <c r="I7" s="84"/>
      <c r="J7" s="85"/>
      <c r="K7" s="90"/>
      <c r="L7" s="91"/>
      <c r="M7" s="98"/>
      <c r="N7" s="99"/>
      <c r="O7" s="99"/>
      <c r="P7" s="99"/>
      <c r="Q7" s="100"/>
      <c r="R7" s="98"/>
      <c r="S7" s="99"/>
      <c r="T7" s="99"/>
      <c r="U7" s="99"/>
      <c r="V7" s="103"/>
    </row>
    <row r="8" spans="1:28" ht="20.25" thickTop="1" thickBot="1" x14ac:dyDescent="0.45">
      <c r="A8" s="104" t="s">
        <v>19</v>
      </c>
      <c r="B8" s="105"/>
      <c r="C8" s="105"/>
      <c r="D8" s="105"/>
      <c r="E8" s="105"/>
      <c r="F8" s="125" t="s">
        <v>21</v>
      </c>
      <c r="G8" s="125"/>
      <c r="H8" s="125"/>
      <c r="I8" s="125"/>
      <c r="J8" s="125"/>
      <c r="K8" s="105" t="s">
        <v>20</v>
      </c>
      <c r="L8" s="105"/>
      <c r="M8" s="106">
        <f>SUM(M4)</f>
        <v>369.9</v>
      </c>
      <c r="N8" s="106"/>
      <c r="O8" s="106"/>
      <c r="P8" s="106"/>
      <c r="Q8" s="106"/>
      <c r="R8" s="106">
        <f>SUM(R4)</f>
        <v>352.8</v>
      </c>
      <c r="S8" s="106"/>
      <c r="T8" s="106"/>
      <c r="U8" s="106"/>
      <c r="V8" s="107"/>
      <c r="AB8" s="3"/>
    </row>
    <row r="10" spans="1:28" ht="19.5" thickBot="1" x14ac:dyDescent="0.45">
      <c r="A10" s="1" t="s">
        <v>23</v>
      </c>
      <c r="V10" s="2" t="s">
        <v>24</v>
      </c>
    </row>
    <row r="11" spans="1:28" ht="19.5" thickBot="1" x14ac:dyDescent="0.45">
      <c r="A11" s="114" t="s">
        <v>1</v>
      </c>
      <c r="B11" s="60"/>
      <c r="C11" s="63"/>
      <c r="D11" s="59" t="s">
        <v>10</v>
      </c>
      <c r="E11" s="60"/>
      <c r="F11" s="61"/>
      <c r="G11" s="62" t="s">
        <v>11</v>
      </c>
      <c r="H11" s="60"/>
      <c r="I11" s="61"/>
      <c r="J11" s="62" t="s">
        <v>12</v>
      </c>
      <c r="K11" s="60"/>
      <c r="L11" s="61"/>
      <c r="M11" s="62" t="s">
        <v>13</v>
      </c>
      <c r="N11" s="60"/>
      <c r="O11" s="61"/>
      <c r="P11" s="62" t="s">
        <v>14</v>
      </c>
      <c r="Q11" s="60"/>
      <c r="R11" s="63"/>
      <c r="S11" s="59" t="s">
        <v>9</v>
      </c>
      <c r="T11" s="60"/>
      <c r="U11" s="60"/>
      <c r="V11" s="64"/>
    </row>
    <row r="12" spans="1:28" ht="19.5" thickTop="1" x14ac:dyDescent="0.4">
      <c r="A12" s="65" t="s">
        <v>7</v>
      </c>
      <c r="B12" s="66"/>
      <c r="C12" s="67"/>
      <c r="D12" s="108" t="s">
        <v>25</v>
      </c>
      <c r="E12" s="8"/>
      <c r="F12" s="9"/>
      <c r="G12" s="7" t="s">
        <v>25</v>
      </c>
      <c r="H12" s="8"/>
      <c r="I12" s="9"/>
      <c r="J12" s="7">
        <v>8</v>
      </c>
      <c r="K12" s="8"/>
      <c r="L12" s="9"/>
      <c r="M12" s="7" t="s">
        <v>25</v>
      </c>
      <c r="N12" s="8"/>
      <c r="O12" s="9"/>
      <c r="P12" s="7">
        <v>37</v>
      </c>
      <c r="Q12" s="8"/>
      <c r="R12" s="132"/>
      <c r="S12" s="108">
        <f t="shared" ref="S12:S17" si="0">SUM(D12:R12)</f>
        <v>45</v>
      </c>
      <c r="T12" s="8"/>
      <c r="U12" s="8"/>
      <c r="V12" s="133"/>
    </row>
    <row r="13" spans="1:28" x14ac:dyDescent="0.4">
      <c r="A13" s="48"/>
      <c r="B13" s="49"/>
      <c r="C13" s="50"/>
      <c r="D13" s="16"/>
      <c r="E13" s="11"/>
      <c r="F13" s="12"/>
      <c r="G13" s="10"/>
      <c r="H13" s="11"/>
      <c r="I13" s="12"/>
      <c r="J13" s="21">
        <v>338</v>
      </c>
      <c r="K13" s="19"/>
      <c r="L13" s="20"/>
      <c r="M13" s="10"/>
      <c r="N13" s="11"/>
      <c r="O13" s="12"/>
      <c r="P13" s="21">
        <v>11353</v>
      </c>
      <c r="Q13" s="19"/>
      <c r="R13" s="41"/>
      <c r="S13" s="18">
        <f t="shared" si="0"/>
        <v>11691</v>
      </c>
      <c r="T13" s="19"/>
      <c r="U13" s="19"/>
      <c r="V13" s="33"/>
    </row>
    <row r="14" spans="1:28" x14ac:dyDescent="0.4">
      <c r="A14" s="115">
        <v>15</v>
      </c>
      <c r="B14" s="116"/>
      <c r="C14" s="117"/>
      <c r="D14" s="34">
        <v>4</v>
      </c>
      <c r="E14" s="23"/>
      <c r="F14" s="24"/>
      <c r="G14" s="22">
        <v>2</v>
      </c>
      <c r="H14" s="23"/>
      <c r="I14" s="24"/>
      <c r="J14" s="22">
        <v>1</v>
      </c>
      <c r="K14" s="23"/>
      <c r="L14" s="24"/>
      <c r="M14" s="22">
        <v>3</v>
      </c>
      <c r="N14" s="23"/>
      <c r="O14" s="24"/>
      <c r="P14" s="22">
        <v>43</v>
      </c>
      <c r="Q14" s="23"/>
      <c r="R14" s="40"/>
      <c r="S14" s="34">
        <f t="shared" si="0"/>
        <v>53</v>
      </c>
      <c r="T14" s="23"/>
      <c r="U14" s="23"/>
      <c r="V14" s="35"/>
    </row>
    <row r="15" spans="1:28" x14ac:dyDescent="0.4">
      <c r="A15" s="48"/>
      <c r="B15" s="49"/>
      <c r="C15" s="50"/>
      <c r="D15" s="18">
        <v>505</v>
      </c>
      <c r="E15" s="19"/>
      <c r="F15" s="20"/>
      <c r="G15" s="21">
        <v>194</v>
      </c>
      <c r="H15" s="19"/>
      <c r="I15" s="20"/>
      <c r="J15" s="21">
        <v>14</v>
      </c>
      <c r="K15" s="19"/>
      <c r="L15" s="20"/>
      <c r="M15" s="21">
        <v>1217</v>
      </c>
      <c r="N15" s="19"/>
      <c r="O15" s="20"/>
      <c r="P15" s="21">
        <v>6940</v>
      </c>
      <c r="Q15" s="19"/>
      <c r="R15" s="41"/>
      <c r="S15" s="18">
        <f t="shared" si="0"/>
        <v>8870</v>
      </c>
      <c r="T15" s="19"/>
      <c r="U15" s="19"/>
      <c r="V15" s="33"/>
    </row>
    <row r="16" spans="1:28" x14ac:dyDescent="0.4">
      <c r="A16" s="45">
        <v>16</v>
      </c>
      <c r="B16" s="46"/>
      <c r="C16" s="47"/>
      <c r="D16" s="13">
        <v>3</v>
      </c>
      <c r="E16" s="14"/>
      <c r="F16" s="15"/>
      <c r="G16" s="22">
        <v>1</v>
      </c>
      <c r="H16" s="23"/>
      <c r="I16" s="24"/>
      <c r="J16" s="22">
        <v>3</v>
      </c>
      <c r="K16" s="23"/>
      <c r="L16" s="24"/>
      <c r="M16" s="22">
        <v>2</v>
      </c>
      <c r="N16" s="23"/>
      <c r="O16" s="24"/>
      <c r="P16" s="22">
        <v>16</v>
      </c>
      <c r="Q16" s="23"/>
      <c r="R16" s="40"/>
      <c r="S16" s="34">
        <f t="shared" si="0"/>
        <v>25</v>
      </c>
      <c r="T16" s="23"/>
      <c r="U16" s="23"/>
      <c r="V16" s="35"/>
    </row>
    <row r="17" spans="1:22" x14ac:dyDescent="0.4">
      <c r="A17" s="48"/>
      <c r="B17" s="49"/>
      <c r="C17" s="50"/>
      <c r="D17" s="18">
        <v>481</v>
      </c>
      <c r="E17" s="19"/>
      <c r="F17" s="20"/>
      <c r="G17" s="21">
        <v>68</v>
      </c>
      <c r="H17" s="19"/>
      <c r="I17" s="20"/>
      <c r="J17" s="21">
        <v>17</v>
      </c>
      <c r="K17" s="19"/>
      <c r="L17" s="20"/>
      <c r="M17" s="21">
        <v>1430</v>
      </c>
      <c r="N17" s="19"/>
      <c r="O17" s="20"/>
      <c r="P17" s="21">
        <v>1330</v>
      </c>
      <c r="Q17" s="19"/>
      <c r="R17" s="41"/>
      <c r="S17" s="18">
        <f t="shared" si="0"/>
        <v>3326</v>
      </c>
      <c r="T17" s="19"/>
      <c r="U17" s="19"/>
      <c r="V17" s="33"/>
    </row>
    <row r="18" spans="1:22" x14ac:dyDescent="0.4">
      <c r="A18" s="45">
        <v>17</v>
      </c>
      <c r="B18" s="46"/>
      <c r="C18" s="47"/>
      <c r="D18" s="13" t="s">
        <v>25</v>
      </c>
      <c r="E18" s="14"/>
      <c r="F18" s="15"/>
      <c r="G18" s="22">
        <v>5</v>
      </c>
      <c r="H18" s="23"/>
      <c r="I18" s="24"/>
      <c r="J18" s="22">
        <v>13</v>
      </c>
      <c r="K18" s="23"/>
      <c r="L18" s="24"/>
      <c r="M18" s="22">
        <v>1</v>
      </c>
      <c r="N18" s="23"/>
      <c r="O18" s="24"/>
      <c r="P18" s="22">
        <v>22</v>
      </c>
      <c r="Q18" s="23"/>
      <c r="R18" s="40"/>
      <c r="S18" s="34">
        <f t="shared" ref="S18:S41" si="1">SUM(D18:R18)</f>
        <v>41</v>
      </c>
      <c r="T18" s="23"/>
      <c r="U18" s="23"/>
      <c r="V18" s="35"/>
    </row>
    <row r="19" spans="1:22" x14ac:dyDescent="0.4">
      <c r="A19" s="48"/>
      <c r="B19" s="49"/>
      <c r="C19" s="50"/>
      <c r="D19" s="16"/>
      <c r="E19" s="11"/>
      <c r="F19" s="12"/>
      <c r="G19" s="21">
        <v>1540</v>
      </c>
      <c r="H19" s="19"/>
      <c r="I19" s="20"/>
      <c r="J19" s="21">
        <v>238</v>
      </c>
      <c r="K19" s="19"/>
      <c r="L19" s="20"/>
      <c r="M19" s="21">
        <v>435</v>
      </c>
      <c r="N19" s="19"/>
      <c r="O19" s="20"/>
      <c r="P19" s="21">
        <v>6188</v>
      </c>
      <c r="Q19" s="19"/>
      <c r="R19" s="41"/>
      <c r="S19" s="18">
        <f t="shared" si="1"/>
        <v>8401</v>
      </c>
      <c r="T19" s="19"/>
      <c r="U19" s="19"/>
      <c r="V19" s="33"/>
    </row>
    <row r="20" spans="1:22" x14ac:dyDescent="0.4">
      <c r="A20" s="45">
        <v>18</v>
      </c>
      <c r="B20" s="46"/>
      <c r="C20" s="47"/>
      <c r="D20" s="13" t="s">
        <v>25</v>
      </c>
      <c r="E20" s="14"/>
      <c r="F20" s="15"/>
      <c r="G20" s="22">
        <v>8</v>
      </c>
      <c r="H20" s="23"/>
      <c r="I20" s="24"/>
      <c r="J20" s="22">
        <v>3</v>
      </c>
      <c r="K20" s="23"/>
      <c r="L20" s="24"/>
      <c r="M20" s="22">
        <v>4</v>
      </c>
      <c r="N20" s="23"/>
      <c r="O20" s="24"/>
      <c r="P20" s="22">
        <v>13</v>
      </c>
      <c r="Q20" s="23"/>
      <c r="R20" s="40"/>
      <c r="S20" s="34">
        <f t="shared" si="1"/>
        <v>28</v>
      </c>
      <c r="T20" s="23"/>
      <c r="U20" s="23"/>
      <c r="V20" s="35"/>
    </row>
    <row r="21" spans="1:22" x14ac:dyDescent="0.4">
      <c r="A21" s="48"/>
      <c r="B21" s="49"/>
      <c r="C21" s="50"/>
      <c r="D21" s="16"/>
      <c r="E21" s="11"/>
      <c r="F21" s="12"/>
      <c r="G21" s="21">
        <v>1398</v>
      </c>
      <c r="H21" s="19"/>
      <c r="I21" s="20"/>
      <c r="J21" s="21">
        <v>56</v>
      </c>
      <c r="K21" s="19"/>
      <c r="L21" s="20"/>
      <c r="M21" s="21">
        <v>685</v>
      </c>
      <c r="N21" s="19"/>
      <c r="O21" s="20"/>
      <c r="P21" s="21">
        <v>919</v>
      </c>
      <c r="Q21" s="19"/>
      <c r="R21" s="41"/>
      <c r="S21" s="18">
        <f t="shared" si="1"/>
        <v>3058</v>
      </c>
      <c r="T21" s="19"/>
      <c r="U21" s="19"/>
      <c r="V21" s="33"/>
    </row>
    <row r="22" spans="1:22" x14ac:dyDescent="0.4">
      <c r="A22" s="45">
        <v>19</v>
      </c>
      <c r="B22" s="46"/>
      <c r="C22" s="47"/>
      <c r="D22" s="13">
        <v>1</v>
      </c>
      <c r="E22" s="14"/>
      <c r="F22" s="15"/>
      <c r="G22" s="22">
        <v>3</v>
      </c>
      <c r="H22" s="23"/>
      <c r="I22" s="24"/>
      <c r="J22" s="22">
        <v>4</v>
      </c>
      <c r="K22" s="23"/>
      <c r="L22" s="24"/>
      <c r="M22" s="17" t="s">
        <v>25</v>
      </c>
      <c r="N22" s="14"/>
      <c r="O22" s="15"/>
      <c r="P22" s="22">
        <v>5</v>
      </c>
      <c r="Q22" s="23"/>
      <c r="R22" s="40"/>
      <c r="S22" s="34">
        <f t="shared" si="1"/>
        <v>13</v>
      </c>
      <c r="T22" s="23"/>
      <c r="U22" s="23"/>
      <c r="V22" s="35"/>
    </row>
    <row r="23" spans="1:22" x14ac:dyDescent="0.4">
      <c r="A23" s="48"/>
      <c r="B23" s="49"/>
      <c r="C23" s="50"/>
      <c r="D23" s="18">
        <v>60</v>
      </c>
      <c r="E23" s="19"/>
      <c r="F23" s="20"/>
      <c r="G23" s="21">
        <v>186</v>
      </c>
      <c r="H23" s="19"/>
      <c r="I23" s="20"/>
      <c r="J23" s="21">
        <v>59</v>
      </c>
      <c r="K23" s="19"/>
      <c r="L23" s="20"/>
      <c r="M23" s="10"/>
      <c r="N23" s="11"/>
      <c r="O23" s="12"/>
      <c r="P23" s="21">
        <v>324</v>
      </c>
      <c r="Q23" s="19"/>
      <c r="R23" s="41"/>
      <c r="S23" s="18">
        <f t="shared" si="1"/>
        <v>629</v>
      </c>
      <c r="T23" s="19"/>
      <c r="U23" s="19"/>
      <c r="V23" s="33"/>
    </row>
    <row r="24" spans="1:22" x14ac:dyDescent="0.4">
      <c r="A24" s="45">
        <v>20</v>
      </c>
      <c r="B24" s="46"/>
      <c r="C24" s="47"/>
      <c r="D24" s="13" t="s">
        <v>25</v>
      </c>
      <c r="E24" s="14"/>
      <c r="F24" s="15"/>
      <c r="G24" s="22">
        <v>3</v>
      </c>
      <c r="H24" s="23"/>
      <c r="I24" s="24"/>
      <c r="J24" s="22">
        <v>4</v>
      </c>
      <c r="K24" s="23"/>
      <c r="L24" s="24"/>
      <c r="M24" s="22">
        <v>3</v>
      </c>
      <c r="N24" s="23"/>
      <c r="O24" s="24"/>
      <c r="P24" s="22">
        <v>12</v>
      </c>
      <c r="Q24" s="23"/>
      <c r="R24" s="40"/>
      <c r="S24" s="34">
        <f t="shared" si="1"/>
        <v>22</v>
      </c>
      <c r="T24" s="23"/>
      <c r="U24" s="23"/>
      <c r="V24" s="35"/>
    </row>
    <row r="25" spans="1:22" x14ac:dyDescent="0.4">
      <c r="A25" s="48"/>
      <c r="B25" s="49"/>
      <c r="C25" s="50"/>
      <c r="D25" s="16"/>
      <c r="E25" s="11"/>
      <c r="F25" s="12"/>
      <c r="G25" s="21">
        <v>722</v>
      </c>
      <c r="H25" s="19"/>
      <c r="I25" s="20"/>
      <c r="J25" s="21">
        <v>37</v>
      </c>
      <c r="K25" s="19"/>
      <c r="L25" s="20"/>
      <c r="M25" s="21">
        <v>335</v>
      </c>
      <c r="N25" s="19"/>
      <c r="O25" s="20"/>
      <c r="P25" s="21">
        <v>1722</v>
      </c>
      <c r="Q25" s="19"/>
      <c r="R25" s="41"/>
      <c r="S25" s="18">
        <f t="shared" si="1"/>
        <v>2816</v>
      </c>
      <c r="T25" s="19"/>
      <c r="U25" s="19"/>
      <c r="V25" s="33"/>
    </row>
    <row r="26" spans="1:22" x14ac:dyDescent="0.4">
      <c r="A26" s="45">
        <v>21</v>
      </c>
      <c r="B26" s="46"/>
      <c r="C26" s="47"/>
      <c r="D26" s="13" t="s">
        <v>25</v>
      </c>
      <c r="E26" s="14"/>
      <c r="F26" s="15"/>
      <c r="G26" s="22">
        <v>2</v>
      </c>
      <c r="H26" s="23"/>
      <c r="I26" s="24"/>
      <c r="J26" s="22">
        <v>3</v>
      </c>
      <c r="K26" s="23"/>
      <c r="L26" s="24"/>
      <c r="M26" s="22">
        <v>1</v>
      </c>
      <c r="N26" s="23"/>
      <c r="O26" s="24"/>
      <c r="P26" s="22">
        <v>8</v>
      </c>
      <c r="Q26" s="23"/>
      <c r="R26" s="40"/>
      <c r="S26" s="34">
        <f t="shared" si="1"/>
        <v>14</v>
      </c>
      <c r="T26" s="23"/>
      <c r="U26" s="23"/>
      <c r="V26" s="35"/>
    </row>
    <row r="27" spans="1:22" x14ac:dyDescent="0.4">
      <c r="A27" s="48"/>
      <c r="B27" s="49"/>
      <c r="C27" s="50"/>
      <c r="D27" s="16"/>
      <c r="E27" s="11"/>
      <c r="F27" s="12"/>
      <c r="G27" s="21">
        <v>21</v>
      </c>
      <c r="H27" s="19"/>
      <c r="I27" s="20"/>
      <c r="J27" s="21">
        <v>49</v>
      </c>
      <c r="K27" s="19"/>
      <c r="L27" s="20"/>
      <c r="M27" s="21">
        <v>171</v>
      </c>
      <c r="N27" s="19"/>
      <c r="O27" s="20"/>
      <c r="P27" s="21">
        <v>2353</v>
      </c>
      <c r="Q27" s="19"/>
      <c r="R27" s="41"/>
      <c r="S27" s="18">
        <f t="shared" si="1"/>
        <v>2594</v>
      </c>
      <c r="T27" s="19"/>
      <c r="U27" s="19"/>
      <c r="V27" s="33"/>
    </row>
    <row r="28" spans="1:22" x14ac:dyDescent="0.4">
      <c r="A28" s="45">
        <v>22</v>
      </c>
      <c r="B28" s="46"/>
      <c r="C28" s="47"/>
      <c r="D28" s="13">
        <v>1</v>
      </c>
      <c r="E28" s="14"/>
      <c r="F28" s="15"/>
      <c r="G28" s="22">
        <v>4</v>
      </c>
      <c r="H28" s="23"/>
      <c r="I28" s="24"/>
      <c r="J28" s="22">
        <v>1</v>
      </c>
      <c r="K28" s="23"/>
      <c r="L28" s="24"/>
      <c r="M28" s="17" t="s">
        <v>25</v>
      </c>
      <c r="N28" s="14"/>
      <c r="O28" s="15"/>
      <c r="P28" s="22">
        <v>3</v>
      </c>
      <c r="Q28" s="23"/>
      <c r="R28" s="40"/>
      <c r="S28" s="34">
        <f t="shared" si="1"/>
        <v>9</v>
      </c>
      <c r="T28" s="23"/>
      <c r="U28" s="23"/>
      <c r="V28" s="35"/>
    </row>
    <row r="29" spans="1:22" x14ac:dyDescent="0.4">
      <c r="A29" s="48"/>
      <c r="B29" s="49"/>
      <c r="C29" s="50"/>
      <c r="D29" s="18">
        <v>159</v>
      </c>
      <c r="E29" s="19"/>
      <c r="F29" s="20"/>
      <c r="G29" s="21">
        <v>803</v>
      </c>
      <c r="H29" s="19"/>
      <c r="I29" s="20"/>
      <c r="J29" s="21">
        <v>14</v>
      </c>
      <c r="K29" s="19"/>
      <c r="L29" s="20"/>
      <c r="M29" s="10"/>
      <c r="N29" s="11"/>
      <c r="O29" s="12"/>
      <c r="P29" s="21">
        <v>5</v>
      </c>
      <c r="Q29" s="19"/>
      <c r="R29" s="41"/>
      <c r="S29" s="18">
        <f t="shared" si="1"/>
        <v>981</v>
      </c>
      <c r="T29" s="19"/>
      <c r="U29" s="19"/>
      <c r="V29" s="33"/>
    </row>
    <row r="30" spans="1:22" x14ac:dyDescent="0.4">
      <c r="A30" s="45">
        <v>23</v>
      </c>
      <c r="B30" s="46"/>
      <c r="C30" s="47"/>
      <c r="D30" s="13">
        <v>1</v>
      </c>
      <c r="E30" s="14"/>
      <c r="F30" s="15"/>
      <c r="G30" s="17" t="s">
        <v>25</v>
      </c>
      <c r="H30" s="14"/>
      <c r="I30" s="15"/>
      <c r="J30" s="22">
        <v>6</v>
      </c>
      <c r="K30" s="23"/>
      <c r="L30" s="24"/>
      <c r="M30" s="17" t="s">
        <v>25</v>
      </c>
      <c r="N30" s="14"/>
      <c r="O30" s="15"/>
      <c r="P30" s="22">
        <v>10</v>
      </c>
      <c r="Q30" s="23"/>
      <c r="R30" s="40"/>
      <c r="S30" s="34">
        <f t="shared" si="1"/>
        <v>17</v>
      </c>
      <c r="T30" s="23"/>
      <c r="U30" s="23"/>
      <c r="V30" s="35"/>
    </row>
    <row r="31" spans="1:22" x14ac:dyDescent="0.4">
      <c r="A31" s="48"/>
      <c r="B31" s="49"/>
      <c r="C31" s="50"/>
      <c r="D31" s="18">
        <v>2</v>
      </c>
      <c r="E31" s="19"/>
      <c r="F31" s="20"/>
      <c r="G31" s="10"/>
      <c r="H31" s="11"/>
      <c r="I31" s="12"/>
      <c r="J31" s="21">
        <v>211</v>
      </c>
      <c r="K31" s="19"/>
      <c r="L31" s="20"/>
      <c r="M31" s="10"/>
      <c r="N31" s="11"/>
      <c r="O31" s="12"/>
      <c r="P31" s="21">
        <v>2534</v>
      </c>
      <c r="Q31" s="19"/>
      <c r="R31" s="41"/>
      <c r="S31" s="18">
        <v>2746</v>
      </c>
      <c r="T31" s="19"/>
      <c r="U31" s="19"/>
      <c r="V31" s="33"/>
    </row>
    <row r="32" spans="1:22" x14ac:dyDescent="0.4">
      <c r="A32" s="45">
        <v>24</v>
      </c>
      <c r="B32" s="46"/>
      <c r="C32" s="47"/>
      <c r="D32" s="13" t="s">
        <v>25</v>
      </c>
      <c r="E32" s="14"/>
      <c r="F32" s="15"/>
      <c r="G32" s="22">
        <v>4</v>
      </c>
      <c r="H32" s="23"/>
      <c r="I32" s="24"/>
      <c r="J32" s="22">
        <v>2</v>
      </c>
      <c r="K32" s="23"/>
      <c r="L32" s="24"/>
      <c r="M32" s="17" t="s">
        <v>25</v>
      </c>
      <c r="N32" s="14"/>
      <c r="O32" s="15"/>
      <c r="P32" s="22">
        <v>15</v>
      </c>
      <c r="Q32" s="23"/>
      <c r="R32" s="40"/>
      <c r="S32" s="34">
        <f t="shared" si="1"/>
        <v>21</v>
      </c>
      <c r="T32" s="23"/>
      <c r="U32" s="23"/>
      <c r="V32" s="35"/>
    </row>
    <row r="33" spans="1:22" x14ac:dyDescent="0.4">
      <c r="A33" s="48"/>
      <c r="B33" s="49"/>
      <c r="C33" s="50"/>
      <c r="D33" s="16"/>
      <c r="E33" s="11"/>
      <c r="F33" s="12"/>
      <c r="G33" s="21">
        <v>145</v>
      </c>
      <c r="H33" s="19"/>
      <c r="I33" s="20"/>
      <c r="J33" s="21">
        <v>122</v>
      </c>
      <c r="K33" s="19"/>
      <c r="L33" s="20"/>
      <c r="M33" s="10"/>
      <c r="N33" s="11"/>
      <c r="O33" s="12"/>
      <c r="P33" s="21">
        <v>4468</v>
      </c>
      <c r="Q33" s="19"/>
      <c r="R33" s="41"/>
      <c r="S33" s="18">
        <f t="shared" si="1"/>
        <v>4735</v>
      </c>
      <c r="T33" s="19"/>
      <c r="U33" s="19"/>
      <c r="V33" s="33"/>
    </row>
    <row r="34" spans="1:22" x14ac:dyDescent="0.4">
      <c r="A34" s="45">
        <v>25</v>
      </c>
      <c r="B34" s="46"/>
      <c r="C34" s="47"/>
      <c r="D34" s="34">
        <v>1</v>
      </c>
      <c r="E34" s="23"/>
      <c r="F34" s="24"/>
      <c r="G34" s="22">
        <v>1</v>
      </c>
      <c r="H34" s="23"/>
      <c r="I34" s="24"/>
      <c r="J34" s="22">
        <v>2</v>
      </c>
      <c r="K34" s="23"/>
      <c r="L34" s="24"/>
      <c r="M34" s="17" t="s">
        <v>25</v>
      </c>
      <c r="N34" s="14"/>
      <c r="O34" s="15"/>
      <c r="P34" s="22">
        <v>10</v>
      </c>
      <c r="Q34" s="23"/>
      <c r="R34" s="40"/>
      <c r="S34" s="34">
        <f t="shared" si="1"/>
        <v>14</v>
      </c>
      <c r="T34" s="23"/>
      <c r="U34" s="23"/>
      <c r="V34" s="35"/>
    </row>
    <row r="35" spans="1:22" x14ac:dyDescent="0.4">
      <c r="A35" s="48"/>
      <c r="B35" s="49"/>
      <c r="C35" s="50"/>
      <c r="D35" s="18">
        <v>195</v>
      </c>
      <c r="E35" s="19"/>
      <c r="F35" s="20"/>
      <c r="G35" s="21">
        <v>6</v>
      </c>
      <c r="H35" s="19"/>
      <c r="I35" s="20"/>
      <c r="J35" s="21">
        <v>75</v>
      </c>
      <c r="K35" s="19"/>
      <c r="L35" s="20"/>
      <c r="M35" s="10"/>
      <c r="N35" s="11"/>
      <c r="O35" s="12"/>
      <c r="P35" s="21">
        <v>2307</v>
      </c>
      <c r="Q35" s="19"/>
      <c r="R35" s="41"/>
      <c r="S35" s="18">
        <f t="shared" si="1"/>
        <v>2583</v>
      </c>
      <c r="T35" s="19"/>
      <c r="U35" s="19"/>
      <c r="V35" s="33"/>
    </row>
    <row r="36" spans="1:22" x14ac:dyDescent="0.4">
      <c r="A36" s="45">
        <v>26</v>
      </c>
      <c r="B36" s="46"/>
      <c r="C36" s="47"/>
      <c r="D36" s="13" t="s">
        <v>25</v>
      </c>
      <c r="E36" s="14"/>
      <c r="F36" s="15"/>
      <c r="G36" s="22">
        <v>5</v>
      </c>
      <c r="H36" s="23"/>
      <c r="I36" s="24"/>
      <c r="J36" s="17" t="s">
        <v>25</v>
      </c>
      <c r="K36" s="14"/>
      <c r="L36" s="15"/>
      <c r="M36" s="17" t="s">
        <v>25</v>
      </c>
      <c r="N36" s="14"/>
      <c r="O36" s="15"/>
      <c r="P36" s="22">
        <v>1</v>
      </c>
      <c r="Q36" s="23"/>
      <c r="R36" s="40"/>
      <c r="S36" s="34">
        <f t="shared" si="1"/>
        <v>6</v>
      </c>
      <c r="T36" s="23"/>
      <c r="U36" s="23"/>
      <c r="V36" s="35"/>
    </row>
    <row r="37" spans="1:22" x14ac:dyDescent="0.4">
      <c r="A37" s="48"/>
      <c r="B37" s="49"/>
      <c r="C37" s="50"/>
      <c r="D37" s="16"/>
      <c r="E37" s="11"/>
      <c r="F37" s="12"/>
      <c r="G37" s="21">
        <v>460</v>
      </c>
      <c r="H37" s="19"/>
      <c r="I37" s="20"/>
      <c r="J37" s="10"/>
      <c r="K37" s="11"/>
      <c r="L37" s="12"/>
      <c r="M37" s="10"/>
      <c r="N37" s="11"/>
      <c r="O37" s="12"/>
      <c r="P37" s="42" t="s">
        <v>27</v>
      </c>
      <c r="Q37" s="43"/>
      <c r="R37" s="44"/>
      <c r="S37" s="18">
        <f t="shared" si="1"/>
        <v>460</v>
      </c>
      <c r="T37" s="19"/>
      <c r="U37" s="19"/>
      <c r="V37" s="33"/>
    </row>
    <row r="38" spans="1:22" x14ac:dyDescent="0.4">
      <c r="A38" s="45">
        <v>27</v>
      </c>
      <c r="B38" s="46"/>
      <c r="C38" s="47"/>
      <c r="D38" s="13" t="s">
        <v>25</v>
      </c>
      <c r="E38" s="14"/>
      <c r="F38" s="15"/>
      <c r="G38" s="22">
        <v>4</v>
      </c>
      <c r="H38" s="23"/>
      <c r="I38" s="24"/>
      <c r="J38" s="22">
        <v>1</v>
      </c>
      <c r="K38" s="23"/>
      <c r="L38" s="24"/>
      <c r="M38" s="17" t="s">
        <v>25</v>
      </c>
      <c r="N38" s="14"/>
      <c r="O38" s="15"/>
      <c r="P38" s="22">
        <v>3</v>
      </c>
      <c r="Q38" s="23"/>
      <c r="R38" s="40"/>
      <c r="S38" s="34">
        <f t="shared" si="1"/>
        <v>8</v>
      </c>
      <c r="T38" s="23"/>
      <c r="U38" s="23"/>
      <c r="V38" s="35"/>
    </row>
    <row r="39" spans="1:22" x14ac:dyDescent="0.4">
      <c r="A39" s="48"/>
      <c r="B39" s="49"/>
      <c r="C39" s="50"/>
      <c r="D39" s="16"/>
      <c r="E39" s="11"/>
      <c r="F39" s="12"/>
      <c r="G39" s="21">
        <v>251</v>
      </c>
      <c r="H39" s="19"/>
      <c r="I39" s="20"/>
      <c r="J39" s="21">
        <v>27</v>
      </c>
      <c r="K39" s="19"/>
      <c r="L39" s="20"/>
      <c r="M39" s="10"/>
      <c r="N39" s="11"/>
      <c r="O39" s="12"/>
      <c r="P39" s="21">
        <v>923</v>
      </c>
      <c r="Q39" s="19"/>
      <c r="R39" s="41"/>
      <c r="S39" s="18">
        <f t="shared" si="1"/>
        <v>1201</v>
      </c>
      <c r="T39" s="19"/>
      <c r="U39" s="19"/>
      <c r="V39" s="33"/>
    </row>
    <row r="40" spans="1:22" x14ac:dyDescent="0.4">
      <c r="A40" s="115">
        <v>28</v>
      </c>
      <c r="B40" s="116"/>
      <c r="C40" s="117"/>
      <c r="D40" s="34">
        <v>1</v>
      </c>
      <c r="E40" s="23"/>
      <c r="F40" s="24"/>
      <c r="G40" s="22"/>
      <c r="H40" s="23"/>
      <c r="I40" s="24"/>
      <c r="J40" s="22"/>
      <c r="K40" s="23"/>
      <c r="L40" s="24"/>
      <c r="M40" s="22"/>
      <c r="N40" s="23"/>
      <c r="O40" s="24"/>
      <c r="P40" s="22">
        <v>1</v>
      </c>
      <c r="Q40" s="23"/>
      <c r="R40" s="40"/>
      <c r="S40" s="34">
        <f t="shared" si="1"/>
        <v>2</v>
      </c>
      <c r="T40" s="23"/>
      <c r="U40" s="23"/>
      <c r="V40" s="35"/>
    </row>
    <row r="41" spans="1:22" x14ac:dyDescent="0.4">
      <c r="A41" s="45"/>
      <c r="B41" s="46"/>
      <c r="C41" s="47"/>
      <c r="D41" s="25">
        <v>10</v>
      </c>
      <c r="E41" s="26"/>
      <c r="F41" s="30"/>
      <c r="G41" s="28" t="s">
        <v>25</v>
      </c>
      <c r="H41" s="26"/>
      <c r="I41" s="30"/>
      <c r="J41" s="28" t="s">
        <v>25</v>
      </c>
      <c r="K41" s="26"/>
      <c r="L41" s="30"/>
      <c r="M41" s="28" t="s">
        <v>25</v>
      </c>
      <c r="N41" s="26"/>
      <c r="O41" s="30"/>
      <c r="P41" s="37">
        <v>1717</v>
      </c>
      <c r="Q41" s="38"/>
      <c r="R41" s="39"/>
      <c r="S41" s="25">
        <f t="shared" si="1"/>
        <v>1727</v>
      </c>
      <c r="T41" s="26"/>
      <c r="U41" s="26"/>
      <c r="V41" s="27"/>
    </row>
    <row r="42" spans="1:22" x14ac:dyDescent="0.4">
      <c r="A42" s="48"/>
      <c r="B42" s="49"/>
      <c r="C42" s="50"/>
      <c r="D42" s="18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37">
        <v>1311</v>
      </c>
      <c r="Q42" s="38"/>
      <c r="R42" s="39"/>
      <c r="S42" s="51">
        <f>SUM(D41:O41)+P42</f>
        <v>1321</v>
      </c>
      <c r="T42" s="52"/>
      <c r="U42" s="52"/>
      <c r="V42" s="53"/>
    </row>
    <row r="43" spans="1:22" x14ac:dyDescent="0.4">
      <c r="A43" s="45">
        <v>29</v>
      </c>
      <c r="B43" s="46"/>
      <c r="C43" s="47"/>
      <c r="D43" s="13" t="s">
        <v>25</v>
      </c>
      <c r="E43" s="14"/>
      <c r="F43" s="15"/>
      <c r="G43" s="17" t="s">
        <v>25</v>
      </c>
      <c r="H43" s="14"/>
      <c r="I43" s="15"/>
      <c r="J43" s="17" t="s">
        <v>25</v>
      </c>
      <c r="K43" s="14"/>
      <c r="L43" s="15"/>
      <c r="M43" s="17" t="s">
        <v>25</v>
      </c>
      <c r="N43" s="14"/>
      <c r="O43" s="15"/>
      <c r="P43" s="17" t="s">
        <v>25</v>
      </c>
      <c r="Q43" s="14"/>
      <c r="R43" s="31"/>
      <c r="S43" s="13" t="s">
        <v>26</v>
      </c>
      <c r="T43" s="14"/>
      <c r="U43" s="14"/>
      <c r="V43" s="32"/>
    </row>
    <row r="44" spans="1:22" x14ac:dyDescent="0.4">
      <c r="A44" s="48"/>
      <c r="B44" s="49"/>
      <c r="C44" s="50"/>
      <c r="D44" s="16"/>
      <c r="E44" s="11"/>
      <c r="F44" s="12"/>
      <c r="G44" s="10"/>
      <c r="H44" s="11"/>
      <c r="I44" s="12"/>
      <c r="J44" s="10"/>
      <c r="K44" s="11"/>
      <c r="L44" s="12"/>
      <c r="M44" s="10"/>
      <c r="N44" s="11"/>
      <c r="O44" s="12"/>
      <c r="P44" s="10"/>
      <c r="Q44" s="11"/>
      <c r="R44" s="36"/>
      <c r="S44" s="16"/>
      <c r="T44" s="11"/>
      <c r="U44" s="11"/>
      <c r="V44" s="134"/>
    </row>
    <row r="45" spans="1:22" x14ac:dyDescent="0.4">
      <c r="A45" s="45">
        <v>30</v>
      </c>
      <c r="B45" s="46"/>
      <c r="C45" s="47"/>
      <c r="D45" s="34">
        <v>1</v>
      </c>
      <c r="E45" s="23"/>
      <c r="F45" s="24"/>
      <c r="G45" s="22">
        <v>1</v>
      </c>
      <c r="H45" s="23"/>
      <c r="I45" s="24"/>
      <c r="J45" s="17" t="s">
        <v>25</v>
      </c>
      <c r="K45" s="14"/>
      <c r="L45" s="15"/>
      <c r="M45" s="17" t="s">
        <v>25</v>
      </c>
      <c r="N45" s="14"/>
      <c r="O45" s="15"/>
      <c r="P45" s="17" t="s">
        <v>25</v>
      </c>
      <c r="Q45" s="14"/>
      <c r="R45" s="31"/>
      <c r="S45" s="34">
        <f t="shared" ref="S45:S51" si="2">SUM(D45:R45)</f>
        <v>2</v>
      </c>
      <c r="T45" s="23"/>
      <c r="U45" s="23"/>
      <c r="V45" s="35"/>
    </row>
    <row r="46" spans="1:22" x14ac:dyDescent="0.4">
      <c r="A46" s="48"/>
      <c r="B46" s="49"/>
      <c r="C46" s="50"/>
      <c r="D46" s="18">
        <v>18</v>
      </c>
      <c r="E46" s="19"/>
      <c r="F46" s="20"/>
      <c r="G46" s="21">
        <v>24</v>
      </c>
      <c r="H46" s="19"/>
      <c r="I46" s="20"/>
      <c r="J46" s="10"/>
      <c r="K46" s="11"/>
      <c r="L46" s="12"/>
      <c r="M46" s="10"/>
      <c r="N46" s="11"/>
      <c r="O46" s="12"/>
      <c r="P46" s="10"/>
      <c r="Q46" s="11"/>
      <c r="R46" s="36"/>
      <c r="S46" s="18">
        <f t="shared" si="2"/>
        <v>42</v>
      </c>
      <c r="T46" s="19"/>
      <c r="U46" s="19"/>
      <c r="V46" s="33"/>
    </row>
    <row r="47" spans="1:22" x14ac:dyDescent="0.4">
      <c r="A47" s="118" t="s">
        <v>8</v>
      </c>
      <c r="B47" s="116"/>
      <c r="C47" s="117"/>
      <c r="D47" s="13">
        <v>2</v>
      </c>
      <c r="E47" s="14"/>
      <c r="F47" s="15"/>
      <c r="G47" s="17">
        <v>2</v>
      </c>
      <c r="H47" s="14"/>
      <c r="I47" s="15"/>
      <c r="J47" s="17" t="s">
        <v>25</v>
      </c>
      <c r="K47" s="14"/>
      <c r="L47" s="15"/>
      <c r="M47" s="17" t="s">
        <v>25</v>
      </c>
      <c r="N47" s="14"/>
      <c r="O47" s="15"/>
      <c r="P47" s="17" t="s">
        <v>25</v>
      </c>
      <c r="Q47" s="14"/>
      <c r="R47" s="31"/>
      <c r="S47" s="13">
        <f t="shared" si="2"/>
        <v>4</v>
      </c>
      <c r="T47" s="14"/>
      <c r="U47" s="14"/>
      <c r="V47" s="32"/>
    </row>
    <row r="48" spans="1:22" x14ac:dyDescent="0.4">
      <c r="A48" s="48"/>
      <c r="B48" s="49"/>
      <c r="C48" s="50"/>
      <c r="D48" s="18">
        <v>208</v>
      </c>
      <c r="E48" s="19"/>
      <c r="F48" s="20"/>
      <c r="G48" s="21">
        <v>64</v>
      </c>
      <c r="H48" s="19"/>
      <c r="I48" s="20"/>
      <c r="J48" s="10"/>
      <c r="K48" s="11"/>
      <c r="L48" s="12"/>
      <c r="M48" s="10"/>
      <c r="N48" s="11"/>
      <c r="O48" s="12"/>
      <c r="P48" s="10"/>
      <c r="Q48" s="11"/>
      <c r="R48" s="36"/>
      <c r="S48" s="18">
        <v>271</v>
      </c>
      <c r="T48" s="19"/>
      <c r="U48" s="19"/>
      <c r="V48" s="33"/>
    </row>
    <row r="49" spans="1:22" x14ac:dyDescent="0.4">
      <c r="A49" s="45">
        <v>2</v>
      </c>
      <c r="B49" s="46"/>
      <c r="C49" s="47"/>
      <c r="D49" s="34">
        <v>1</v>
      </c>
      <c r="E49" s="23"/>
      <c r="F49" s="24"/>
      <c r="G49" s="17" t="s">
        <v>25</v>
      </c>
      <c r="H49" s="14"/>
      <c r="I49" s="15"/>
      <c r="J49" s="17" t="s">
        <v>25</v>
      </c>
      <c r="K49" s="14"/>
      <c r="L49" s="15"/>
      <c r="M49" s="17" t="s">
        <v>25</v>
      </c>
      <c r="N49" s="14"/>
      <c r="O49" s="15"/>
      <c r="P49" s="17" t="s">
        <v>25</v>
      </c>
      <c r="Q49" s="14"/>
      <c r="R49" s="31"/>
      <c r="S49" s="34">
        <f t="shared" si="2"/>
        <v>1</v>
      </c>
      <c r="T49" s="23"/>
      <c r="U49" s="23"/>
      <c r="V49" s="35"/>
    </row>
    <row r="50" spans="1:22" x14ac:dyDescent="0.4">
      <c r="A50" s="48"/>
      <c r="B50" s="49"/>
      <c r="C50" s="50"/>
      <c r="D50" s="18">
        <v>370</v>
      </c>
      <c r="E50" s="19"/>
      <c r="F50" s="20"/>
      <c r="G50" s="10"/>
      <c r="H50" s="11"/>
      <c r="I50" s="12"/>
      <c r="J50" s="10"/>
      <c r="K50" s="11"/>
      <c r="L50" s="12"/>
      <c r="M50" s="10"/>
      <c r="N50" s="11"/>
      <c r="O50" s="12"/>
      <c r="P50" s="10"/>
      <c r="Q50" s="11"/>
      <c r="R50" s="36"/>
      <c r="S50" s="18">
        <f t="shared" si="2"/>
        <v>370</v>
      </c>
      <c r="T50" s="19"/>
      <c r="U50" s="19"/>
      <c r="V50" s="33"/>
    </row>
    <row r="51" spans="1:22" x14ac:dyDescent="0.4">
      <c r="A51" s="115" t="s">
        <v>9</v>
      </c>
      <c r="B51" s="116"/>
      <c r="C51" s="117"/>
      <c r="D51" s="13">
        <f>D14+D16+D22+D28+D30+D34+D40+D45+D47+D49</f>
        <v>16</v>
      </c>
      <c r="E51" s="14"/>
      <c r="F51" s="15"/>
      <c r="G51" s="17">
        <f>G14+G16+G18+G20+G22+G24+G26+G28+G32+G34+G36+G38+G40+G45+G47</f>
        <v>45</v>
      </c>
      <c r="H51" s="14"/>
      <c r="I51" s="15"/>
      <c r="J51" s="17">
        <f>J12+J14+J16+J18+J20+J22+J24+J26+J28+J30+J32+J34+J38</f>
        <v>51</v>
      </c>
      <c r="K51" s="14"/>
      <c r="L51" s="15"/>
      <c r="M51" s="17">
        <f>M14+M16+M18+M20+M24+M26</f>
        <v>14</v>
      </c>
      <c r="N51" s="14"/>
      <c r="O51" s="15"/>
      <c r="P51" s="17">
        <f>P12+P14+P16+P18+P20+P22+P24+P26+P28+P30+P32+P34+P36+P38+P40</f>
        <v>199</v>
      </c>
      <c r="Q51" s="14"/>
      <c r="R51" s="31"/>
      <c r="S51" s="13">
        <f t="shared" si="2"/>
        <v>325</v>
      </c>
      <c r="T51" s="14"/>
      <c r="U51" s="14"/>
      <c r="V51" s="32"/>
    </row>
    <row r="52" spans="1:22" x14ac:dyDescent="0.4">
      <c r="A52" s="45"/>
      <c r="B52" s="46"/>
      <c r="C52" s="47"/>
      <c r="D52" s="25">
        <f>D13+D15+D17+D19+D21+D23+D25+D27+D29+D31+D33+D35+D37+D39+D41+D44+D46+D48+D50</f>
        <v>2008</v>
      </c>
      <c r="E52" s="26"/>
      <c r="F52" s="30"/>
      <c r="G52" s="28">
        <f>G15+G17+G19+G21+G23+G25+G27+G29+G33+G35+G37+G39+G46+G48</f>
        <v>5882</v>
      </c>
      <c r="H52" s="26"/>
      <c r="I52" s="30"/>
      <c r="J52" s="28">
        <f>J13+J15+J17+J19+J21+J23+J25+J27+J29+J31+J33+J35+J39</f>
        <v>1257</v>
      </c>
      <c r="K52" s="26"/>
      <c r="L52" s="30"/>
      <c r="M52" s="28">
        <f>M15+M17+M19+M21+M25+M27</f>
        <v>4273</v>
      </c>
      <c r="N52" s="26"/>
      <c r="O52" s="30"/>
      <c r="P52" s="28">
        <f>P13+P15+P17+P19+P21+P23+P25+P27+P29+P31+P33+P35+P39+P41+P44+P46+P48+P50</f>
        <v>43083</v>
      </c>
      <c r="Q52" s="26"/>
      <c r="R52" s="29"/>
      <c r="S52" s="25">
        <f>S13+S15+S17+S19+S21+S23+S25+S27+S29+S31+S33+S35+S37+S39+S41+S46+S48+S50</f>
        <v>56501</v>
      </c>
      <c r="T52" s="26"/>
      <c r="U52" s="26"/>
      <c r="V52" s="27"/>
    </row>
    <row r="53" spans="1:22" ht="19.5" thickBot="1" x14ac:dyDescent="0.45">
      <c r="A53" s="119"/>
      <c r="B53" s="120"/>
      <c r="C53" s="121"/>
      <c r="D53" s="122"/>
      <c r="E53" s="123"/>
      <c r="F53" s="124"/>
      <c r="G53" s="126"/>
      <c r="H53" s="123"/>
      <c r="I53" s="124"/>
      <c r="J53" s="126"/>
      <c r="K53" s="123"/>
      <c r="L53" s="124"/>
      <c r="M53" s="126"/>
      <c r="N53" s="123"/>
      <c r="O53" s="124"/>
      <c r="P53" s="127">
        <f>P13+P15+P17+P19+P21+P23+P25+P27+P29+P31+P33+P35+P39+P42+P44+P46+P48+P50</f>
        <v>42677</v>
      </c>
      <c r="Q53" s="128"/>
      <c r="R53" s="129"/>
      <c r="S53" s="130">
        <f>S13+S15+S17+S19+S21+S23+S25+S27+S29+S31+S33+S35+S37+S39+S42+S46+S48+S50</f>
        <v>56095</v>
      </c>
      <c r="T53" s="128"/>
      <c r="U53" s="128"/>
      <c r="V53" s="131"/>
    </row>
    <row r="54" spans="1:22" ht="8.1" customHeight="1" x14ac:dyDescent="0.4">
      <c r="A54" s="4"/>
      <c r="B54" s="4"/>
      <c r="C54" s="4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5"/>
      <c r="Q54" s="5"/>
      <c r="R54" s="5"/>
      <c r="S54" s="5"/>
      <c r="T54" s="5"/>
      <c r="U54" s="5"/>
      <c r="V54" s="5"/>
    </row>
    <row r="55" spans="1:22" x14ac:dyDescent="0.4">
      <c r="A55" s="109" t="s">
        <v>28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</row>
    <row r="56" spans="1:22" x14ac:dyDescent="0.4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</row>
    <row r="57" spans="1:22" x14ac:dyDescent="0.4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</row>
    <row r="58" spans="1:22" x14ac:dyDescent="0.4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</row>
    <row r="59" spans="1:22" x14ac:dyDescent="0.4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</row>
    <row r="60" spans="1:22" x14ac:dyDescent="0.4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</row>
    <row r="61" spans="1:22" x14ac:dyDescent="0.4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</row>
    <row r="62" spans="1:22" ht="25.5" customHeight="1" x14ac:dyDescent="0.4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</row>
  </sheetData>
  <mergeCells count="261">
    <mergeCell ref="G53:I53"/>
    <mergeCell ref="J53:L53"/>
    <mergeCell ref="M53:O53"/>
    <mergeCell ref="P53:R53"/>
    <mergeCell ref="S53:V53"/>
    <mergeCell ref="P12:R12"/>
    <mergeCell ref="P13:R13"/>
    <mergeCell ref="S12:V12"/>
    <mergeCell ref="S13:V13"/>
    <mergeCell ref="G14:I14"/>
    <mergeCell ref="J14:L14"/>
    <mergeCell ref="M14:O14"/>
    <mergeCell ref="P14:R14"/>
    <mergeCell ref="S14:V14"/>
    <mergeCell ref="M19:O19"/>
    <mergeCell ref="P19:R19"/>
    <mergeCell ref="S19:V19"/>
    <mergeCell ref="G17:I17"/>
    <mergeCell ref="J17:L17"/>
    <mergeCell ref="S43:V44"/>
    <mergeCell ref="S22:V22"/>
    <mergeCell ref="M17:O17"/>
    <mergeCell ref="P17:R17"/>
    <mergeCell ref="S17:V17"/>
    <mergeCell ref="A55:V62"/>
    <mergeCell ref="A3:V3"/>
    <mergeCell ref="A11:C11"/>
    <mergeCell ref="A14:C15"/>
    <mergeCell ref="A16:C17"/>
    <mergeCell ref="A47:C48"/>
    <mergeCell ref="D14:F14"/>
    <mergeCell ref="D17:F17"/>
    <mergeCell ref="A30:C31"/>
    <mergeCell ref="A32:C33"/>
    <mergeCell ref="A34:C35"/>
    <mergeCell ref="A36:C37"/>
    <mergeCell ref="A38:C39"/>
    <mergeCell ref="A18:C19"/>
    <mergeCell ref="A20:C21"/>
    <mergeCell ref="A22:C23"/>
    <mergeCell ref="A24:C25"/>
    <mergeCell ref="A26:C27"/>
    <mergeCell ref="A28:C29"/>
    <mergeCell ref="A40:C42"/>
    <mergeCell ref="D42:F42"/>
    <mergeCell ref="A51:C53"/>
    <mergeCell ref="D53:F53"/>
    <mergeCell ref="F8:J8"/>
    <mergeCell ref="A2:E2"/>
    <mergeCell ref="F2:J2"/>
    <mergeCell ref="J12:L12"/>
    <mergeCell ref="J13:L13"/>
    <mergeCell ref="K2:L2"/>
    <mergeCell ref="M2:Q2"/>
    <mergeCell ref="R2:V2"/>
    <mergeCell ref="D11:F11"/>
    <mergeCell ref="G11:I11"/>
    <mergeCell ref="J11:L11"/>
    <mergeCell ref="M11:O11"/>
    <mergeCell ref="P11:R11"/>
    <mergeCell ref="S11:V11"/>
    <mergeCell ref="A12:C13"/>
    <mergeCell ref="A4:E7"/>
    <mergeCell ref="F4:J7"/>
    <mergeCell ref="K4:L7"/>
    <mergeCell ref="M4:Q7"/>
    <mergeCell ref="R4:V7"/>
    <mergeCell ref="A8:E8"/>
    <mergeCell ref="K8:L8"/>
    <mergeCell ref="M8:Q8"/>
    <mergeCell ref="R8:V8"/>
    <mergeCell ref="D12:F13"/>
    <mergeCell ref="A43:C44"/>
    <mergeCell ref="A45:C46"/>
    <mergeCell ref="A49:C50"/>
    <mergeCell ref="G42:I42"/>
    <mergeCell ref="J42:L42"/>
    <mergeCell ref="M42:O42"/>
    <mergeCell ref="P42:R42"/>
    <mergeCell ref="S42:V42"/>
    <mergeCell ref="S15:V15"/>
    <mergeCell ref="D16:F16"/>
    <mergeCell ref="G16:I16"/>
    <mergeCell ref="J16:L16"/>
    <mergeCell ref="M16:O16"/>
    <mergeCell ref="P16:R16"/>
    <mergeCell ref="S16:V16"/>
    <mergeCell ref="D15:F15"/>
    <mergeCell ref="G15:I15"/>
    <mergeCell ref="J15:L15"/>
    <mergeCell ref="M15:O15"/>
    <mergeCell ref="P15:R15"/>
    <mergeCell ref="S18:V18"/>
    <mergeCell ref="G19:I19"/>
    <mergeCell ref="J19:L19"/>
    <mergeCell ref="P22:R22"/>
    <mergeCell ref="P18:R18"/>
    <mergeCell ref="G21:I21"/>
    <mergeCell ref="J21:L21"/>
    <mergeCell ref="M21:O21"/>
    <mergeCell ref="P21:R21"/>
    <mergeCell ref="S21:V21"/>
    <mergeCell ref="G20:I20"/>
    <mergeCell ref="J20:L20"/>
    <mergeCell ref="M20:O20"/>
    <mergeCell ref="P20:R20"/>
    <mergeCell ref="S20:V20"/>
    <mergeCell ref="P25:R25"/>
    <mergeCell ref="S25:V25"/>
    <mergeCell ref="G24:I24"/>
    <mergeCell ref="J24:L24"/>
    <mergeCell ref="M24:O24"/>
    <mergeCell ref="P24:R24"/>
    <mergeCell ref="S24:V24"/>
    <mergeCell ref="D23:F23"/>
    <mergeCell ref="G23:I23"/>
    <mergeCell ref="J23:L23"/>
    <mergeCell ref="P23:R23"/>
    <mergeCell ref="S23:V23"/>
    <mergeCell ref="P28:R28"/>
    <mergeCell ref="S28:V28"/>
    <mergeCell ref="G27:I27"/>
    <mergeCell ref="J27:L27"/>
    <mergeCell ref="M27:O27"/>
    <mergeCell ref="P27:R27"/>
    <mergeCell ref="S27:V27"/>
    <mergeCell ref="G26:I26"/>
    <mergeCell ref="J26:L26"/>
    <mergeCell ref="M26:O26"/>
    <mergeCell ref="P26:R26"/>
    <mergeCell ref="S26:V26"/>
    <mergeCell ref="P31:R31"/>
    <mergeCell ref="S31:V31"/>
    <mergeCell ref="D30:F30"/>
    <mergeCell ref="J30:L30"/>
    <mergeCell ref="P30:R30"/>
    <mergeCell ref="S30:V30"/>
    <mergeCell ref="D29:F29"/>
    <mergeCell ref="G29:I29"/>
    <mergeCell ref="J29:L29"/>
    <mergeCell ref="P29:R29"/>
    <mergeCell ref="S29:V29"/>
    <mergeCell ref="G33:I33"/>
    <mergeCell ref="J33:L33"/>
    <mergeCell ref="P33:R33"/>
    <mergeCell ref="S33:V33"/>
    <mergeCell ref="G32:I32"/>
    <mergeCell ref="J32:L32"/>
    <mergeCell ref="P32:R32"/>
    <mergeCell ref="S32:V32"/>
    <mergeCell ref="D32:F33"/>
    <mergeCell ref="M32:O33"/>
    <mergeCell ref="D35:F35"/>
    <mergeCell ref="G35:I35"/>
    <mergeCell ref="J35:L35"/>
    <mergeCell ref="P35:R35"/>
    <mergeCell ref="S35:V35"/>
    <mergeCell ref="D34:F34"/>
    <mergeCell ref="G34:I34"/>
    <mergeCell ref="J34:L34"/>
    <mergeCell ref="P34:R34"/>
    <mergeCell ref="S34:V34"/>
    <mergeCell ref="M34:O35"/>
    <mergeCell ref="G37:I37"/>
    <mergeCell ref="P37:R37"/>
    <mergeCell ref="S37:V37"/>
    <mergeCell ref="G36:I36"/>
    <mergeCell ref="P36:R36"/>
    <mergeCell ref="S36:V36"/>
    <mergeCell ref="M36:O37"/>
    <mergeCell ref="J36:L37"/>
    <mergeCell ref="D36:F37"/>
    <mergeCell ref="G39:I39"/>
    <mergeCell ref="J39:L39"/>
    <mergeCell ref="P39:R39"/>
    <mergeCell ref="S39:V39"/>
    <mergeCell ref="G38:I38"/>
    <mergeCell ref="J38:L38"/>
    <mergeCell ref="P38:R38"/>
    <mergeCell ref="S38:V38"/>
    <mergeCell ref="D38:F39"/>
    <mergeCell ref="M38:O39"/>
    <mergeCell ref="D41:F41"/>
    <mergeCell ref="G41:I41"/>
    <mergeCell ref="J41:L41"/>
    <mergeCell ref="M41:O41"/>
    <mergeCell ref="P41:R41"/>
    <mergeCell ref="S41:V41"/>
    <mergeCell ref="D40:F40"/>
    <mergeCell ref="G40:I40"/>
    <mergeCell ref="J40:L40"/>
    <mergeCell ref="M40:O40"/>
    <mergeCell ref="P40:R40"/>
    <mergeCell ref="S40:V40"/>
    <mergeCell ref="D45:F45"/>
    <mergeCell ref="G45:I45"/>
    <mergeCell ref="S45:V45"/>
    <mergeCell ref="J45:L46"/>
    <mergeCell ref="M45:O46"/>
    <mergeCell ref="P45:R46"/>
    <mergeCell ref="D43:F44"/>
    <mergeCell ref="G43:I44"/>
    <mergeCell ref="J43:L44"/>
    <mergeCell ref="M43:O44"/>
    <mergeCell ref="P43:R44"/>
    <mergeCell ref="D47:F47"/>
    <mergeCell ref="G47:I47"/>
    <mergeCell ref="S47:V47"/>
    <mergeCell ref="J47:L48"/>
    <mergeCell ref="M47:O48"/>
    <mergeCell ref="P47:R48"/>
    <mergeCell ref="D46:F46"/>
    <mergeCell ref="G46:I46"/>
    <mergeCell ref="S46:V46"/>
    <mergeCell ref="D50:F50"/>
    <mergeCell ref="S50:V50"/>
    <mergeCell ref="D49:F49"/>
    <mergeCell ref="S49:V49"/>
    <mergeCell ref="G49:I50"/>
    <mergeCell ref="J49:L50"/>
    <mergeCell ref="M49:O50"/>
    <mergeCell ref="P49:R50"/>
    <mergeCell ref="D48:F48"/>
    <mergeCell ref="G48:I48"/>
    <mergeCell ref="S48:V48"/>
    <mergeCell ref="S52:V52"/>
    <mergeCell ref="P52:R52"/>
    <mergeCell ref="M52:O52"/>
    <mergeCell ref="G52:I52"/>
    <mergeCell ref="J52:L52"/>
    <mergeCell ref="D52:F52"/>
    <mergeCell ref="D51:F51"/>
    <mergeCell ref="G51:I51"/>
    <mergeCell ref="J51:L51"/>
    <mergeCell ref="M51:O51"/>
    <mergeCell ref="P51:R51"/>
    <mergeCell ref="S51:V51"/>
    <mergeCell ref="G12:I13"/>
    <mergeCell ref="M12:O13"/>
    <mergeCell ref="D18:F19"/>
    <mergeCell ref="D20:F21"/>
    <mergeCell ref="D24:F25"/>
    <mergeCell ref="D26:F27"/>
    <mergeCell ref="M28:O29"/>
    <mergeCell ref="G30:I31"/>
    <mergeCell ref="M30:O31"/>
    <mergeCell ref="M22:O23"/>
    <mergeCell ref="D31:F31"/>
    <mergeCell ref="J31:L31"/>
    <mergeCell ref="D28:F28"/>
    <mergeCell ref="G28:I28"/>
    <mergeCell ref="J28:L28"/>
    <mergeCell ref="G25:I25"/>
    <mergeCell ref="J25:L25"/>
    <mergeCell ref="M25:O25"/>
    <mergeCell ref="D22:F22"/>
    <mergeCell ref="G22:I22"/>
    <mergeCell ref="J22:L22"/>
    <mergeCell ref="G18:I18"/>
    <mergeCell ref="J18:L18"/>
    <mergeCell ref="M18:O18"/>
  </mergeCells>
  <phoneticPr fontId="1"/>
  <pageMargins left="0.7" right="0.7" top="0.75" bottom="0.75" header="0.3" footer="0.3"/>
  <pageSetup paperSize="9" scale="83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2021-06-03T02:09:47Z</dcterms:created>
  <dcterms:modified xsi:type="dcterms:W3CDTF">2021-06-03T02:09:55Z</dcterms:modified>
</cp:coreProperties>
</file>