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66925"/>
  <mc:AlternateContent xmlns:mc="http://schemas.openxmlformats.org/markup-compatibility/2006">
    <mc:Choice Requires="x15">
      <x15ac:absPath xmlns:x15ac="http://schemas.microsoft.com/office/spreadsheetml/2010/11/ac" url="\\pfs\プロジェクト\P114946-01_自治体AI共同開発推進事業\04_遂行\【最新版】データ項目一覧、資格チェックリスト\審査項目チェックリスト\"/>
    </mc:Choice>
  </mc:AlternateContent>
  <xr:revisionPtr revIDLastSave="0" documentId="13_ncr:1_{49D5C678-0C20-476A-A828-36BD95DD26EE}" xr6:coauthVersionLast="45" xr6:coauthVersionMax="45" xr10:uidLastSave="{00000000-0000-0000-0000-000000000000}"/>
  <bookViews>
    <workbookView xWindow="-108" yWindow="-108" windowWidth="23256" windowHeight="14016" xr2:uid="{00000000-000D-0000-FFFF-FFFF00000000}"/>
  </bookViews>
  <sheets>
    <sheet name="資格チェック" sheetId="2" r:id="rId1"/>
    <sheet name="所得限度額表" sheetId="3" r:id="rId2"/>
    <sheet name="児童扶養手当額" sheetId="4" r:id="rId3"/>
    <sheet name="公的年金等との差額計算シート（参考・仙台市）" sheetId="10" r:id="rId4"/>
    <sheet name="オンライン化の根拠法令" sheetId="9" r:id="rId5"/>
    <sheet name="外形チェック _ペルソナ" sheetId="8" state="hidden" r:id="rId6"/>
  </sheets>
  <definedNames>
    <definedName name="_xlnm.Print_Area" localSheetId="3">'公的年金等との差額計算シート（参考・仙台市）'!$A$1:$L$104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90" i="10" l="1"/>
  <c r="H89" i="10"/>
  <c r="H88" i="10"/>
  <c r="H92" i="10" s="1"/>
  <c r="H50" i="10"/>
  <c r="H49" i="10"/>
  <c r="H48" i="10"/>
  <c r="H52" i="10" s="1"/>
  <c r="H68" i="10" s="1"/>
  <c r="H42" i="10"/>
  <c r="H44" i="10" s="1"/>
  <c r="H67" i="10" s="1"/>
  <c r="H41" i="10"/>
  <c r="H40" i="10"/>
  <c r="H36" i="10"/>
  <c r="H66" i="10" s="1"/>
  <c r="H34" i="10"/>
  <c r="H33" i="10"/>
  <c r="H32" i="10"/>
  <c r="H70" i="10" l="1"/>
  <c r="H76" i="10" s="1"/>
  <c r="H78" i="10" s="1"/>
  <c r="H99" i="10" l="1"/>
  <c r="H101" i="10" s="1"/>
  <c r="D111" i="2" l="1"/>
  <c r="D99" i="2"/>
  <c r="D122" i="2" s="1"/>
  <c r="D87" i="2"/>
  <c r="D75" i="2"/>
  <c r="D98" i="2" s="1"/>
  <c r="D63" i="2"/>
  <c r="D51" i="2"/>
  <c r="D74" i="2" s="1"/>
  <c r="D38" i="2"/>
  <c r="D23" i="2"/>
  <c r="D50" i="2" s="1"/>
</calcChain>
</file>

<file path=xl/sharedStrings.xml><?xml version="1.0" encoding="utf-8"?>
<sst xmlns="http://schemas.openxmlformats.org/spreadsheetml/2006/main" count="855" uniqueCount="428">
  <si>
    <t>No.</t>
    <phoneticPr fontId="3"/>
  </si>
  <si>
    <t>チェック項目</t>
    <rPh sb="4" eb="6">
      <t>コウモク</t>
    </rPh>
    <phoneticPr fontId="3"/>
  </si>
  <si>
    <t>チェック結果</t>
    <rPh sb="4" eb="6">
      <t>ケッカ</t>
    </rPh>
    <phoneticPr fontId="3"/>
  </si>
  <si>
    <t>参照する庁内保有システム</t>
  </si>
  <si>
    <t>参照するデータ</t>
  </si>
  <si>
    <t>判断基準</t>
  </si>
  <si>
    <t>チェック内容</t>
    <rPh sb="4" eb="6">
      <t>ナイヨウ</t>
    </rPh>
    <phoneticPr fontId="3"/>
  </si>
  <si>
    <t>申請者への確認</t>
    <rPh sb="0" eb="3">
      <t>シンセイシャ</t>
    </rPh>
    <rPh sb="5" eb="7">
      <t>カクニン</t>
    </rPh>
    <phoneticPr fontId="3"/>
  </si>
  <si>
    <t>根拠法令</t>
    <rPh sb="0" eb="2">
      <t>コンキョ</t>
    </rPh>
    <rPh sb="2" eb="4">
      <t>ホウレイ</t>
    </rPh>
    <phoneticPr fontId="3"/>
  </si>
  <si>
    <t>障害等級</t>
    <rPh sb="0" eb="2">
      <t>ショウガイ</t>
    </rPh>
    <rPh sb="2" eb="4">
      <t>トウキュウ</t>
    </rPh>
    <phoneticPr fontId="3"/>
  </si>
  <si>
    <t>同住所の親族</t>
    <rPh sb="0" eb="1">
      <t>ドウ</t>
    </rPh>
    <rPh sb="1" eb="3">
      <t>ジュウショ</t>
    </rPh>
    <rPh sb="4" eb="6">
      <t>シンゾク</t>
    </rPh>
    <phoneticPr fontId="3"/>
  </si>
  <si>
    <t>児童扶養手当法第十条、民法第877条</t>
    <rPh sb="0" eb="8">
      <t>ジドウフヨウテアテホウダイ</t>
    </rPh>
    <rPh sb="8" eb="10">
      <t>ジュウジョウ</t>
    </rPh>
    <rPh sb="11" eb="13">
      <t>ミンポウ</t>
    </rPh>
    <rPh sb="13" eb="14">
      <t>ダイ</t>
    </rPh>
    <rPh sb="17" eb="18">
      <t>ジョウ</t>
    </rPh>
    <phoneticPr fontId="3"/>
  </si>
  <si>
    <t>請求者が公的年金について受けることができる／受給停止の場合</t>
    <rPh sb="0" eb="3">
      <t>セイキュウシャ</t>
    </rPh>
    <rPh sb="4" eb="8">
      <t>コウテキネンキン</t>
    </rPh>
    <rPh sb="12" eb="13">
      <t>ウ</t>
    </rPh>
    <rPh sb="22" eb="24">
      <t>ジュキュウ</t>
    </rPh>
    <rPh sb="24" eb="26">
      <t>テイシ</t>
    </rPh>
    <rPh sb="27" eb="29">
      <t>バアイ</t>
    </rPh>
    <phoneticPr fontId="3"/>
  </si>
  <si>
    <t>年金の種類</t>
    <rPh sb="0" eb="2">
      <t>ネンキン</t>
    </rPh>
    <rPh sb="3" eb="5">
      <t>シュルイ</t>
    </rPh>
    <phoneticPr fontId="3"/>
  </si>
  <si>
    <t>年金番号は必ず回答。年金の1月あたりの額が前年所得より算出した扶養手当額を下回っていれば差額支給可</t>
    <rPh sb="0" eb="2">
      <t>ネンキン</t>
    </rPh>
    <rPh sb="2" eb="4">
      <t>バンゴウ</t>
    </rPh>
    <rPh sb="5" eb="6">
      <t>カナラ</t>
    </rPh>
    <rPh sb="7" eb="9">
      <t>カイトウ</t>
    </rPh>
    <rPh sb="10" eb="12">
      <t>ネンキン</t>
    </rPh>
    <rPh sb="14" eb="15">
      <t>ツキ</t>
    </rPh>
    <rPh sb="19" eb="20">
      <t>ガク</t>
    </rPh>
    <rPh sb="21" eb="23">
      <t>ゼンネン</t>
    </rPh>
    <rPh sb="23" eb="25">
      <t>ショトク</t>
    </rPh>
    <rPh sb="27" eb="29">
      <t>サンシュツ</t>
    </rPh>
    <rPh sb="31" eb="33">
      <t>フヨウ</t>
    </rPh>
    <rPh sb="33" eb="35">
      <t>テアテ</t>
    </rPh>
    <rPh sb="35" eb="36">
      <t>ガク</t>
    </rPh>
    <rPh sb="37" eb="39">
      <t>シタマワ</t>
    </rPh>
    <rPh sb="44" eb="46">
      <t>サガク</t>
    </rPh>
    <rPh sb="46" eb="48">
      <t>シキュウ</t>
    </rPh>
    <rPh sb="48" eb="49">
      <t>カ</t>
    </rPh>
    <phoneticPr fontId="3"/>
  </si>
  <si>
    <t>受給停止の場合は理由の確認</t>
    <rPh sb="0" eb="2">
      <t>ジュキュウ</t>
    </rPh>
    <rPh sb="2" eb="4">
      <t>テイシ</t>
    </rPh>
    <rPh sb="5" eb="7">
      <t>バアイ</t>
    </rPh>
    <rPh sb="8" eb="10">
      <t>リユウ</t>
    </rPh>
    <rPh sb="11" eb="13">
      <t>カクニン</t>
    </rPh>
    <phoneticPr fontId="3"/>
  </si>
  <si>
    <t>児童扶養手当法第十三条の二</t>
    <rPh sb="0" eb="2">
      <t>ジドウ</t>
    </rPh>
    <rPh sb="2" eb="4">
      <t>フヨウ</t>
    </rPh>
    <rPh sb="4" eb="6">
      <t>テアテ</t>
    </rPh>
    <rPh sb="6" eb="7">
      <t>ホウ</t>
    </rPh>
    <rPh sb="7" eb="8">
      <t>ダイ</t>
    </rPh>
    <rPh sb="8" eb="10">
      <t>１３</t>
    </rPh>
    <rPh sb="10" eb="11">
      <t>ジョウ</t>
    </rPh>
    <rPh sb="12" eb="13">
      <t>ニ</t>
    </rPh>
    <phoneticPr fontId="3"/>
  </si>
  <si>
    <t>年額</t>
    <rPh sb="0" eb="2">
      <t>ネンガク</t>
    </rPh>
    <phoneticPr fontId="3"/>
  </si>
  <si>
    <t>基礎年金番号</t>
    <rPh sb="0" eb="2">
      <t>キソ</t>
    </rPh>
    <rPh sb="2" eb="4">
      <t>ネンキン</t>
    </rPh>
    <rPh sb="4" eb="6">
      <t>バンゴウ</t>
    </rPh>
    <phoneticPr fontId="3"/>
  </si>
  <si>
    <t>請求者が児童の父または母の死亡による遺族補償の需給がある</t>
    <rPh sb="0" eb="3">
      <t>セイキュウシャ</t>
    </rPh>
    <rPh sb="4" eb="6">
      <t>ジドウ</t>
    </rPh>
    <rPh sb="7" eb="8">
      <t>チチ</t>
    </rPh>
    <rPh sb="11" eb="12">
      <t>ハハ</t>
    </rPh>
    <rPh sb="13" eb="15">
      <t>シボウ</t>
    </rPh>
    <rPh sb="18" eb="20">
      <t>イゾク</t>
    </rPh>
    <rPh sb="20" eb="22">
      <t>ホショウ</t>
    </rPh>
    <rPh sb="23" eb="25">
      <t>ジュキュウ</t>
    </rPh>
    <phoneticPr fontId="3"/>
  </si>
  <si>
    <t>世帯の児童の人数</t>
    <rPh sb="0" eb="2">
      <t>セタイ</t>
    </rPh>
    <rPh sb="3" eb="5">
      <t>ジドウ</t>
    </rPh>
    <rPh sb="6" eb="8">
      <t>ニンズウ</t>
    </rPh>
    <phoneticPr fontId="3"/>
  </si>
  <si>
    <t>生年月日</t>
  </si>
  <si>
    <t>2020/4/2以降か</t>
  </si>
  <si>
    <t>18歳に到達する年度まで支給可能</t>
    <rPh sb="2" eb="3">
      <t>サイ</t>
    </rPh>
    <rPh sb="4" eb="6">
      <t>トウタツ</t>
    </rPh>
    <rPh sb="8" eb="10">
      <t>ネンド</t>
    </rPh>
    <rPh sb="12" eb="14">
      <t>シキュウ</t>
    </rPh>
    <rPh sb="14" eb="16">
      <t>カノウ</t>
    </rPh>
    <phoneticPr fontId="3"/>
  </si>
  <si>
    <t>児童扶養手当法第三条</t>
    <rPh sb="0" eb="2">
      <t>ジドウ</t>
    </rPh>
    <rPh sb="2" eb="4">
      <t>フヨウ</t>
    </rPh>
    <rPh sb="4" eb="6">
      <t>テアテ</t>
    </rPh>
    <rPh sb="6" eb="7">
      <t>ホウ</t>
    </rPh>
    <rPh sb="7" eb="8">
      <t>ダイ</t>
    </rPh>
    <rPh sb="8" eb="10">
      <t>サンジョウ</t>
    </rPh>
    <phoneticPr fontId="3"/>
  </si>
  <si>
    <t>生年月日</t>
    <phoneticPr fontId="3"/>
  </si>
  <si>
    <t>児童扶養手当法第三条、施行令第一条</t>
    <rPh sb="0" eb="2">
      <t>ジドウ</t>
    </rPh>
    <rPh sb="2" eb="4">
      <t>フヨウ</t>
    </rPh>
    <rPh sb="4" eb="6">
      <t>テアテ</t>
    </rPh>
    <rPh sb="6" eb="7">
      <t>ホウ</t>
    </rPh>
    <rPh sb="7" eb="8">
      <t>ダイ</t>
    </rPh>
    <rPh sb="8" eb="10">
      <t>サンジョウ</t>
    </rPh>
    <rPh sb="11" eb="14">
      <t>セコウレイ</t>
    </rPh>
    <rPh sb="14" eb="16">
      <t>ダイイチ</t>
    </rPh>
    <rPh sb="16" eb="17">
      <t>ジョウ</t>
    </rPh>
    <phoneticPr fontId="3"/>
  </si>
  <si>
    <t>児童扶養手当法第四条第２項</t>
    <rPh sb="0" eb="2">
      <t>ジドウ</t>
    </rPh>
    <rPh sb="2" eb="4">
      <t>フヨウ</t>
    </rPh>
    <rPh sb="4" eb="6">
      <t>テアテ</t>
    </rPh>
    <rPh sb="6" eb="7">
      <t>ホウ</t>
    </rPh>
    <rPh sb="7" eb="8">
      <t>ダイ</t>
    </rPh>
    <rPh sb="8" eb="9">
      <t>ヨン</t>
    </rPh>
    <rPh sb="9" eb="10">
      <t>ジョウ</t>
    </rPh>
    <rPh sb="10" eb="11">
      <t>ダイ</t>
    </rPh>
    <rPh sb="12" eb="13">
      <t>コウ</t>
    </rPh>
    <phoneticPr fontId="3"/>
  </si>
  <si>
    <t>児童が公的年金を受けることができる／受給停止である</t>
    <rPh sb="0" eb="2">
      <t>ジドウ</t>
    </rPh>
    <rPh sb="3" eb="5">
      <t>コウテキ</t>
    </rPh>
    <rPh sb="5" eb="7">
      <t>ネンキン</t>
    </rPh>
    <rPh sb="8" eb="9">
      <t>ウ</t>
    </rPh>
    <rPh sb="18" eb="20">
      <t>ジュキュウ</t>
    </rPh>
    <rPh sb="20" eb="22">
      <t>テイシ</t>
    </rPh>
    <phoneticPr fontId="3"/>
  </si>
  <si>
    <t>年金受給資格ある場合のみ回答。年金の1月あたりの額が前年所得より算出した扶養手当額を下回っていれば差額支給可</t>
    <rPh sb="0" eb="2">
      <t>ネンキン</t>
    </rPh>
    <rPh sb="2" eb="4">
      <t>ジュキュウ</t>
    </rPh>
    <rPh sb="4" eb="6">
      <t>シカク</t>
    </rPh>
    <rPh sb="8" eb="10">
      <t>バアイ</t>
    </rPh>
    <rPh sb="12" eb="14">
      <t>カイトウ</t>
    </rPh>
    <rPh sb="15" eb="17">
      <t>ネンキン</t>
    </rPh>
    <rPh sb="19" eb="20">
      <t>ツキ</t>
    </rPh>
    <rPh sb="24" eb="25">
      <t>ガク</t>
    </rPh>
    <rPh sb="26" eb="28">
      <t>ゼンネン</t>
    </rPh>
    <rPh sb="28" eb="30">
      <t>ショトク</t>
    </rPh>
    <rPh sb="32" eb="34">
      <t>サンシュツ</t>
    </rPh>
    <rPh sb="36" eb="38">
      <t>フヨウ</t>
    </rPh>
    <rPh sb="38" eb="40">
      <t>テアテ</t>
    </rPh>
    <rPh sb="40" eb="41">
      <t>ガク</t>
    </rPh>
    <rPh sb="42" eb="44">
      <t>シタマワ</t>
    </rPh>
    <rPh sb="49" eb="51">
      <t>サガク</t>
    </rPh>
    <rPh sb="51" eb="53">
      <t>シキュウ</t>
    </rPh>
    <rPh sb="53" eb="54">
      <t>カ</t>
    </rPh>
    <phoneticPr fontId="3"/>
  </si>
  <si>
    <t>児童扶養手当法第九条</t>
    <rPh sb="0" eb="2">
      <t>ジドウ</t>
    </rPh>
    <rPh sb="2" eb="4">
      <t>フヨウ</t>
    </rPh>
    <rPh sb="4" eb="6">
      <t>テアテ</t>
    </rPh>
    <rPh sb="6" eb="7">
      <t>ホウ</t>
    </rPh>
    <rPh sb="7" eb="8">
      <t>ダイ</t>
    </rPh>
    <rPh sb="8" eb="10">
      <t>キュウジョウ</t>
    </rPh>
    <phoneticPr fontId="3"/>
  </si>
  <si>
    <t>扶養控除</t>
  </si>
  <si>
    <t>老人扶養親族</t>
  </si>
  <si>
    <t>児童扶養手当法施行令第二条の四</t>
    <rPh sb="0" eb="7">
      <t>ジドウフヨウテアテホウ</t>
    </rPh>
    <rPh sb="7" eb="10">
      <t>セコウレイ</t>
    </rPh>
    <rPh sb="10" eb="11">
      <t>ダイ</t>
    </rPh>
    <rPh sb="11" eb="13">
      <t>ニジョウ</t>
    </rPh>
    <rPh sb="14" eb="15">
      <t>ヨン</t>
    </rPh>
    <phoneticPr fontId="3"/>
  </si>
  <si>
    <t>老人控除対象配偶者</t>
  </si>
  <si>
    <t>特定扶養親族及び控除対象扶養親族</t>
  </si>
  <si>
    <t>特別障害者控除</t>
    <rPh sb="2" eb="5">
      <t>ショウガイシャ</t>
    </rPh>
    <rPh sb="5" eb="7">
      <t>コウジョ</t>
    </rPh>
    <phoneticPr fontId="3"/>
  </si>
  <si>
    <t>控除額40万円（税と同額）</t>
  </si>
  <si>
    <t>児童扶養手当法施行令第四条第2項第2号</t>
    <rPh sb="0" eb="7">
      <t>ジドウフヨウテアテホウ</t>
    </rPh>
    <rPh sb="7" eb="10">
      <t>セコウレイ</t>
    </rPh>
    <rPh sb="10" eb="11">
      <t>ダイ</t>
    </rPh>
    <rPh sb="11" eb="13">
      <t>ヨンジョウ</t>
    </rPh>
    <rPh sb="13" eb="14">
      <t>ダイ</t>
    </rPh>
    <rPh sb="15" eb="16">
      <t>コウ</t>
    </rPh>
    <rPh sb="16" eb="17">
      <t>ダイ</t>
    </rPh>
    <rPh sb="18" eb="19">
      <t>ゴウ</t>
    </rPh>
    <phoneticPr fontId="3"/>
  </si>
  <si>
    <t>障害者控除</t>
  </si>
  <si>
    <t>控除額27万円（税と同額）</t>
  </si>
  <si>
    <t>勤労学生控除</t>
  </si>
  <si>
    <t>児童扶養手当法施行令第四条第2項第4号</t>
    <rPh sb="0" eb="14">
      <t>ジドウフヨウテアテホウセコウレイダイヨンジョウダイ</t>
    </rPh>
    <rPh sb="15" eb="16">
      <t>コウ</t>
    </rPh>
    <rPh sb="16" eb="17">
      <t>ダイ</t>
    </rPh>
    <rPh sb="18" eb="19">
      <t>ゴウ</t>
    </rPh>
    <phoneticPr fontId="3"/>
  </si>
  <si>
    <t>寡婦（夫）控除</t>
  </si>
  <si>
    <t>児童扶養手当法施行令第四条第2項第3号</t>
    <rPh sb="0" eb="7">
      <t>ジドウフヨウテアテホウ</t>
    </rPh>
    <rPh sb="7" eb="10">
      <t>セコウレイ</t>
    </rPh>
    <rPh sb="10" eb="11">
      <t>ダイ</t>
    </rPh>
    <rPh sb="11" eb="13">
      <t>ヨンジョウ</t>
    </rPh>
    <rPh sb="13" eb="14">
      <t>ダイ</t>
    </rPh>
    <rPh sb="15" eb="16">
      <t>コウ</t>
    </rPh>
    <rPh sb="16" eb="17">
      <t>ダイ</t>
    </rPh>
    <rPh sb="18" eb="19">
      <t>ゴウ</t>
    </rPh>
    <phoneticPr fontId="3"/>
  </si>
  <si>
    <t>特別寡婦控除</t>
  </si>
  <si>
    <t>控除額35万円（税と同額）</t>
  </si>
  <si>
    <t>雑損控除</t>
  </si>
  <si>
    <t>控除相当額（税と同額）</t>
    <rPh sb="6" eb="7">
      <t>ゼイ</t>
    </rPh>
    <rPh sb="8" eb="10">
      <t>ドウガク</t>
    </rPh>
    <phoneticPr fontId="3"/>
  </si>
  <si>
    <t>児童手当法施行令第四条第2項第1号</t>
    <rPh sb="0" eb="2">
      <t>ジドウ</t>
    </rPh>
    <rPh sb="2" eb="4">
      <t>テアテ</t>
    </rPh>
    <rPh sb="4" eb="5">
      <t>ホウ</t>
    </rPh>
    <rPh sb="5" eb="8">
      <t>セコウレイ</t>
    </rPh>
    <rPh sb="8" eb="9">
      <t>ダイ</t>
    </rPh>
    <rPh sb="9" eb="11">
      <t>ヨンジョウ</t>
    </rPh>
    <rPh sb="11" eb="12">
      <t>ダイ</t>
    </rPh>
    <rPh sb="13" eb="14">
      <t>コウ</t>
    </rPh>
    <rPh sb="14" eb="15">
      <t>ダイ</t>
    </rPh>
    <rPh sb="16" eb="17">
      <t>ゴウ</t>
    </rPh>
    <phoneticPr fontId="3"/>
  </si>
  <si>
    <t>医療費控除</t>
  </si>
  <si>
    <t>小規模企業共済掛金控除</t>
  </si>
  <si>
    <t>配偶者特別控除</t>
  </si>
  <si>
    <t>養育費はその8割相当額を前年所得に加算する</t>
    <rPh sb="0" eb="3">
      <t>ヨウイクヒ</t>
    </rPh>
    <rPh sb="7" eb="8">
      <t>ワリ</t>
    </rPh>
    <rPh sb="8" eb="10">
      <t>ソウトウ</t>
    </rPh>
    <rPh sb="10" eb="11">
      <t>ガク</t>
    </rPh>
    <rPh sb="12" eb="14">
      <t>ゼンネン</t>
    </rPh>
    <rPh sb="14" eb="16">
      <t>ショトク</t>
    </rPh>
    <rPh sb="17" eb="19">
      <t>カサン</t>
    </rPh>
    <phoneticPr fontId="3"/>
  </si>
  <si>
    <t>児童扶養手当法施行令第二条の四第６項</t>
    <rPh sb="0" eb="7">
      <t>ジドウフヨウテアテホウ</t>
    </rPh>
    <rPh sb="7" eb="10">
      <t>セコウレイ</t>
    </rPh>
    <rPh sb="10" eb="11">
      <t>ダイ</t>
    </rPh>
    <rPh sb="11" eb="13">
      <t>ニジョウ</t>
    </rPh>
    <rPh sb="14" eb="15">
      <t>ヨン</t>
    </rPh>
    <rPh sb="15" eb="16">
      <t>ダイ</t>
    </rPh>
    <rPh sb="17" eb="18">
      <t>コウ</t>
    </rPh>
    <phoneticPr fontId="3"/>
  </si>
  <si>
    <t>限度額以上の場合は支給不可</t>
    <rPh sb="0" eb="2">
      <t>ゲンド</t>
    </rPh>
    <rPh sb="2" eb="3">
      <t>ガク</t>
    </rPh>
    <rPh sb="3" eb="5">
      <t>イジョウ</t>
    </rPh>
    <rPh sb="6" eb="8">
      <t>バアイ</t>
    </rPh>
    <rPh sb="9" eb="11">
      <t>シキュウ</t>
    </rPh>
    <rPh sb="11" eb="13">
      <t>フカ</t>
    </rPh>
    <phoneticPr fontId="3"/>
  </si>
  <si>
    <t>配偶者の所得控除額（該当あれば額を記載）</t>
    <rPh sb="4" eb="6">
      <t>ショトク</t>
    </rPh>
    <rPh sb="10" eb="12">
      <t>ガイトウ</t>
    </rPh>
    <rPh sb="15" eb="16">
      <t>ガク</t>
    </rPh>
    <rPh sb="17" eb="19">
      <t>キサイ</t>
    </rPh>
    <phoneticPr fontId="3"/>
  </si>
  <si>
    <t>扶養義務者の所得控除額（該当あれば額を記載）</t>
    <rPh sb="6" eb="8">
      <t>ショトク</t>
    </rPh>
    <rPh sb="12" eb="14">
      <t>ガイトウ</t>
    </rPh>
    <rPh sb="17" eb="18">
      <t>ガク</t>
    </rPh>
    <rPh sb="19" eb="21">
      <t>キサイ</t>
    </rPh>
    <phoneticPr fontId="3"/>
  </si>
  <si>
    <t>全部支給／一部支給</t>
    <phoneticPr fontId="3"/>
  </si>
  <si>
    <t>所得限度額表と照合</t>
    <rPh sb="0" eb="2">
      <t>ショトク</t>
    </rPh>
    <rPh sb="2" eb="4">
      <t>ゲンド</t>
    </rPh>
    <rPh sb="4" eb="5">
      <t>ガク</t>
    </rPh>
    <rPh sb="5" eb="6">
      <t>ヒョウ</t>
    </rPh>
    <rPh sb="7" eb="9">
      <t>ショウゴウ</t>
    </rPh>
    <phoneticPr fontId="3"/>
  </si>
  <si>
    <t>児童扶養手当法第九条～第十一条</t>
    <rPh sb="0" eb="2">
      <t>ジドウ</t>
    </rPh>
    <rPh sb="2" eb="4">
      <t>フヨウ</t>
    </rPh>
    <rPh sb="4" eb="6">
      <t>テアテ</t>
    </rPh>
    <rPh sb="6" eb="7">
      <t>ホウ</t>
    </rPh>
    <rPh sb="7" eb="8">
      <t>ダイ</t>
    </rPh>
    <rPh sb="8" eb="10">
      <t>キュウジョウ</t>
    </rPh>
    <rPh sb="11" eb="12">
      <t>ダイ</t>
    </rPh>
    <rPh sb="12" eb="14">
      <t>ジュウイチ</t>
    </rPh>
    <rPh sb="14" eb="15">
      <t>ジョウ</t>
    </rPh>
    <phoneticPr fontId="3"/>
  </si>
  <si>
    <t>児童扶養手当決定額（月額）</t>
    <rPh sb="0" eb="2">
      <t>ジドウ</t>
    </rPh>
    <rPh sb="2" eb="4">
      <t>フヨウ</t>
    </rPh>
    <rPh sb="4" eb="6">
      <t>テアテ</t>
    </rPh>
    <rPh sb="6" eb="8">
      <t>ケッテイ</t>
    </rPh>
    <rPh sb="8" eb="9">
      <t>ガク</t>
    </rPh>
    <rPh sb="10" eb="12">
      <t>ゲツガク</t>
    </rPh>
    <phoneticPr fontId="3"/>
  </si>
  <si>
    <t>児童扶養手当額参照</t>
    <rPh sb="0" eb="6">
      <t>ジドウフヨウテアテ</t>
    </rPh>
    <rPh sb="6" eb="7">
      <t>ガク</t>
    </rPh>
    <rPh sb="7" eb="9">
      <t>サンショウ</t>
    </rPh>
    <phoneticPr fontId="3"/>
  </si>
  <si>
    <t>◆全部支給の場合</t>
    <rPh sb="1" eb="3">
      <t>ゼンブ</t>
    </rPh>
    <rPh sb="3" eb="5">
      <t>シキュウ</t>
    </rPh>
    <rPh sb="6" eb="8">
      <t>バアイ</t>
    </rPh>
    <phoneticPr fontId="3"/>
  </si>
  <si>
    <t>児童扶養手当額表のとおり</t>
    <rPh sb="0" eb="2">
      <t>ジドウ</t>
    </rPh>
    <rPh sb="2" eb="4">
      <t>フヨウ</t>
    </rPh>
    <rPh sb="4" eb="6">
      <t>テアテ</t>
    </rPh>
    <rPh sb="6" eb="7">
      <t>ガク</t>
    </rPh>
    <rPh sb="7" eb="8">
      <t>ヒョウ</t>
    </rPh>
    <phoneticPr fontId="3"/>
  </si>
  <si>
    <t>◆一部支給の場合</t>
    <rPh sb="1" eb="3">
      <t>イチブ</t>
    </rPh>
    <rPh sb="3" eb="5">
      <t>シキュウ</t>
    </rPh>
    <rPh sb="6" eb="8">
      <t>バアイ</t>
    </rPh>
    <phoneticPr fontId="3"/>
  </si>
  <si>
    <r>
      <rPr>
        <b/>
        <sz val="11"/>
        <color theme="1"/>
        <rFont val="ＭＳ ゴシック"/>
        <family val="3"/>
        <charset val="128"/>
      </rPr>
      <t>　一部支給月額（</t>
    </r>
    <r>
      <rPr>
        <b/>
        <sz val="11"/>
        <color theme="1"/>
        <rFont val="Arial"/>
        <family val="3"/>
      </rPr>
      <t>10</t>
    </r>
    <r>
      <rPr>
        <b/>
        <sz val="11"/>
        <color theme="1"/>
        <rFont val="ＭＳ ゴシック"/>
        <family val="3"/>
        <charset val="128"/>
      </rPr>
      <t>円未満四捨五入）＝全部支給の手当月額－</t>
    </r>
    <r>
      <rPr>
        <b/>
        <sz val="11"/>
        <color theme="1"/>
        <rFont val="Arial"/>
        <family val="2"/>
      </rPr>
      <t>10</t>
    </r>
    <r>
      <rPr>
        <b/>
        <sz val="11"/>
        <color theme="1"/>
        <rFont val="ＭＳ ゴシック"/>
        <family val="3"/>
        <charset val="128"/>
      </rPr>
      <t>円－（所得額－全部支給の所得制限限度額）</t>
    </r>
    <r>
      <rPr>
        <b/>
        <sz val="11"/>
        <color theme="1"/>
        <rFont val="Arial"/>
        <family val="2"/>
      </rPr>
      <t>×</t>
    </r>
    <r>
      <rPr>
        <b/>
        <sz val="11"/>
        <color theme="1"/>
        <rFont val="ＭＳ ゴシック"/>
        <family val="3"/>
        <charset val="128"/>
      </rPr>
      <t>所得制限係数</t>
    </r>
    <rPh sb="1" eb="3">
      <t>イチブ</t>
    </rPh>
    <rPh sb="3" eb="5">
      <t>シキュウ</t>
    </rPh>
    <rPh sb="5" eb="7">
      <t>ゲツガク</t>
    </rPh>
    <rPh sb="10" eb="11">
      <t>エン</t>
    </rPh>
    <rPh sb="11" eb="13">
      <t>ミマン</t>
    </rPh>
    <rPh sb="13" eb="17">
      <t>シシャゴニュウ</t>
    </rPh>
    <phoneticPr fontId="3"/>
  </si>
  <si>
    <t>所得制限係数</t>
  </si>
  <si>
    <t>第１子</t>
    <rPh sb="0" eb="1">
      <t>ダイ</t>
    </rPh>
    <rPh sb="2" eb="3">
      <t>シ</t>
    </rPh>
    <phoneticPr fontId="3"/>
  </si>
  <si>
    <t>第２子</t>
    <rPh sb="0" eb="1">
      <t>ダイ</t>
    </rPh>
    <rPh sb="2" eb="3">
      <t>シ</t>
    </rPh>
    <phoneticPr fontId="3"/>
  </si>
  <si>
    <t>第３子</t>
    <rPh sb="0" eb="1">
      <t>ダイ</t>
    </rPh>
    <rPh sb="2" eb="3">
      <t>シ</t>
    </rPh>
    <phoneticPr fontId="3"/>
  </si>
  <si>
    <t>八戸市HP参照</t>
    <rPh sb="0" eb="3">
      <t>ハチノヘシ</t>
    </rPh>
    <rPh sb="5" eb="7">
      <t>サンショウ</t>
    </rPh>
    <phoneticPr fontId="3"/>
  </si>
  <si>
    <t>所得限度額表</t>
    <rPh sb="0" eb="6">
      <t>ショトクゲンドガクヒョウ</t>
    </rPh>
    <phoneticPr fontId="3"/>
  </si>
  <si>
    <t>（A)</t>
    <phoneticPr fontId="3"/>
  </si>
  <si>
    <t>（B)</t>
    <phoneticPr fontId="3"/>
  </si>
  <si>
    <t>（C)</t>
    <phoneticPr fontId="3"/>
  </si>
  <si>
    <t>（D)</t>
    <phoneticPr fontId="3"/>
  </si>
  <si>
    <t>扶養人数</t>
    <phoneticPr fontId="3"/>
  </si>
  <si>
    <t>父・母・孤児等以外の養育者全部支給</t>
  </si>
  <si>
    <t>父・母・孤児等以外の養育者一部支給</t>
  </si>
  <si>
    <t>孤児等の養育者、配偶者、扶養義務者</t>
  </si>
  <si>
    <t>人</t>
    <rPh sb="0" eb="1">
      <t>ニン</t>
    </rPh>
    <phoneticPr fontId="3"/>
  </si>
  <si>
    <t>人以上</t>
    <rPh sb="0" eb="1">
      <t>ニン</t>
    </rPh>
    <rPh sb="1" eb="3">
      <t>イジョウ</t>
    </rPh>
    <phoneticPr fontId="3"/>
  </si>
  <si>
    <t>一人増加ごとに380,000円加算</t>
    <phoneticPr fontId="3"/>
  </si>
  <si>
    <t>一人増加ごとに380,000円加算</t>
  </si>
  <si>
    <t>※千葉市HPより抜粋</t>
    <rPh sb="1" eb="4">
      <t>チバシ</t>
    </rPh>
    <rPh sb="8" eb="10">
      <t>バッスイ</t>
    </rPh>
    <phoneticPr fontId="3"/>
  </si>
  <si>
    <r>
      <rPr>
        <b/>
        <sz val="11"/>
        <color theme="0"/>
        <rFont val="ＭＳ ゴシック"/>
        <family val="3"/>
        <charset val="128"/>
      </rPr>
      <t>児童扶養手当月額</t>
    </r>
  </si>
  <si>
    <r>
      <rPr>
        <b/>
        <sz val="10"/>
        <color theme="0"/>
        <rFont val="ＭＳ ゴシック"/>
        <family val="3"/>
        <charset val="128"/>
      </rPr>
      <t>支給区分</t>
    </r>
  </si>
  <si>
    <r>
      <rPr>
        <b/>
        <sz val="10"/>
        <color theme="0"/>
        <rFont val="ＭＳ ゴシック"/>
        <family val="3"/>
        <charset val="128"/>
      </rPr>
      <t>対象児童数</t>
    </r>
  </si>
  <si>
    <r>
      <t>2019</t>
    </r>
    <r>
      <rPr>
        <b/>
        <sz val="10"/>
        <color theme="0"/>
        <rFont val="ＭＳ ゴシック"/>
        <family val="3"/>
        <charset val="128"/>
      </rPr>
      <t>年（平成</t>
    </r>
    <r>
      <rPr>
        <b/>
        <sz val="10"/>
        <color theme="0"/>
        <rFont val="Arial"/>
        <family val="2"/>
      </rPr>
      <t>31</t>
    </r>
    <r>
      <rPr>
        <b/>
        <sz val="10"/>
        <color theme="0"/>
        <rFont val="ＭＳ ゴシック"/>
        <family val="3"/>
        <charset val="128"/>
      </rPr>
      <t>年）</t>
    </r>
    <r>
      <rPr>
        <b/>
        <sz val="10"/>
        <color theme="0"/>
        <rFont val="Arial"/>
        <family val="2"/>
      </rPr>
      <t>4</t>
    </r>
    <r>
      <rPr>
        <b/>
        <sz val="10"/>
        <color theme="0"/>
        <rFont val="ＭＳ ゴシック"/>
        <family val="3"/>
        <charset val="128"/>
      </rPr>
      <t>月分から</t>
    </r>
  </si>
  <si>
    <r>
      <t>2020</t>
    </r>
    <r>
      <rPr>
        <b/>
        <sz val="10"/>
        <color theme="0"/>
        <rFont val="ＭＳ ゴシック"/>
        <family val="3"/>
        <charset val="128"/>
      </rPr>
      <t>年（令和</t>
    </r>
    <r>
      <rPr>
        <b/>
        <sz val="10"/>
        <color theme="0"/>
        <rFont val="Arial"/>
        <family val="2"/>
      </rPr>
      <t>2</t>
    </r>
    <r>
      <rPr>
        <b/>
        <sz val="10"/>
        <color theme="0"/>
        <rFont val="ＭＳ ゴシック"/>
        <family val="3"/>
        <charset val="128"/>
      </rPr>
      <t>年）</t>
    </r>
    <r>
      <rPr>
        <b/>
        <sz val="10"/>
        <color theme="0"/>
        <rFont val="Arial"/>
        <family val="2"/>
      </rPr>
      <t>4</t>
    </r>
    <r>
      <rPr>
        <b/>
        <sz val="10"/>
        <color theme="0"/>
        <rFont val="ＭＳ ゴシック"/>
        <family val="3"/>
        <charset val="128"/>
      </rPr>
      <t>月分以降</t>
    </r>
  </si>
  <si>
    <r>
      <t>2020</t>
    </r>
    <r>
      <rPr>
        <b/>
        <sz val="10"/>
        <color theme="0"/>
        <rFont val="ＭＳ ゴシック"/>
        <family val="3"/>
        <charset val="128"/>
      </rPr>
      <t>年（令和</t>
    </r>
    <r>
      <rPr>
        <b/>
        <sz val="10"/>
        <color theme="0"/>
        <rFont val="Arial"/>
        <family val="2"/>
      </rPr>
      <t>2</t>
    </r>
    <r>
      <rPr>
        <b/>
        <sz val="10"/>
        <color theme="0"/>
        <rFont val="ＭＳ ゴシック"/>
        <family val="3"/>
        <charset val="128"/>
      </rPr>
      <t>年）</t>
    </r>
    <r>
      <rPr>
        <b/>
        <sz val="10"/>
        <color theme="0"/>
        <rFont val="Arial"/>
        <family val="2"/>
      </rPr>
      <t>3</t>
    </r>
    <r>
      <rPr>
        <b/>
        <sz val="10"/>
        <color theme="0"/>
        <rFont val="ＭＳ ゴシック"/>
        <family val="3"/>
        <charset val="128"/>
      </rPr>
      <t>月分</t>
    </r>
  </si>
  <si>
    <r>
      <rPr>
        <sz val="10"/>
        <color rgb="FF000000"/>
        <rFont val="ＭＳ ゴシック"/>
        <family val="3"/>
        <charset val="128"/>
      </rPr>
      <t>全部支給</t>
    </r>
  </si>
  <si>
    <r>
      <rPr>
        <sz val="10"/>
        <color rgb="FF000000"/>
        <rFont val="ＭＳ ゴシック"/>
        <family val="3"/>
        <charset val="128"/>
      </rPr>
      <t>第</t>
    </r>
    <r>
      <rPr>
        <sz val="10"/>
        <color rgb="FF000000"/>
        <rFont val="Arial"/>
        <family val="2"/>
      </rPr>
      <t>1</t>
    </r>
    <r>
      <rPr>
        <sz val="10"/>
        <color rgb="FF000000"/>
        <rFont val="ＭＳ ゴシック"/>
        <family val="3"/>
        <charset val="128"/>
      </rPr>
      <t>子</t>
    </r>
  </si>
  <si>
    <r>
      <t>42,910</t>
    </r>
    <r>
      <rPr>
        <sz val="10"/>
        <color rgb="FF000000"/>
        <rFont val="ＭＳ ゴシック"/>
        <family val="3"/>
        <charset val="128"/>
      </rPr>
      <t>円</t>
    </r>
  </si>
  <si>
    <r>
      <t>43,160</t>
    </r>
    <r>
      <rPr>
        <b/>
        <sz val="10"/>
        <color rgb="FF000000"/>
        <rFont val="ＭＳ ゴシック"/>
        <family val="3"/>
        <charset val="128"/>
      </rPr>
      <t>円</t>
    </r>
  </si>
  <si>
    <r>
      <rPr>
        <sz val="10"/>
        <color rgb="FF000000"/>
        <rFont val="ＭＳ ゴシック"/>
        <family val="3"/>
        <charset val="128"/>
      </rPr>
      <t>第</t>
    </r>
    <r>
      <rPr>
        <sz val="10"/>
        <color rgb="FF000000"/>
        <rFont val="Arial"/>
        <family val="2"/>
      </rPr>
      <t>2</t>
    </r>
    <r>
      <rPr>
        <sz val="10"/>
        <color rgb="FF000000"/>
        <rFont val="ＭＳ ゴシック"/>
        <family val="3"/>
        <charset val="128"/>
      </rPr>
      <t>子</t>
    </r>
  </si>
  <si>
    <r>
      <t>10,140</t>
    </r>
    <r>
      <rPr>
        <sz val="10"/>
        <color rgb="FF000000"/>
        <rFont val="ＭＳ ゴシック"/>
        <family val="3"/>
        <charset val="128"/>
      </rPr>
      <t>円</t>
    </r>
  </si>
  <si>
    <r>
      <t>10,190</t>
    </r>
    <r>
      <rPr>
        <b/>
        <sz val="10"/>
        <color rgb="FF000000"/>
        <rFont val="ＭＳ ゴシック"/>
        <family val="3"/>
        <charset val="128"/>
      </rPr>
      <t>円</t>
    </r>
  </si>
  <si>
    <r>
      <rPr>
        <sz val="10"/>
        <color rgb="FF000000"/>
        <rFont val="ＭＳ ゴシック"/>
        <family val="3"/>
        <charset val="128"/>
      </rPr>
      <t>第</t>
    </r>
    <r>
      <rPr>
        <sz val="10"/>
        <color rgb="FF000000"/>
        <rFont val="Arial"/>
        <family val="2"/>
      </rPr>
      <t>3</t>
    </r>
    <r>
      <rPr>
        <sz val="10"/>
        <color rgb="FF000000"/>
        <rFont val="ＭＳ ゴシック"/>
        <family val="3"/>
        <charset val="128"/>
      </rPr>
      <t>子以降</t>
    </r>
  </si>
  <si>
    <r>
      <t>6,080</t>
    </r>
    <r>
      <rPr>
        <sz val="10"/>
        <color rgb="FF000000"/>
        <rFont val="ＭＳ ゴシック"/>
        <family val="3"/>
        <charset val="128"/>
      </rPr>
      <t>円</t>
    </r>
  </si>
  <si>
    <r>
      <t>6,110</t>
    </r>
    <r>
      <rPr>
        <b/>
        <sz val="10"/>
        <color rgb="FF000000"/>
        <rFont val="ＭＳ ゴシック"/>
        <family val="3"/>
        <charset val="128"/>
      </rPr>
      <t>円</t>
    </r>
  </si>
  <si>
    <r>
      <rPr>
        <sz val="10"/>
        <color rgb="FF000000"/>
        <rFont val="ＭＳ ゴシック"/>
        <family val="3"/>
        <charset val="128"/>
      </rPr>
      <t>一部支給</t>
    </r>
  </si>
  <si>
    <r>
      <t>42,900</t>
    </r>
    <r>
      <rPr>
        <sz val="10"/>
        <color rgb="FF000000"/>
        <rFont val="ＭＳ ゴシック"/>
        <family val="3"/>
        <charset val="128"/>
      </rPr>
      <t>円から</t>
    </r>
    <r>
      <rPr>
        <sz val="10"/>
        <color rgb="FF000000"/>
        <rFont val="Arial"/>
        <family val="2"/>
      </rPr>
      <t>10,120</t>
    </r>
    <r>
      <rPr>
        <sz val="10"/>
        <color rgb="FF000000"/>
        <rFont val="ＭＳ ゴシック"/>
        <family val="3"/>
        <charset val="128"/>
      </rPr>
      <t>円</t>
    </r>
  </si>
  <si>
    <r>
      <t>43,150</t>
    </r>
    <r>
      <rPr>
        <b/>
        <sz val="10"/>
        <color rgb="FF000000"/>
        <rFont val="ＭＳ ゴシック"/>
        <family val="3"/>
        <charset val="128"/>
      </rPr>
      <t>円から</t>
    </r>
    <r>
      <rPr>
        <b/>
        <sz val="10"/>
        <color rgb="FF000000"/>
        <rFont val="Arial"/>
        <family val="2"/>
      </rPr>
      <t>10,180</t>
    </r>
    <r>
      <rPr>
        <b/>
        <sz val="10"/>
        <color rgb="FF000000"/>
        <rFont val="ＭＳ ゴシック"/>
        <family val="3"/>
        <charset val="128"/>
      </rPr>
      <t>円</t>
    </r>
  </si>
  <si>
    <r>
      <t>10,130</t>
    </r>
    <r>
      <rPr>
        <sz val="10"/>
        <color rgb="FF000000"/>
        <rFont val="ＭＳ ゴシック"/>
        <family val="3"/>
        <charset val="128"/>
      </rPr>
      <t>円から</t>
    </r>
    <r>
      <rPr>
        <sz val="10"/>
        <color rgb="FF000000"/>
        <rFont val="Arial"/>
        <family val="2"/>
      </rPr>
      <t>5,070</t>
    </r>
    <r>
      <rPr>
        <sz val="10"/>
        <color rgb="FF000000"/>
        <rFont val="ＭＳ ゴシック"/>
        <family val="3"/>
        <charset val="128"/>
      </rPr>
      <t>円</t>
    </r>
  </si>
  <si>
    <r>
      <t>10,180</t>
    </r>
    <r>
      <rPr>
        <b/>
        <sz val="10"/>
        <color rgb="FF000000"/>
        <rFont val="ＭＳ ゴシック"/>
        <family val="3"/>
        <charset val="128"/>
      </rPr>
      <t>円から</t>
    </r>
    <r>
      <rPr>
        <b/>
        <sz val="10"/>
        <color rgb="FF000000"/>
        <rFont val="Arial"/>
        <family val="2"/>
      </rPr>
      <t>5,100</t>
    </r>
    <r>
      <rPr>
        <b/>
        <sz val="10"/>
        <color rgb="FF000000"/>
        <rFont val="ＭＳ ゴシック"/>
        <family val="3"/>
        <charset val="128"/>
      </rPr>
      <t>円</t>
    </r>
  </si>
  <si>
    <r>
      <t>6,070</t>
    </r>
    <r>
      <rPr>
        <sz val="10"/>
        <color rgb="FF000000"/>
        <rFont val="ＭＳ ゴシック"/>
        <family val="3"/>
        <charset val="128"/>
      </rPr>
      <t>円から</t>
    </r>
    <r>
      <rPr>
        <sz val="10"/>
        <color rgb="FF000000"/>
        <rFont val="Arial"/>
        <family val="2"/>
      </rPr>
      <t>3,040</t>
    </r>
    <r>
      <rPr>
        <sz val="10"/>
        <color rgb="FF000000"/>
        <rFont val="ＭＳ ゴシック"/>
        <family val="3"/>
        <charset val="128"/>
      </rPr>
      <t>円</t>
    </r>
  </si>
  <si>
    <r>
      <t>6,100</t>
    </r>
    <r>
      <rPr>
        <b/>
        <sz val="10"/>
        <color rgb="FF000000"/>
        <rFont val="ＭＳ ゴシック"/>
        <family val="3"/>
        <charset val="128"/>
      </rPr>
      <t>円から</t>
    </r>
    <r>
      <rPr>
        <b/>
        <sz val="10"/>
        <color rgb="FF000000"/>
        <rFont val="Arial"/>
        <family val="2"/>
      </rPr>
      <t>3,060</t>
    </r>
    <r>
      <rPr>
        <b/>
        <sz val="10"/>
        <color rgb="FF000000"/>
        <rFont val="ＭＳ ゴシック"/>
        <family val="3"/>
        <charset val="128"/>
      </rPr>
      <t>円</t>
    </r>
  </si>
  <si>
    <r>
      <rPr>
        <sz val="11"/>
        <color theme="1"/>
        <rFont val="Segoe UI Symbol"/>
        <family val="3"/>
      </rPr>
      <t>●</t>
    </r>
    <r>
      <rPr>
        <sz val="11"/>
        <color theme="1"/>
        <rFont val="ＭＳ ゴシック"/>
        <family val="3"/>
        <charset val="128"/>
      </rPr>
      <t>一部支給の計算方法</t>
    </r>
    <phoneticPr fontId="3"/>
  </si>
  <si>
    <t> 第1子 0.0230559</t>
  </si>
  <si>
    <t>第2子 0.0035524</t>
  </si>
  <si>
    <t>第3子 0.0021259</t>
  </si>
  <si>
    <t>所得制限係数は固定された係数ではありません。全国消費者物価指数の動向によって改定される場合があります。 </t>
  </si>
  <si>
    <t>※表：戸田市HPより抜粋</t>
    <rPh sb="1" eb="2">
      <t>ヒョウ</t>
    </rPh>
    <rPh sb="3" eb="6">
      <t>トダシ</t>
    </rPh>
    <rPh sb="10" eb="12">
      <t>バッスイ</t>
    </rPh>
    <phoneticPr fontId="3"/>
  </si>
  <si>
    <t>　下文：八戸市HPより抜粋</t>
    <rPh sb="1" eb="2">
      <t>シタ</t>
    </rPh>
    <rPh sb="2" eb="3">
      <t>ブン</t>
    </rPh>
    <rPh sb="4" eb="7">
      <t>ハチノヘシ</t>
    </rPh>
    <rPh sb="11" eb="13">
      <t>バッスイ</t>
    </rPh>
    <phoneticPr fontId="3"/>
  </si>
  <si>
    <t>外形チェック項目</t>
    <rPh sb="0" eb="2">
      <t>ガイケイ</t>
    </rPh>
    <rPh sb="6" eb="8">
      <t>コウモク</t>
    </rPh>
    <phoneticPr fontId="3"/>
  </si>
  <si>
    <t>備考</t>
    <rPh sb="0" eb="2">
      <t>ビコウ</t>
    </rPh>
    <phoneticPr fontId="3"/>
  </si>
  <si>
    <t>根拠法案</t>
    <rPh sb="0" eb="2">
      <t>コンキョ</t>
    </rPh>
    <rPh sb="2" eb="4">
      <t>ホウアン</t>
    </rPh>
    <phoneticPr fontId="3"/>
  </si>
  <si>
    <t>添付書類の不足はないか</t>
    <phoneticPr fontId="3"/>
  </si>
  <si>
    <t xml:space="preserve"> </t>
    <phoneticPr fontId="3"/>
  </si>
  <si>
    <t>・養育費に関する申告書（請求者自身で記入）</t>
    <rPh sb="12" eb="14">
      <t>セイキュウ</t>
    </rPh>
    <rPh sb="14" eb="15">
      <t>シャ</t>
    </rPh>
    <rPh sb="15" eb="17">
      <t>ジシン</t>
    </rPh>
    <rPh sb="18" eb="20">
      <t>キニュウ</t>
    </rPh>
    <phoneticPr fontId="3"/>
  </si>
  <si>
    <t>・扶養義務者と別生計であることの申立書（請求者自身で記入）・調書
・ 家屋構造見取図
 ・請求者 世帯及び 扶養義務者 世帯のそれぞれの公共料金領収書</t>
    <rPh sb="20" eb="23">
      <t>セイキュウシャ</t>
    </rPh>
    <rPh sb="23" eb="25">
      <t>ジシン</t>
    </rPh>
    <rPh sb="26" eb="28">
      <t>キニュウ</t>
    </rPh>
    <rPh sb="30" eb="32">
      <t>チョウショ</t>
    </rPh>
    <phoneticPr fontId="3"/>
  </si>
  <si>
    <t>１）児童扶養手当の申請（最初の申請）がオンライン化できるかどうかの法的根拠</t>
    <phoneticPr fontId="3"/>
  </si>
  <si>
    <t>児童扶養手当の関連法案として</t>
    <rPh sb="0" eb="2">
      <t>ジドウ</t>
    </rPh>
    <rPh sb="2" eb="4">
      <t>フヨウ</t>
    </rPh>
    <rPh sb="4" eb="6">
      <t>テアテ</t>
    </rPh>
    <rPh sb="7" eb="9">
      <t>カンレン</t>
    </rPh>
    <rPh sb="9" eb="11">
      <t>ホウアン</t>
    </rPh>
    <phoneticPr fontId="3"/>
  </si>
  <si>
    <t>・</t>
    <phoneticPr fontId="3"/>
  </si>
  <si>
    <t>児童扶養手当法</t>
    <rPh sb="0" eb="6">
      <t>ジドウフヨウテアテ</t>
    </rPh>
    <rPh sb="6" eb="7">
      <t>ホウ</t>
    </rPh>
    <phoneticPr fontId="3"/>
  </si>
  <si>
    <t>https://elaws.e-gov.go.jp/search/elawsSearch/elaws_search/lsg0500/detail/336AC0000000238_20181001_430AC0000000044/0?revIndex=8&amp;lawId=336AC0000000238&amp;openerCode=1</t>
  </si>
  <si>
    <t>児童扶養手当施行令</t>
    <rPh sb="0" eb="2">
      <t>ジドウ</t>
    </rPh>
    <rPh sb="2" eb="4">
      <t>フヨウ</t>
    </rPh>
    <rPh sb="4" eb="6">
      <t>テアテ</t>
    </rPh>
    <rPh sb="6" eb="9">
      <t>シコウレイ</t>
    </rPh>
    <phoneticPr fontId="3"/>
  </si>
  <si>
    <t>https://elaws.e-gov.go.jp/search/elawsSearch/elaws_search/lsg0500/detail?lawId=336CO0000000405_20170401&amp;openerCode=1</t>
  </si>
  <si>
    <t>児童扶養手当試行規則</t>
    <rPh sb="0" eb="2">
      <t>ジドウ</t>
    </rPh>
    <rPh sb="2" eb="4">
      <t>フヨウ</t>
    </rPh>
    <rPh sb="4" eb="6">
      <t>テアテ</t>
    </rPh>
    <rPh sb="6" eb="8">
      <t>シコウ</t>
    </rPh>
    <rPh sb="8" eb="10">
      <t>キソク</t>
    </rPh>
    <phoneticPr fontId="3"/>
  </si>
  <si>
    <t>https://elaws.e-gov.go.jp/search/elawsSearch/elaws_search/lsg0500/detail?lawId=336M50000100051&amp;openerCode=1</t>
  </si>
  <si>
    <t>の3種類があるが、どの法令にも提出する書類、証明書に関して「電磁的記録」での提供についての記載はなかった。</t>
    <rPh sb="2" eb="4">
      <t>シュルイ</t>
    </rPh>
    <rPh sb="11" eb="13">
      <t>ホウレイ</t>
    </rPh>
    <rPh sb="15" eb="17">
      <t>テイシュツ</t>
    </rPh>
    <rPh sb="19" eb="21">
      <t>ショルイ</t>
    </rPh>
    <rPh sb="22" eb="25">
      <t>ショウメイショ</t>
    </rPh>
    <rPh sb="26" eb="27">
      <t>カン</t>
    </rPh>
    <rPh sb="30" eb="33">
      <t>デンジテキ</t>
    </rPh>
    <rPh sb="33" eb="35">
      <t>キロク</t>
    </rPh>
    <rPh sb="38" eb="40">
      <t>テイキョウ</t>
    </rPh>
    <rPh sb="45" eb="47">
      <t>キサイ</t>
    </rPh>
    <phoneticPr fontId="3"/>
  </si>
  <si>
    <t>しかし、「情報通信技術を活用した行政の推進等に関する法律」の第六条によると、特に記載がない場合でもオンライン化は可能であると解釈できる。</t>
    <rPh sb="30" eb="31">
      <t>ダイ</t>
    </rPh>
    <rPh sb="31" eb="33">
      <t>ロクジョウ</t>
    </rPh>
    <phoneticPr fontId="3"/>
  </si>
  <si>
    <t>https://elaws.e-gov.go.jp/search/elawsSearch/elaws_search/lsg0500/detail?lawId=414AC0000000151</t>
  </si>
  <si>
    <t>第六条　申請等のうち当該申請等に関する他の法令の規定において書面等（同法第三条　書面、書類、文書、謄本、抄本、正本、副本、複本その他文字）により行うこと</t>
    <rPh sb="34" eb="36">
      <t>ドウホウ</t>
    </rPh>
    <rPh sb="36" eb="37">
      <t>ダイ</t>
    </rPh>
    <rPh sb="37" eb="39">
      <t>サンジョウ</t>
    </rPh>
    <phoneticPr fontId="3"/>
  </si>
  <si>
    <t>その他のその方法が規定されているものについては、該法令の規定にかかわらず、主務省令で定めるところにより、</t>
    <phoneticPr fontId="3"/>
  </si>
  <si>
    <t>当主務省令で定める電子情報処理組織（行政機関等の使用に係る電子計算機（入出力装置を含む。以下同じ。）と</t>
    <phoneticPr fontId="3"/>
  </si>
  <si>
    <t>その手続等の相手方の使用に係る電子計算機とを電気通信回線で接続した電子情報処理組織をいう。次章を除き、以下同じ。）を使用する方法により行うことができる。</t>
  </si>
  <si>
    <t>ただし、一部、第六条の規定を適用しないものがある。</t>
    <rPh sb="4" eb="6">
      <t>イチブ</t>
    </rPh>
    <rPh sb="7" eb="8">
      <t>ダイ</t>
    </rPh>
    <rPh sb="8" eb="10">
      <t>ロクジョウ</t>
    </rPh>
    <rPh sb="11" eb="13">
      <t>キテイ</t>
    </rPh>
    <rPh sb="14" eb="16">
      <t>テキヨウ</t>
    </rPh>
    <phoneticPr fontId="3"/>
  </si>
  <si>
    <t>第六条６　申請等をする者について対面により本人確認をするべき事情がある場合、申請等に係る書面等のうちにその原本を確認する必要があるものがある場合</t>
    <rPh sb="0" eb="1">
      <t>ダイ</t>
    </rPh>
    <rPh sb="1" eb="3">
      <t>ロクジョウ</t>
    </rPh>
    <phoneticPr fontId="3"/>
  </si>
  <si>
    <t>その他の当該申請等のうちに第一項の電子情報処理組織を使用する方法により行うことが困難又は著しく不適当と認められる部分がある場合として主務省令で定める場合には、</t>
    <phoneticPr fontId="3"/>
  </si>
  <si>
    <t>主務省令で定めるところにより、当該申請等のうち当該部分以外の部分につき、前各項の規定を適用する。</t>
  </si>
  <si>
    <t>第十条　次に掲げる手続等については、この節の規定は、適用しない。</t>
  </si>
  <si>
    <t>一　手続等のうち、申請等に係る事項に虚偽がないかどうかを対面により確認する必要があること、</t>
    <phoneticPr fontId="3"/>
  </si>
  <si>
    <t>許可証その他の処分通知等に係る書面等を事業所に備え付ける必要があることその他の事由により</t>
    <phoneticPr fontId="3"/>
  </si>
  <si>
    <t>当該手続等を電子情報処理組織を使用する方法その他の情報通信技術を利用する方法により行うことが適当でないものとして</t>
    <phoneticPr fontId="3"/>
  </si>
  <si>
    <t>政令（内閣の所轄の下に置かれる機関及び会計検査院にあっては、当該機関の命令）で定めるもの</t>
  </si>
  <si>
    <t>以上より、基本的にオンライン化は可能であるが、児童扶養手当の申請手続きに</t>
    <rPh sb="0" eb="2">
      <t>イジョウ</t>
    </rPh>
    <rPh sb="5" eb="8">
      <t>キホンテキ</t>
    </rPh>
    <rPh sb="14" eb="15">
      <t>カ</t>
    </rPh>
    <rPh sb="16" eb="18">
      <t>カノウ</t>
    </rPh>
    <rPh sb="23" eb="25">
      <t>ジドウ</t>
    </rPh>
    <rPh sb="25" eb="27">
      <t>フヨウ</t>
    </rPh>
    <rPh sb="27" eb="29">
      <t>テアテ</t>
    </rPh>
    <rPh sb="30" eb="32">
      <t>シンセイ</t>
    </rPh>
    <rPh sb="32" eb="34">
      <t>テツヅ</t>
    </rPh>
    <phoneticPr fontId="3"/>
  </si>
  <si>
    <t>「対面により本人確認をするべき事情及び、申請等に係る書面等のうちにその原本を確認する必要があるものがある」かどうかを確認する必要があると考える。</t>
    <rPh sb="58" eb="60">
      <t>カクニン</t>
    </rPh>
    <rPh sb="62" eb="64">
      <t>ヒツヨウ</t>
    </rPh>
    <rPh sb="68" eb="69">
      <t>カンガ</t>
    </rPh>
    <phoneticPr fontId="3"/>
  </si>
  <si>
    <t>※なお、「令和二年児童扶養手当事務処理マニュアル」によると、現況届の場合は</t>
    <rPh sb="5" eb="7">
      <t>レイワ</t>
    </rPh>
    <rPh sb="7" eb="9">
      <t>ニネン</t>
    </rPh>
    <rPh sb="9" eb="11">
      <t>ジドウ</t>
    </rPh>
    <rPh sb="11" eb="13">
      <t>フヨウ</t>
    </rPh>
    <rPh sb="13" eb="15">
      <t>テアテ</t>
    </rPh>
    <rPh sb="15" eb="17">
      <t>ジム</t>
    </rPh>
    <rPh sb="17" eb="19">
      <t>ショリ</t>
    </rPh>
    <rPh sb="30" eb="33">
      <t>ゲンキョウトドケ</t>
    </rPh>
    <rPh sb="34" eb="36">
      <t>バアイ</t>
    </rPh>
    <phoneticPr fontId="3"/>
  </si>
  <si>
    <t>「特段の事情（受給者の傷病等や居住地が離島であることなど来庁することが著しく困難な場合）がない場合、対面による手続きを行うこと。」</t>
    <phoneticPr fontId="3"/>
  </si>
  <si>
    <t>と記載されている。ただし現況届、書類等はマイナポータルで事前送信も可能であり、対面で行う必要がないと判断された場合は、全ての手続きがオンラインで可能になっている。</t>
    <rPh sb="1" eb="3">
      <t>キサイ</t>
    </rPh>
    <rPh sb="12" eb="14">
      <t>ゲンキョウ</t>
    </rPh>
    <rPh sb="14" eb="15">
      <t>トドケ</t>
    </rPh>
    <rPh sb="16" eb="18">
      <t>ショルイ</t>
    </rPh>
    <rPh sb="18" eb="19">
      <t>トウ</t>
    </rPh>
    <rPh sb="28" eb="30">
      <t>ジゼン</t>
    </rPh>
    <rPh sb="30" eb="32">
      <t>ソウシン</t>
    </rPh>
    <rPh sb="33" eb="35">
      <t>カノウ</t>
    </rPh>
    <rPh sb="39" eb="41">
      <t>タイメン</t>
    </rPh>
    <rPh sb="42" eb="43">
      <t>オコナ</t>
    </rPh>
    <rPh sb="44" eb="46">
      <t>ヒツヨウ</t>
    </rPh>
    <rPh sb="50" eb="52">
      <t>ハンダン</t>
    </rPh>
    <rPh sb="55" eb="57">
      <t>バアイ</t>
    </rPh>
    <rPh sb="59" eb="60">
      <t>スベ</t>
    </rPh>
    <rPh sb="62" eb="64">
      <t>テツヅ</t>
    </rPh>
    <rPh sb="72" eb="74">
      <t>カノウ</t>
    </rPh>
    <phoneticPr fontId="3"/>
  </si>
  <si>
    <t>（添付資料もスキャンや写真での送付が可能。ただし署名用電子証明書による電子署名が必要）</t>
    <rPh sb="1" eb="3">
      <t>テンプ</t>
    </rPh>
    <rPh sb="3" eb="5">
      <t>シリョウ</t>
    </rPh>
    <rPh sb="11" eb="13">
      <t>シャシン</t>
    </rPh>
    <rPh sb="15" eb="17">
      <t>ソウフ</t>
    </rPh>
    <rPh sb="18" eb="20">
      <t>カノウ</t>
    </rPh>
    <rPh sb="24" eb="26">
      <t>ショメイ</t>
    </rPh>
    <rPh sb="26" eb="27">
      <t>ヨウ</t>
    </rPh>
    <rPh sb="27" eb="29">
      <t>デンシ</t>
    </rPh>
    <rPh sb="29" eb="32">
      <t>ショウメイショ</t>
    </rPh>
    <rPh sb="35" eb="37">
      <t>デンシ</t>
    </rPh>
    <rPh sb="37" eb="39">
      <t>ショメイ</t>
    </rPh>
    <rPh sb="40" eb="42">
      <t>ヒツヨウ</t>
    </rPh>
    <phoneticPr fontId="3"/>
  </si>
  <si>
    <t>2020/6/18追記</t>
    <rPh sb="9" eb="11">
      <t>ツイキ</t>
    </rPh>
    <phoneticPr fontId="3"/>
  </si>
  <si>
    <t>新型コロナウイルス感染症のの拡大により、緊急事態宣言下では例外的に児童扶養手当認定請求の郵送申請が認められている。</t>
    <rPh sb="0" eb="2">
      <t>シンガタ</t>
    </rPh>
    <rPh sb="9" eb="12">
      <t>カンセンショウ</t>
    </rPh>
    <rPh sb="14" eb="16">
      <t>カクダイ</t>
    </rPh>
    <rPh sb="20" eb="22">
      <t>キンキュウ</t>
    </rPh>
    <rPh sb="22" eb="24">
      <t>ジタイ</t>
    </rPh>
    <rPh sb="24" eb="26">
      <t>センゲン</t>
    </rPh>
    <rPh sb="26" eb="27">
      <t>カ</t>
    </rPh>
    <rPh sb="29" eb="32">
      <t>レイガイテキ</t>
    </rPh>
    <rPh sb="33" eb="35">
      <t>ジドウ</t>
    </rPh>
    <rPh sb="35" eb="37">
      <t>フヨウ</t>
    </rPh>
    <rPh sb="37" eb="39">
      <t>テアテ</t>
    </rPh>
    <rPh sb="39" eb="41">
      <t>ニンテイ</t>
    </rPh>
    <rPh sb="41" eb="43">
      <t>セイキュウ</t>
    </rPh>
    <rPh sb="44" eb="46">
      <t>ユウソウ</t>
    </rPh>
    <rPh sb="46" eb="48">
      <t>シンセイ</t>
    </rPh>
    <rPh sb="49" eb="50">
      <t>ミト</t>
    </rPh>
    <phoneticPr fontId="3"/>
  </si>
  <si>
    <t>https://www.mhlw.go.jp/content/11920000/000621341.pdf</t>
  </si>
  <si>
    <t>令和２年４月 13 日事 務 連 絡「新型コロナウイルス感染症の拡大防止等のための児童扶養手当業務における
対応について</t>
    <phoneticPr fontId="3"/>
  </si>
  <si>
    <t>児童扶養手当の認定請求（増額改定を含む。以下同じ。）に当たっては、一般的に、申請 窓口において対面による手続きが行われていることが多いものと承知しています。対面に よる手続きは、ひとり親が抱える様々な課題をまとめて相談する機会になるとともに、児 童扶養手当の適正な受給を確保する観点から直接資料を渡しながら資格喪失要件を周知 できるなどの利点があるものですが、今般の新型コロナウイルス感染症の拡大防止を図る 観点から、緊急事態措置期間の認定請求については、必ずしも対面による手続きを前提と することなく、郵送による受付を原則とする、対面による手続きを行う場合であっても認 定に当たって直接必要な情報のみ対面で聴取し、その他の情報は後日電話等により聴取す るなど、柔軟な対応をお願いしたい。
２ 郵送による受付を行うに当たっての留意点について
認定請求書等について郵送による受付を行うに当たっては、例えば、
・ 認定請求書の記載の不備や添付書類の不足等を減少させるため、事前に電話連絡等で
相談を受ける
・ 必要とされる添付書類や請求書の記載内容に不足等がある場合にも、事務の煩雑化を
避けるため、郵送により認定請求書等を受け付けた時点で受理を行う
などの工夫が考えられることに留意願いたい。</t>
    <phoneticPr fontId="3"/>
  </si>
  <si>
    <t>上記に記載されている通り、「対面に よる手続きは、ひとり親が抱える様々な課題をまとめて相談する機会になるとともに、児 童扶養手当の適正な受給を確保する観点から</t>
    <rPh sb="0" eb="2">
      <t>ジョウキ</t>
    </rPh>
    <rPh sb="3" eb="5">
      <t>キサイ</t>
    </rPh>
    <rPh sb="10" eb="11">
      <t>トオ</t>
    </rPh>
    <phoneticPr fontId="3"/>
  </si>
  <si>
    <t>直接資料を渡しながら資格喪失要件を周知 できるなどの利点がある」ために、一般的には対面による手続きが行われていることが多い。</t>
    <rPh sb="36" eb="39">
      <t>イッパンテキ</t>
    </rPh>
    <rPh sb="41" eb="43">
      <t>タイメン</t>
    </rPh>
    <rPh sb="46" eb="48">
      <t>テツヅ</t>
    </rPh>
    <rPh sb="50" eb="51">
      <t>オコナ</t>
    </rPh>
    <rPh sb="59" eb="60">
      <t>オオ</t>
    </rPh>
    <phoneticPr fontId="3"/>
  </si>
  <si>
    <t>なお、児童扶養手当の現況届は原則対面での手続きが必要とされていながら、一部電子申請が可能となっている背景には以下の意見があったものと考えられる。</t>
    <rPh sb="3" eb="9">
      <t>ジドウフヨウテアテ</t>
    </rPh>
    <rPh sb="10" eb="12">
      <t>ゲンキョウ</t>
    </rPh>
    <rPh sb="12" eb="13">
      <t>トドケ</t>
    </rPh>
    <rPh sb="14" eb="16">
      <t>ゲンソク</t>
    </rPh>
    <rPh sb="16" eb="18">
      <t>タイメン</t>
    </rPh>
    <rPh sb="20" eb="22">
      <t>テツヅ</t>
    </rPh>
    <rPh sb="24" eb="26">
      <t>ヒツヨウ</t>
    </rPh>
    <rPh sb="35" eb="37">
      <t>イチブ</t>
    </rPh>
    <rPh sb="37" eb="41">
      <t>デンシシンセイ</t>
    </rPh>
    <rPh sb="42" eb="44">
      <t>カノウ</t>
    </rPh>
    <rPh sb="50" eb="52">
      <t>ハイケイ</t>
    </rPh>
    <rPh sb="54" eb="56">
      <t>イカ</t>
    </rPh>
    <rPh sb="57" eb="59">
      <t>イケン</t>
    </rPh>
    <rPh sb="66" eb="67">
      <t>カンガ</t>
    </rPh>
    <phoneticPr fontId="3"/>
  </si>
  <si>
    <t>https://www.soumu.go.jp/main_content/000464654.pdf</t>
  </si>
  <si>
    <t>児童扶養手当の現況届の提出の見直し（概要） －行政苦情救済推進会議の意見を踏まえたあっせん－</t>
  </si>
  <si>
    <t>児童扶養手当法（昭和 36 年法律第 238 号。以下「法」という。）の目的であるひとり親家庭の自立の促進の観点から、次のような意見が示された。
① 年 1 回の現況届の提出時に原則として面談を要するという取扱いは、提出のために仕事を休むことの負担が考慮されておらず、ひとり親家庭の自立を支援するという法の目的に沿わない取扱いである。
② 現況届提出時の面談は、法令上で義務付けられたものではないため、郵送で提出された現況届を返送する取扱いは是正されるべきである。
③ 現況届を 2 年間提出しない場合の時効の取扱いについては、厚生労働省において、法第 22 条の時効の規定の解釈と現況届の提出との関係が明確にされていない等の問題がある。</t>
    <phoneticPr fontId="3"/>
  </si>
  <si>
    <t>意見としては郵送申請を可能とするべき、というものだが、少なくともこれにより必ず対面での手続きが必要、というものではなくなった。</t>
    <rPh sb="0" eb="2">
      <t>イケン</t>
    </rPh>
    <rPh sb="6" eb="8">
      <t>ユウソウ</t>
    </rPh>
    <rPh sb="8" eb="10">
      <t>シンセイ</t>
    </rPh>
    <rPh sb="11" eb="13">
      <t>カノウ</t>
    </rPh>
    <rPh sb="27" eb="28">
      <t>スク</t>
    </rPh>
    <rPh sb="37" eb="38">
      <t>カナラ</t>
    </rPh>
    <rPh sb="39" eb="41">
      <t>タイメン</t>
    </rPh>
    <rPh sb="43" eb="45">
      <t>テツヅ</t>
    </rPh>
    <rPh sb="47" eb="49">
      <t>ヒツヨウ</t>
    </rPh>
    <phoneticPr fontId="3"/>
  </si>
  <si>
    <t>ペルソナの状況</t>
    <rPh sb="5" eb="7">
      <t>ジョウキョウ</t>
    </rPh>
    <phoneticPr fontId="3"/>
  </si>
  <si>
    <t>参照する庁内保有データ/システム</t>
    <phoneticPr fontId="3"/>
  </si>
  <si>
    <t>申請者への確認</t>
    <phoneticPr fontId="3"/>
  </si>
  <si>
    <t>1</t>
    <phoneticPr fontId="3"/>
  </si>
  <si>
    <t>児童扶養手当認定請求書に記入漏れがないか</t>
    <rPh sb="0" eb="2">
      <t>ジドウ</t>
    </rPh>
    <rPh sb="2" eb="4">
      <t>フヨウ</t>
    </rPh>
    <rPh sb="4" eb="6">
      <t>テアテ</t>
    </rPh>
    <rPh sb="6" eb="8">
      <t>ニンテイ</t>
    </rPh>
    <rPh sb="8" eb="11">
      <t>セイキュウショ</t>
    </rPh>
    <rPh sb="12" eb="14">
      <t>キニュウ</t>
    </rPh>
    <phoneticPr fontId="3"/>
  </si>
  <si>
    <t>配偶者は「無」になっているか</t>
    <rPh sb="0" eb="3">
      <t>ハイグウシャ</t>
    </rPh>
    <rPh sb="5" eb="6">
      <t>ム</t>
    </rPh>
    <phoneticPr fontId="3"/>
  </si>
  <si>
    <t>記載済み</t>
    <rPh sb="0" eb="2">
      <t>キサイ</t>
    </rPh>
    <rPh sb="2" eb="3">
      <t>ズ</t>
    </rPh>
    <phoneticPr fontId="3"/>
  </si>
  <si>
    <t>2</t>
  </si>
  <si>
    <t>公的年金は「受けることができない」になっているか</t>
    <rPh sb="0" eb="2">
      <t>コウテキ</t>
    </rPh>
    <rPh sb="2" eb="4">
      <t>ネンキン</t>
    </rPh>
    <rPh sb="6" eb="7">
      <t>ウ</t>
    </rPh>
    <phoneticPr fontId="3"/>
  </si>
  <si>
    <t>3</t>
  </si>
  <si>
    <t>障害は「無」か</t>
    <rPh sb="0" eb="2">
      <t>ショウガイ</t>
    </rPh>
    <rPh sb="4" eb="5">
      <t>ム</t>
    </rPh>
    <phoneticPr fontId="3"/>
  </si>
  <si>
    <t>4</t>
    <phoneticPr fontId="3"/>
  </si>
  <si>
    <t>・請求者の戸籍謄本（全部事項証明書）</t>
    <rPh sb="1" eb="4">
      <t>セイキュウシャ</t>
    </rPh>
    <rPh sb="5" eb="7">
      <t>コセキ</t>
    </rPh>
    <rPh sb="7" eb="9">
      <t>トウホン</t>
    </rPh>
    <rPh sb="10" eb="12">
      <t>ゼンブ</t>
    </rPh>
    <rPh sb="12" eb="14">
      <t>ジコウ</t>
    </rPh>
    <rPh sb="14" eb="17">
      <t>ショウメイショ</t>
    </rPh>
    <phoneticPr fontId="3"/>
  </si>
  <si>
    <t>所持</t>
    <rPh sb="0" eb="2">
      <t>ショジ</t>
    </rPh>
    <phoneticPr fontId="3"/>
  </si>
  <si>
    <t>児童扶養手当法施行規則　第一条
一項</t>
  </si>
  <si>
    <t>申請する場合は必須</t>
    <rPh sb="0" eb="2">
      <t>シンセイ</t>
    </rPh>
    <rPh sb="4" eb="6">
      <t>バアイ</t>
    </rPh>
    <rPh sb="7" eb="9">
      <t>ヒッス</t>
    </rPh>
    <phoneticPr fontId="3"/>
  </si>
  <si>
    <t>4-1</t>
    <phoneticPr fontId="3"/>
  </si>
  <si>
    <t>・対象児童の戸籍謄本</t>
    <rPh sb="1" eb="3">
      <t>タイショウ</t>
    </rPh>
    <rPh sb="3" eb="5">
      <t>ジドウ</t>
    </rPh>
    <rPh sb="6" eb="8">
      <t>コセキ</t>
    </rPh>
    <rPh sb="8" eb="10">
      <t>トウホン</t>
    </rPh>
    <phoneticPr fontId="3"/>
  </si>
  <si>
    <t>申請する場合は必須</t>
  </si>
  <si>
    <t>4-2</t>
    <phoneticPr fontId="3"/>
  </si>
  <si>
    <t>・請求者 の年金手帳</t>
    <phoneticPr fontId="3"/>
  </si>
  <si>
    <t>児童扶養手当法施行規則　第一条
九項</t>
  </si>
  <si>
    <t>持っていない場合は「年金番号」と「資格取得年月日」を記入</t>
    <rPh sb="0" eb="1">
      <t>モ</t>
    </rPh>
    <rPh sb="26" eb="28">
      <t>キニュウ</t>
    </rPh>
    <phoneticPr fontId="3"/>
  </si>
  <si>
    <t>4-3</t>
  </si>
  <si>
    <t xml:space="preserve">・振込を希望する請求者名義の銀行口座の預金通帳 </t>
    <phoneticPr fontId="3"/>
  </si>
  <si>
    <t>4-4</t>
  </si>
  <si>
    <t>・請求者 の印鑑</t>
    <phoneticPr fontId="3"/>
  </si>
  <si>
    <t>4-5</t>
  </si>
  <si>
    <t>・請求者 と 対象児童 の健康保険証</t>
    <phoneticPr fontId="3"/>
  </si>
  <si>
    <t>4-6</t>
  </si>
  <si>
    <t>・請求者 と 対象児童 および 扶養義務者 のマイナンバーを 確認できる書類</t>
    <phoneticPr fontId="3"/>
  </si>
  <si>
    <t>住民基本台帳システム</t>
    <rPh sb="0" eb="6">
      <t>ジュウミンキホンダイチョウ</t>
    </rPh>
    <phoneticPr fontId="3"/>
  </si>
  <si>
    <t>4-7</t>
  </si>
  <si>
    <t xml:space="preserve">・請求者 の身元確認書類 </t>
    <phoneticPr fontId="3"/>
  </si>
  <si>
    <t>4-8</t>
  </si>
  <si>
    <t>・児童扶養手当申請必要書類案内</t>
    <rPh sb="1" eb="7">
      <t>ジドウフヨウテアテ</t>
    </rPh>
    <rPh sb="7" eb="9">
      <t>シンセイ</t>
    </rPh>
    <rPh sb="9" eb="11">
      <t>ヒツヨウ</t>
    </rPh>
    <rPh sb="11" eb="13">
      <t>ショルイ</t>
    </rPh>
    <rPh sb="13" eb="15">
      <t>アンナイ</t>
    </rPh>
    <phoneticPr fontId="3"/>
  </si>
  <si>
    <t>4-9</t>
  </si>
  <si>
    <t>・請求者 もしくは 扶養義務者 および 配偶者 の 令和元年度市民税(非)課税証明書（平成３１年１月１日時点での住民票所在地自治体）</t>
    <rPh sb="1" eb="4">
      <t>セイキュウシャ</t>
    </rPh>
    <rPh sb="10" eb="12">
      <t>フヨウ</t>
    </rPh>
    <rPh sb="12" eb="14">
      <t>ギム</t>
    </rPh>
    <rPh sb="14" eb="15">
      <t>シャ</t>
    </rPh>
    <rPh sb="20" eb="23">
      <t>ハイグウシャ</t>
    </rPh>
    <rPh sb="26" eb="28">
      <t>レイワ</t>
    </rPh>
    <rPh sb="28" eb="30">
      <t>ガンネン</t>
    </rPh>
    <rPh sb="30" eb="31">
      <t>ド</t>
    </rPh>
    <rPh sb="31" eb="34">
      <t>シミンゼイ</t>
    </rPh>
    <rPh sb="35" eb="36">
      <t>ヒ</t>
    </rPh>
    <rPh sb="37" eb="39">
      <t>カゼイ</t>
    </rPh>
    <rPh sb="39" eb="42">
      <t>ショウメイショ</t>
    </rPh>
    <phoneticPr fontId="3"/>
  </si>
  <si>
    <t>未所持</t>
    <rPh sb="0" eb="1">
      <t>ミ</t>
    </rPh>
    <rPh sb="1" eb="3">
      <t>ショジ</t>
    </rPh>
    <phoneticPr fontId="3"/>
  </si>
  <si>
    <t>住民税システム</t>
    <rPh sb="0" eb="3">
      <t>ジュウミンゼイ</t>
    </rPh>
    <phoneticPr fontId="3"/>
  </si>
  <si>
    <t>平成３１年１月１日時点で 請求者 もしくは 扶養義務者 および 配偶者 の住民票が川崎市内にない場合</t>
    <phoneticPr fontId="3"/>
  </si>
  <si>
    <t>マイナンバーを提示している場合は不要</t>
    <rPh sb="7" eb="9">
      <t>テイジ</t>
    </rPh>
    <rPh sb="13" eb="15">
      <t>バアイ</t>
    </rPh>
    <rPh sb="16" eb="18">
      <t>フヨウ</t>
    </rPh>
    <phoneticPr fontId="3"/>
  </si>
  <si>
    <t>4-10</t>
  </si>
  <si>
    <t xml:space="preserve">・公的年金給付等の受給を証明する書類 
・年金物価スライドによる額改定同意書 </t>
    <phoneticPr fontId="3"/>
  </si>
  <si>
    <t>請求者 および 対象児童 が公的年金給付等を受給している、もしくは障害基礎年金の加算の対象となっている場合</t>
    <phoneticPr fontId="3"/>
  </si>
  <si>
    <t>児童扶養手当法施行規則　第一条
九項、十項</t>
  </si>
  <si>
    <t>直近の年金額改定通知書など</t>
    <phoneticPr fontId="3"/>
  </si>
  <si>
    <t>4-11</t>
  </si>
  <si>
    <t>・母子・父子で生活していることの申立書（民生委員で証明可） 
・請求者 名義の公共料金領収書(前夫・前妻名義の物件に居住する場合のみ)</t>
    <rPh sb="20" eb="22">
      <t>ミンセイ</t>
    </rPh>
    <rPh sb="22" eb="24">
      <t>イイン</t>
    </rPh>
    <rPh sb="25" eb="27">
      <t>ショウメイ</t>
    </rPh>
    <rPh sb="27" eb="28">
      <t>カ</t>
    </rPh>
    <phoneticPr fontId="3"/>
  </si>
  <si>
    <t xml:space="preserve"> 前夫・前妻の住所地が近隣（直線距離で１km 以内）の場合、前夫・前妻名義の住居に居住している場合など </t>
    <phoneticPr fontId="3"/>
  </si>
  <si>
    <t>4-12</t>
  </si>
  <si>
    <t>・事実婚解消の申立書 （民生委員で証明可）
・事実婚の解消に関する調書（申請手続きの際に作成）</t>
    <phoneticPr fontId="3"/>
  </si>
  <si>
    <t>事実婚状態が解消となった場合（諸事情により離婚後３か月以上同居していた場合）</t>
    <phoneticPr fontId="3"/>
  </si>
  <si>
    <t>児童扶養手当法第四条</t>
  </si>
  <si>
    <t>4-13</t>
  </si>
  <si>
    <t>・未婚の母子の調書（申請手続きの際に作成）</t>
    <phoneticPr fontId="3"/>
  </si>
  <si>
    <t>対象児童 が未婚の母子の子である場合</t>
    <phoneticPr fontId="3"/>
  </si>
  <si>
    <t>児童扶養手当法施行令第第一条の二</t>
  </si>
  <si>
    <t>4-14</t>
  </si>
  <si>
    <t>・別居監護申立書（対象児童の居住する地区の民生委員で証明可） 
 ・対象児童 を含む世帯全員の住民票（対象児童の居住する自治体）</t>
    <rPh sb="9" eb="11">
      <t>タイショウ</t>
    </rPh>
    <rPh sb="11" eb="13">
      <t>ジドウ</t>
    </rPh>
    <rPh sb="14" eb="16">
      <t>キョジュウ</t>
    </rPh>
    <rPh sb="18" eb="20">
      <t>チク</t>
    </rPh>
    <rPh sb="21" eb="25">
      <t>ミンセイイイン</t>
    </rPh>
    <rPh sb="51" eb="53">
      <t>タイショウ</t>
    </rPh>
    <rPh sb="53" eb="55">
      <t>ジドウ</t>
    </rPh>
    <rPh sb="56" eb="58">
      <t>キョジュウ</t>
    </rPh>
    <rPh sb="60" eb="63">
      <t>ジチタイ</t>
    </rPh>
    <phoneticPr fontId="3"/>
  </si>
  <si>
    <t xml:space="preserve">対象児童 と 請求者 が別居している場合 </t>
    <phoneticPr fontId="3"/>
  </si>
  <si>
    <t>児童扶養手当法施行規則　第一条
一項二号、二項</t>
  </si>
  <si>
    <t>マイナンバーを提示している場合及び住民票が本市にある場合は住民票は不要</t>
    <rPh sb="7" eb="9">
      <t>テイジ</t>
    </rPh>
    <rPh sb="13" eb="15">
      <t>バアイ</t>
    </rPh>
    <rPh sb="15" eb="16">
      <t>オヨ</t>
    </rPh>
    <rPh sb="17" eb="20">
      <t>ジュウミンヒョウ</t>
    </rPh>
    <rPh sb="21" eb="22">
      <t>モト</t>
    </rPh>
    <rPh sb="22" eb="23">
      <t>シ</t>
    </rPh>
    <rPh sb="26" eb="28">
      <t>バアイ</t>
    </rPh>
    <rPh sb="29" eb="32">
      <t>ジュウミンヒョウ</t>
    </rPh>
    <rPh sb="33" eb="35">
      <t>フヨウ</t>
    </rPh>
    <phoneticPr fontId="3"/>
  </si>
  <si>
    <t>4-15</t>
  </si>
  <si>
    <t>・養育申立書（民生委員で証明可） 
・対象児童の父又は母の戸籍謄本（全部事項証明書）</t>
    <rPh sb="7" eb="11">
      <t>ミンセイイイン</t>
    </rPh>
    <rPh sb="12" eb="14">
      <t>ショウメイ</t>
    </rPh>
    <rPh sb="14" eb="15">
      <t>カ</t>
    </rPh>
    <phoneticPr fontId="3"/>
  </si>
  <si>
    <t>請求者 が 対象児童 の父又は母以外の場合</t>
    <phoneticPr fontId="3"/>
  </si>
  <si>
    <t>児童扶養手当法施行規則　第一条
三項</t>
  </si>
  <si>
    <t>4-16</t>
  </si>
  <si>
    <t>・住所要件に関する申立書（民生委員で証明可）
・請求者 と 対象児童 が含まれる世帯全員の住民票（住民票所在自治体）</t>
    <rPh sb="13" eb="17">
      <t>ミンセイイイン</t>
    </rPh>
    <rPh sb="18" eb="20">
      <t>ショウメイ</t>
    </rPh>
    <rPh sb="20" eb="21">
      <t>カ</t>
    </rPh>
    <rPh sb="49" eb="52">
      <t>ジュウミンヒョウ</t>
    </rPh>
    <rPh sb="52" eb="54">
      <t>ショザイ</t>
    </rPh>
    <rPh sb="54" eb="57">
      <t>ジチタイ</t>
    </rPh>
    <phoneticPr fontId="3"/>
  </si>
  <si>
    <t>住民票の住所地と現実の住所地が異なる場合</t>
    <phoneticPr fontId="3"/>
  </si>
  <si>
    <t>マイナンバーを提示している場合及び住民票が本市にある場合は住民票は不要</t>
    <rPh sb="7" eb="9">
      <t>テイジ</t>
    </rPh>
    <rPh sb="13" eb="15">
      <t>バアイ</t>
    </rPh>
    <rPh sb="15" eb="16">
      <t>オヨ</t>
    </rPh>
    <rPh sb="17" eb="20">
      <t>ジュウミンヒョウ</t>
    </rPh>
    <rPh sb="21" eb="22">
      <t>モト</t>
    </rPh>
    <rPh sb="22" eb="23">
      <t>シ</t>
    </rPh>
    <rPh sb="26" eb="28">
      <t>バアイ</t>
    </rPh>
    <rPh sb="29" eb="30">
      <t>ジュウ</t>
    </rPh>
    <phoneticPr fontId="3"/>
  </si>
  <si>
    <t>4-17</t>
  </si>
  <si>
    <t>記入</t>
    <rPh sb="0" eb="2">
      <t>キニュウ</t>
    </rPh>
    <phoneticPr fontId="3"/>
  </si>
  <si>
    <t>平成３０年１２月３１日以前に離婚し離婚後の平成３０年中に養育費を貰っている場合（未婚で認知されている場合も同様）</t>
    <phoneticPr fontId="3"/>
  </si>
  <si>
    <t>児童扶養手当法第九条</t>
  </si>
  <si>
    <t>4-18</t>
  </si>
  <si>
    <t>請求者 と 扶養義務者 が別生計である場合</t>
    <phoneticPr fontId="3"/>
  </si>
  <si>
    <t>児童扶養手当法施行規則　第一条
七項ホ？</t>
  </si>
  <si>
    <t>4-19</t>
  </si>
  <si>
    <t>・遺棄申立書（請求者自身で記入） 
・遺棄調書 （申請手続きの際に作成）</t>
    <rPh sb="7" eb="9">
      <t>セイキュウ</t>
    </rPh>
    <rPh sb="9" eb="10">
      <t>シャ</t>
    </rPh>
    <rPh sb="10" eb="12">
      <t>ジシン</t>
    </rPh>
    <rPh sb="13" eb="15">
      <t>キニュウ</t>
    </rPh>
    <rPh sb="25" eb="27">
      <t>シンセイ</t>
    </rPh>
    <rPh sb="27" eb="29">
      <t>テツヅ</t>
    </rPh>
    <rPh sb="31" eb="32">
      <t>サイ</t>
    </rPh>
    <rPh sb="33" eb="35">
      <t>サクセイ</t>
    </rPh>
    <phoneticPr fontId="3"/>
  </si>
  <si>
    <t xml:space="preserve"> 対象児童 が父又は母から１年以上遺棄されている場合</t>
    <phoneticPr fontId="3"/>
  </si>
  <si>
    <t>児童扶養手当法施行規則　第一条
五項ロ</t>
  </si>
  <si>
    <t>4-20</t>
  </si>
  <si>
    <t>・拘禁証明書（刑務所、拘置所、警察署、その他の官公署等）</t>
    <rPh sb="7" eb="10">
      <t>ケイムショ</t>
    </rPh>
    <rPh sb="11" eb="14">
      <t>コウチショ</t>
    </rPh>
    <rPh sb="15" eb="18">
      <t>ケイサツショ</t>
    </rPh>
    <rPh sb="21" eb="22">
      <t>タ</t>
    </rPh>
    <rPh sb="23" eb="26">
      <t>カンコウショ</t>
    </rPh>
    <rPh sb="26" eb="27">
      <t>トウ</t>
    </rPh>
    <phoneticPr fontId="3"/>
  </si>
  <si>
    <t>対象児童 の父又は母が１年以上拘禁されている場合</t>
    <phoneticPr fontId="3"/>
  </si>
  <si>
    <t>児童扶養手当法施行規則　第一条
五項ニ</t>
  </si>
  <si>
    <t>4-21</t>
  </si>
  <si>
    <t>・児童扶養手当認定診断書 および 父又は母の就労等に関する調書 
もしくは 障害基礎年金受給の裁定通知書の写し</t>
    <phoneticPr fontId="3"/>
  </si>
  <si>
    <t>対象児童 の父又は母が政令の定める程度の障害の状態にある場合</t>
    <phoneticPr fontId="3"/>
  </si>
  <si>
    <t>児童扶養手当法施行規則　第一条四項</t>
  </si>
  <si>
    <t>4-22</t>
  </si>
  <si>
    <t>・保護命令決定書の謄本及び確定証明書 
もしくは 手当請求用確定証明書 （裁判所）</t>
    <rPh sb="37" eb="40">
      <t>サイバンショ</t>
    </rPh>
    <phoneticPr fontId="3"/>
  </si>
  <si>
    <t>対象児童 の父又は母が裁判所からのＤＶ保護命令を受けている場合</t>
    <phoneticPr fontId="3"/>
  </si>
  <si>
    <t>児童扶養手当法施行規則　第一条
五項ハ</t>
  </si>
  <si>
    <t>障害福祉システム</t>
    <rPh sb="0" eb="2">
      <t>ショウガイ</t>
    </rPh>
    <rPh sb="2" eb="4">
      <t>フクシ</t>
    </rPh>
    <phoneticPr fontId="3"/>
  </si>
  <si>
    <t>国民年金システム</t>
    <rPh sb="0" eb="2">
      <t>コクミン</t>
    </rPh>
    <rPh sb="2" eb="4">
      <t>ネンキン</t>
    </rPh>
    <phoneticPr fontId="3"/>
  </si>
  <si>
    <t>住民記録システム</t>
  </si>
  <si>
    <t>住民記録システム</t>
    <phoneticPr fontId="3"/>
  </si>
  <si>
    <t>個人住民税システム</t>
  </si>
  <si>
    <t>個人住民税システム</t>
    <phoneticPr fontId="3"/>
  </si>
  <si>
    <t>戸籍総合システム</t>
    <rPh sb="0" eb="2">
      <t>コセキ</t>
    </rPh>
    <rPh sb="2" eb="4">
      <t>ソウゴウ</t>
    </rPh>
    <phoneticPr fontId="3"/>
  </si>
  <si>
    <t>扶養手当対象児童の人数について変更がない</t>
    <rPh sb="0" eb="2">
      <t>フヨウ</t>
    </rPh>
    <rPh sb="2" eb="4">
      <t>テアテ</t>
    </rPh>
    <rPh sb="4" eb="6">
      <t>タイショウ</t>
    </rPh>
    <rPh sb="6" eb="8">
      <t>ジドウ</t>
    </rPh>
    <rPh sb="9" eb="11">
      <t>ニンズウ</t>
    </rPh>
    <rPh sb="15" eb="17">
      <t>ヘンコウ</t>
    </rPh>
    <phoneticPr fontId="3"/>
  </si>
  <si>
    <t>（配偶者有の場合）配偶者の障害状態について変更がない</t>
    <rPh sb="1" eb="4">
      <t>ハイグウシャ</t>
    </rPh>
    <rPh sb="4" eb="5">
      <t>アリ</t>
    </rPh>
    <rPh sb="6" eb="8">
      <t>バアイ</t>
    </rPh>
    <rPh sb="9" eb="12">
      <t>ハイグウシャ</t>
    </rPh>
    <rPh sb="13" eb="15">
      <t>ショウガイ</t>
    </rPh>
    <rPh sb="15" eb="17">
      <t>ジョウタイ</t>
    </rPh>
    <rPh sb="21" eb="23">
      <t>ヘンコウ</t>
    </rPh>
    <phoneticPr fontId="3"/>
  </si>
  <si>
    <t>配偶者に令別表第二の障害があれば支給可</t>
    <phoneticPr fontId="3"/>
  </si>
  <si>
    <t>支給要件に当てはまらない場合は資格喪失</t>
    <rPh sb="0" eb="2">
      <t>シキュウ</t>
    </rPh>
    <rPh sb="2" eb="4">
      <t>ヨウケン</t>
    </rPh>
    <rPh sb="5" eb="6">
      <t>ア</t>
    </rPh>
    <rPh sb="12" eb="14">
      <t>バアイ</t>
    </rPh>
    <rPh sb="15" eb="17">
      <t>シカク</t>
    </rPh>
    <rPh sb="17" eb="19">
      <t>ソウシツ</t>
    </rPh>
    <phoneticPr fontId="3"/>
  </si>
  <si>
    <t>扶養義務者（※）の人数に変更がない　※扶養義務者とは、受給者本人と同居または生計を同じくする直系血族（父母、祖父母、子など）及び兄弟姉妹をいう。</t>
    <rPh sb="0" eb="2">
      <t>フヨウ</t>
    </rPh>
    <rPh sb="2" eb="4">
      <t>ギム</t>
    </rPh>
    <rPh sb="4" eb="5">
      <t>シャ</t>
    </rPh>
    <rPh sb="9" eb="11">
      <t>ニンズウ</t>
    </rPh>
    <rPh sb="12" eb="14">
      <t>ヘンコウ</t>
    </rPh>
    <phoneticPr fontId="3"/>
  </si>
  <si>
    <t>令別表第二の障害があれば配偶者がいても支給可</t>
    <rPh sb="0" eb="1">
      <t>レイ</t>
    </rPh>
    <rPh sb="1" eb="3">
      <t>ベッピョウ</t>
    </rPh>
    <rPh sb="3" eb="4">
      <t>ダイ</t>
    </rPh>
    <rPh sb="4" eb="5">
      <t>ニ</t>
    </rPh>
    <rPh sb="6" eb="8">
      <t>ショウガイ</t>
    </rPh>
    <rPh sb="12" eb="15">
      <t>ハイグウシャ</t>
    </rPh>
    <rPh sb="19" eb="21">
      <t>シキュウ</t>
    </rPh>
    <rPh sb="21" eb="22">
      <t>カ</t>
    </rPh>
    <phoneticPr fontId="3"/>
  </si>
  <si>
    <t>児童の障害の状態について変更がない</t>
    <rPh sb="0" eb="2">
      <t>ジドウ</t>
    </rPh>
    <rPh sb="3" eb="5">
      <t>ショウガイ</t>
    </rPh>
    <rPh sb="6" eb="8">
      <t>ジョウタイ</t>
    </rPh>
    <rPh sb="12" eb="14">
      <t>ヘンコウ</t>
    </rPh>
    <phoneticPr fontId="3"/>
  </si>
  <si>
    <t>受給者・配偶者・対象児童の公的年金の受給状況について変更がない</t>
    <rPh sb="0" eb="2">
      <t>ジュキュウ</t>
    </rPh>
    <rPh sb="2" eb="3">
      <t>シャ</t>
    </rPh>
    <rPh sb="4" eb="7">
      <t>ハイグウシャ</t>
    </rPh>
    <rPh sb="8" eb="10">
      <t>タイショウ</t>
    </rPh>
    <rPh sb="10" eb="12">
      <t>ジドウ</t>
    </rPh>
    <rPh sb="13" eb="15">
      <t>コウテキ</t>
    </rPh>
    <rPh sb="15" eb="17">
      <t>ネンキン</t>
    </rPh>
    <rPh sb="18" eb="20">
      <t>ジュキュウ</t>
    </rPh>
    <rPh sb="20" eb="22">
      <t>ジョウキョウ</t>
    </rPh>
    <rPh sb="26" eb="28">
      <t>ヘンコウ</t>
    </rPh>
    <phoneticPr fontId="3"/>
  </si>
  <si>
    <t>受給者の障害の状態について変更がない</t>
    <rPh sb="4" eb="6">
      <t>ショウガイ</t>
    </rPh>
    <rPh sb="7" eb="9">
      <t>ジョウタイ</t>
    </rPh>
    <rPh sb="13" eb="15">
      <t>ヘンコウ</t>
    </rPh>
    <phoneticPr fontId="3"/>
  </si>
  <si>
    <t>受給者の配偶者の有無</t>
    <rPh sb="4" eb="7">
      <t>ハイグウシャ</t>
    </rPh>
    <rPh sb="8" eb="10">
      <t>ウム</t>
    </rPh>
    <phoneticPr fontId="3"/>
  </si>
  <si>
    <t>障害福祉システム</t>
    <rPh sb="0" eb="2">
      <t>ショウガイ</t>
    </rPh>
    <rPh sb="2" eb="4">
      <t>フクシ</t>
    </rPh>
    <phoneticPr fontId="3"/>
  </si>
  <si>
    <t>受給状態</t>
    <rPh sb="0" eb="2">
      <t>ジュキュウ</t>
    </rPh>
    <rPh sb="2" eb="4">
      <t>ジョウタイ</t>
    </rPh>
    <phoneticPr fontId="3"/>
  </si>
  <si>
    <t>氏名住所</t>
    <rPh sb="0" eb="2">
      <t>シメイ</t>
    </rPh>
    <rPh sb="2" eb="4">
      <t>ジュウショ</t>
    </rPh>
    <phoneticPr fontId="3"/>
  </si>
  <si>
    <t>配偶者</t>
    <phoneticPr fontId="3"/>
  </si>
  <si>
    <t>障害等級</t>
    <rPh sb="0" eb="2">
      <t>ショウガイ</t>
    </rPh>
    <rPh sb="2" eb="4">
      <t>トウキュウ</t>
    </rPh>
    <phoneticPr fontId="3"/>
  </si>
  <si>
    <t>住民記録システム
障害福祉システム</t>
    <rPh sb="9" eb="11">
      <t>ショウガイ</t>
    </rPh>
    <rPh sb="11" eb="13">
      <t>フクシ</t>
    </rPh>
    <phoneticPr fontId="3"/>
  </si>
  <si>
    <t>・年齢が20歳未満
・施行令別表第一に掲げる障害に合致すれば可</t>
    <rPh sb="1" eb="3">
      <t>ネンレイ</t>
    </rPh>
    <rPh sb="6" eb="9">
      <t>サイミマン</t>
    </rPh>
    <rPh sb="11" eb="14">
      <t>セコウレイ</t>
    </rPh>
    <rPh sb="14" eb="16">
      <t>ベッピョウ</t>
    </rPh>
    <rPh sb="16" eb="17">
      <t>ダイ</t>
    </rPh>
    <rPh sb="17" eb="18">
      <t>イチ</t>
    </rPh>
    <rPh sb="19" eb="20">
      <t>カカ</t>
    </rPh>
    <rPh sb="22" eb="24">
      <t>ショウガイ</t>
    </rPh>
    <rPh sb="25" eb="27">
      <t>ガッチ</t>
    </rPh>
    <rPh sb="30" eb="31">
      <t>カ</t>
    </rPh>
    <phoneticPr fontId="3"/>
  </si>
  <si>
    <t>対象児童が父（受給者が父の場合は母）と生計を同じくしていない</t>
    <rPh sb="0" eb="2">
      <t>タイショウ</t>
    </rPh>
    <rPh sb="2" eb="4">
      <t>ジドウ</t>
    </rPh>
    <rPh sb="7" eb="9">
      <t>ジュキュウ</t>
    </rPh>
    <phoneticPr fontId="3"/>
  </si>
  <si>
    <t>聞き取り</t>
    <rPh sb="0" eb="1">
      <t>キ</t>
    </rPh>
    <rPh sb="2" eb="3">
      <t>ト</t>
    </rPh>
    <phoneticPr fontId="3"/>
  </si>
  <si>
    <t>年金番号
受給額</t>
    <rPh sb="0" eb="2">
      <t>ネンキン</t>
    </rPh>
    <rPh sb="2" eb="4">
      <t>バンゴウ</t>
    </rPh>
    <rPh sb="5" eb="7">
      <t>ジュキュウ</t>
    </rPh>
    <rPh sb="7" eb="8">
      <t>ガク</t>
    </rPh>
    <phoneticPr fontId="3"/>
  </si>
  <si>
    <t>児童扶養手当法第四条第一項</t>
    <rPh sb="11" eb="12">
      <t>イチ</t>
    </rPh>
    <phoneticPr fontId="3"/>
  </si>
  <si>
    <t>児童扶養手当法第九条</t>
    <rPh sb="0" eb="7">
      <t>ジドウフヨウテアテホウ</t>
    </rPh>
    <rPh sb="7" eb="8">
      <t>ダイ</t>
    </rPh>
    <rPh sb="8" eb="10">
      <t>キュウジョウ</t>
    </rPh>
    <phoneticPr fontId="3"/>
  </si>
  <si>
    <t>児童扶養手当法第三条</t>
    <rPh sb="8" eb="10">
      <t>サンジョウ</t>
    </rPh>
    <phoneticPr fontId="3"/>
  </si>
  <si>
    <t>児童扶養手当法第十三条の二</t>
    <phoneticPr fontId="3"/>
  </si>
  <si>
    <r>
      <t>請求者</t>
    </r>
    <r>
      <rPr>
        <sz val="11"/>
        <color rgb="FFFF0000"/>
        <rFont val="游ゴシック"/>
        <family val="3"/>
        <charset val="128"/>
        <scheme val="minor"/>
      </rPr>
      <t>（孤児等の養育者を除く）</t>
    </r>
    <r>
      <rPr>
        <sz val="11"/>
        <color theme="1"/>
        <rFont val="游ゴシック"/>
        <family val="2"/>
        <scheme val="minor"/>
      </rPr>
      <t>の前年（申請日が１～９月の場合は前々年）の所得額（A)</t>
    </r>
    <rPh sb="0" eb="3">
      <t>セイキュウシャ</t>
    </rPh>
    <rPh sb="4" eb="7">
      <t>コジトウ</t>
    </rPh>
    <rPh sb="8" eb="11">
      <t>ヨウイクシャ</t>
    </rPh>
    <rPh sb="12" eb="13">
      <t>ノゾ</t>
    </rPh>
    <rPh sb="16" eb="18">
      <t>ゼンネン</t>
    </rPh>
    <rPh sb="19" eb="21">
      <t>シンセイ</t>
    </rPh>
    <rPh sb="21" eb="22">
      <t>ビ</t>
    </rPh>
    <rPh sb="26" eb="27">
      <t>ガツ</t>
    </rPh>
    <rPh sb="28" eb="30">
      <t>バアイ</t>
    </rPh>
    <rPh sb="31" eb="33">
      <t>ゼンゼン</t>
    </rPh>
    <rPh sb="33" eb="34">
      <t>ネン</t>
    </rPh>
    <rPh sb="36" eb="38">
      <t>ショトク</t>
    </rPh>
    <rPh sb="38" eb="39">
      <t>ガク</t>
    </rPh>
    <phoneticPr fontId="3"/>
  </si>
  <si>
    <t>総所得金額</t>
    <rPh sb="0" eb="5">
      <t>ソウショトクキンガク</t>
    </rPh>
    <phoneticPr fontId="3"/>
  </si>
  <si>
    <t>総所得金額</t>
    <rPh sb="3" eb="5">
      <t>キンガク</t>
    </rPh>
    <phoneticPr fontId="3"/>
  </si>
  <si>
    <t>山林所得額</t>
    <rPh sb="0" eb="2">
      <t>サンリン</t>
    </rPh>
    <rPh sb="2" eb="4">
      <t>ショトク</t>
    </rPh>
    <rPh sb="4" eb="5">
      <t>ガク</t>
    </rPh>
    <phoneticPr fontId="26"/>
  </si>
  <si>
    <t>山林所得額</t>
    <phoneticPr fontId="3"/>
  </si>
  <si>
    <t>退職所得額</t>
    <rPh sb="0" eb="2">
      <t>タイショク</t>
    </rPh>
    <rPh sb="2" eb="4">
      <t>ショトク</t>
    </rPh>
    <rPh sb="4" eb="5">
      <t>ガク</t>
    </rPh>
    <phoneticPr fontId="26"/>
  </si>
  <si>
    <t>退職所得額</t>
    <rPh sb="0" eb="2">
      <t>タイショク</t>
    </rPh>
    <rPh sb="2" eb="4">
      <t>ショトク</t>
    </rPh>
    <rPh sb="4" eb="5">
      <t>ガク</t>
    </rPh>
    <phoneticPr fontId="3"/>
  </si>
  <si>
    <t>譲渡所得額（申告分離）</t>
    <rPh sb="0" eb="2">
      <t>ジョウト</t>
    </rPh>
    <rPh sb="2" eb="4">
      <t>ショトク</t>
    </rPh>
    <rPh sb="4" eb="5">
      <t>ガク</t>
    </rPh>
    <rPh sb="6" eb="8">
      <t>シンコク</t>
    </rPh>
    <rPh sb="8" eb="10">
      <t>ブンリ</t>
    </rPh>
    <phoneticPr fontId="3"/>
  </si>
  <si>
    <t>譲渡所得額（申告分離）</t>
    <rPh sb="0" eb="4">
      <t>ジョウトショトク</t>
    </rPh>
    <rPh sb="4" eb="5">
      <t>ガク</t>
    </rPh>
    <rPh sb="6" eb="10">
      <t>シンコクブンリ</t>
    </rPh>
    <phoneticPr fontId="3"/>
  </si>
  <si>
    <t>先物取引雑所得額</t>
    <rPh sb="0" eb="2">
      <t>サキモノ</t>
    </rPh>
    <rPh sb="2" eb="4">
      <t>トリヒキ</t>
    </rPh>
    <rPh sb="4" eb="7">
      <t>ザツショトク</t>
    </rPh>
    <rPh sb="7" eb="8">
      <t>ガク</t>
    </rPh>
    <phoneticPr fontId="26"/>
  </si>
  <si>
    <t>先物取引雑所得額</t>
    <rPh sb="0" eb="4">
      <t>サキモノトリヒキ</t>
    </rPh>
    <rPh sb="4" eb="7">
      <t>ザツショトク</t>
    </rPh>
    <rPh sb="7" eb="8">
      <t>ガク</t>
    </rPh>
    <phoneticPr fontId="3"/>
  </si>
  <si>
    <t>特例適用利子等の額</t>
    <rPh sb="0" eb="2">
      <t>トクレイ</t>
    </rPh>
    <rPh sb="2" eb="4">
      <t>テキヨウ</t>
    </rPh>
    <rPh sb="4" eb="6">
      <t>リシ</t>
    </rPh>
    <rPh sb="6" eb="7">
      <t>トウ</t>
    </rPh>
    <rPh sb="8" eb="9">
      <t>ガク</t>
    </rPh>
    <phoneticPr fontId="3"/>
  </si>
  <si>
    <t>外国居住者等の所得に対する相互主義による所得税等の非課税等に関する法律第8条第2項(同法第12条第5項及び第16条第2項において準用する場合を含む。)に規定する特例適用利子等の額</t>
  </si>
  <si>
    <t>特例適用配当等の額</t>
    <rPh sb="0" eb="2">
      <t>トクレイ</t>
    </rPh>
    <rPh sb="2" eb="4">
      <t>テキヨウ</t>
    </rPh>
    <rPh sb="4" eb="6">
      <t>ハイトウ</t>
    </rPh>
    <rPh sb="6" eb="7">
      <t>トウ</t>
    </rPh>
    <rPh sb="8" eb="9">
      <t>ガク</t>
    </rPh>
    <phoneticPr fontId="3"/>
  </si>
  <si>
    <t>同法第八条第四項(同法第十二条第六項及び第十六条第三項において準用する場合を含む。)に規定する特例適用配当等の額</t>
  </si>
  <si>
    <t>条約適用利子等の額</t>
    <rPh sb="0" eb="2">
      <t>ジョウヤク</t>
    </rPh>
    <rPh sb="2" eb="4">
      <t>テキヨウ</t>
    </rPh>
    <rPh sb="4" eb="6">
      <t>リシ</t>
    </rPh>
    <rPh sb="6" eb="7">
      <t>トウ</t>
    </rPh>
    <rPh sb="8" eb="9">
      <t>ガク</t>
    </rPh>
    <phoneticPr fontId="3"/>
  </si>
  <si>
    <t>租税条約等の実施に伴う所得税法、法人税法及び地方税法の特例等に関する法律第三条の二の二第十項に規定する条約適用利子等の額</t>
  </si>
  <si>
    <t>条約適用配当等の額</t>
    <rPh sb="0" eb="2">
      <t>ジョウヤク</t>
    </rPh>
    <rPh sb="2" eb="4">
      <t>テキヨウ</t>
    </rPh>
    <rPh sb="4" eb="6">
      <t>ハイトウ</t>
    </rPh>
    <rPh sb="6" eb="7">
      <t>トウ</t>
    </rPh>
    <rPh sb="8" eb="9">
      <t>ガク</t>
    </rPh>
    <phoneticPr fontId="3"/>
  </si>
  <si>
    <t>同条第十二項に規定する条約適用配当等の額</t>
  </si>
  <si>
    <t>請求者（孤児等の養育者を除く）の所得申告時の扶養人数（同一生計配偶者、扶養親族、年少扶養）</t>
    <rPh sb="0" eb="3">
      <t>セイキュウシャ</t>
    </rPh>
    <rPh sb="4" eb="6">
      <t>コジ</t>
    </rPh>
    <rPh sb="6" eb="7">
      <t>トウ</t>
    </rPh>
    <rPh sb="8" eb="11">
      <t>ヨウイクシャ</t>
    </rPh>
    <rPh sb="12" eb="13">
      <t>ノゾ</t>
    </rPh>
    <rPh sb="16" eb="18">
      <t>ショトク</t>
    </rPh>
    <rPh sb="18" eb="20">
      <t>シンコク</t>
    </rPh>
    <rPh sb="20" eb="21">
      <t>ジ</t>
    </rPh>
    <rPh sb="22" eb="24">
      <t>フヨウ</t>
    </rPh>
    <rPh sb="24" eb="26">
      <t>ニンズウ</t>
    </rPh>
    <phoneticPr fontId="3"/>
  </si>
  <si>
    <t>限度額加算額について</t>
    <rPh sb="0" eb="2">
      <t>ゲンド</t>
    </rPh>
    <rPh sb="2" eb="3">
      <t>ガク</t>
    </rPh>
    <rPh sb="3" eb="5">
      <t>カサン</t>
    </rPh>
    <rPh sb="5" eb="6">
      <t>ガク</t>
    </rPh>
    <phoneticPr fontId="3"/>
  </si>
  <si>
    <t>老人扶養親族の人数</t>
    <phoneticPr fontId="3"/>
  </si>
  <si>
    <t>1人につき限度額100,000円加算（税と異なる）</t>
    <rPh sb="1" eb="2">
      <t>ニン</t>
    </rPh>
    <rPh sb="5" eb="7">
      <t>ゲンド</t>
    </rPh>
    <rPh sb="7" eb="8">
      <t>ガク</t>
    </rPh>
    <rPh sb="16" eb="18">
      <t>カサン</t>
    </rPh>
    <phoneticPr fontId="3"/>
  </si>
  <si>
    <t>老人控除対象配偶者の有無（有の場合1）</t>
    <rPh sb="13" eb="14">
      <t>アリ</t>
    </rPh>
    <rPh sb="15" eb="17">
      <t>バアイ</t>
    </rPh>
    <phoneticPr fontId="3"/>
  </si>
  <si>
    <t>所得限度額100,000円加算（税と異なる）</t>
    <rPh sb="0" eb="2">
      <t>ショトク</t>
    </rPh>
    <rPh sb="2" eb="4">
      <t>ゲンド</t>
    </rPh>
    <rPh sb="4" eb="5">
      <t>ガク</t>
    </rPh>
    <rPh sb="13" eb="15">
      <t>カサン</t>
    </rPh>
    <phoneticPr fontId="3"/>
  </si>
  <si>
    <r>
      <t>特定扶養親族及び控除対象扶養親族</t>
    </r>
    <r>
      <rPr>
        <sz val="11"/>
        <color rgb="FFFF0000"/>
        <rFont val="游ゴシック"/>
        <family val="3"/>
        <charset val="128"/>
        <scheme val="minor"/>
      </rPr>
      <t>（19歳未満の者に限る）</t>
    </r>
    <r>
      <rPr>
        <sz val="11"/>
        <color theme="1"/>
        <rFont val="游ゴシック"/>
        <family val="2"/>
        <scheme val="minor"/>
      </rPr>
      <t>の人数</t>
    </r>
    <rPh sb="19" eb="20">
      <t>サイ</t>
    </rPh>
    <rPh sb="20" eb="22">
      <t>ミマン</t>
    </rPh>
    <rPh sb="23" eb="24">
      <t>モノ</t>
    </rPh>
    <rPh sb="25" eb="26">
      <t>カギ</t>
    </rPh>
    <rPh sb="29" eb="31">
      <t>ニンズウ</t>
    </rPh>
    <phoneticPr fontId="3"/>
  </si>
  <si>
    <t>1人につき所得限度額150,000円加算（税と異なる）</t>
    <rPh sb="1" eb="2">
      <t>ニン</t>
    </rPh>
    <rPh sb="5" eb="7">
      <t>ショトク</t>
    </rPh>
    <rPh sb="7" eb="9">
      <t>ゲンド</t>
    </rPh>
    <rPh sb="9" eb="10">
      <t>ガク</t>
    </rPh>
    <rPh sb="18" eb="20">
      <t>カサン</t>
    </rPh>
    <phoneticPr fontId="3"/>
  </si>
  <si>
    <t>所得限度額加算額計（P）</t>
    <rPh sb="0" eb="2">
      <t>ショトク</t>
    </rPh>
    <rPh sb="2" eb="4">
      <t>ゲンド</t>
    </rPh>
    <rPh sb="4" eb="5">
      <t>ガク</t>
    </rPh>
    <rPh sb="5" eb="7">
      <t>カサン</t>
    </rPh>
    <rPh sb="7" eb="8">
      <t>ガク</t>
    </rPh>
    <rPh sb="8" eb="9">
      <t>ケイ</t>
    </rPh>
    <phoneticPr fontId="3"/>
  </si>
  <si>
    <t>当該金額を所得限度額に加算する</t>
    <rPh sb="0" eb="2">
      <t>トウガイ</t>
    </rPh>
    <rPh sb="2" eb="4">
      <t>キンガク</t>
    </rPh>
    <rPh sb="5" eb="7">
      <t>ショトク</t>
    </rPh>
    <rPh sb="7" eb="9">
      <t>ゲンド</t>
    </rPh>
    <rPh sb="9" eb="10">
      <t>ガク</t>
    </rPh>
    <rPh sb="11" eb="13">
      <t>カサン</t>
    </rPh>
    <phoneticPr fontId="3"/>
  </si>
  <si>
    <t>請求者（孤児等の養育者を除く）の所得控除額（該当あれば額を記載）</t>
    <rPh sb="0" eb="3">
      <t>セイキュウシャ</t>
    </rPh>
    <rPh sb="4" eb="6">
      <t>コジト</t>
    </rPh>
    <rPh sb="6" eb="13">
      <t>ウノヨウイクシャヲノゾ</t>
    </rPh>
    <rPh sb="16" eb="18">
      <t>ショトク</t>
    </rPh>
    <rPh sb="22" eb="24">
      <t>ガイトウ</t>
    </rPh>
    <rPh sb="27" eb="28">
      <t>ガク</t>
    </rPh>
    <rPh sb="29" eb="31">
      <t>キサイ</t>
    </rPh>
    <phoneticPr fontId="3"/>
  </si>
  <si>
    <t>特別障害者控除（B)</t>
    <phoneticPr fontId="3"/>
  </si>
  <si>
    <t>障害者控除（C)</t>
    <phoneticPr fontId="3"/>
  </si>
  <si>
    <t>勤労学生控除（D)</t>
    <phoneticPr fontId="3"/>
  </si>
  <si>
    <r>
      <t>寡婦（夫）控除</t>
    </r>
    <r>
      <rPr>
        <sz val="11"/>
        <color rgb="FFFF0000"/>
        <rFont val="游ゴシック"/>
        <family val="3"/>
        <charset val="128"/>
        <scheme val="minor"/>
      </rPr>
      <t>（請求者が父又は母である場合は非該当）</t>
    </r>
    <r>
      <rPr>
        <sz val="11"/>
        <color theme="1"/>
        <rFont val="游ゴシック"/>
        <family val="2"/>
        <scheme val="minor"/>
      </rPr>
      <t>（E)</t>
    </r>
    <rPh sb="8" eb="11">
      <t>セイキュウシャ</t>
    </rPh>
    <rPh sb="12" eb="13">
      <t>チチ</t>
    </rPh>
    <rPh sb="13" eb="14">
      <t>マタ</t>
    </rPh>
    <rPh sb="15" eb="16">
      <t>ハハ</t>
    </rPh>
    <rPh sb="19" eb="21">
      <t>バアイ</t>
    </rPh>
    <rPh sb="22" eb="25">
      <t>ヒガイトウ</t>
    </rPh>
    <phoneticPr fontId="3"/>
  </si>
  <si>
    <r>
      <t>控除額27万円（税と同額）</t>
    </r>
    <r>
      <rPr>
        <sz val="11"/>
        <color rgb="FFFF0000"/>
        <rFont val="游ゴシック"/>
        <family val="3"/>
        <charset val="128"/>
        <scheme val="minor"/>
      </rPr>
      <t>請求者が父/母である場合は控除しない</t>
    </r>
    <rPh sb="13" eb="16">
      <t>セイキュウシャ</t>
    </rPh>
    <rPh sb="17" eb="18">
      <t>チチ</t>
    </rPh>
    <rPh sb="19" eb="20">
      <t>ハハ</t>
    </rPh>
    <rPh sb="23" eb="25">
      <t>バアイ</t>
    </rPh>
    <rPh sb="26" eb="28">
      <t>コウジョ</t>
    </rPh>
    <phoneticPr fontId="3"/>
  </si>
  <si>
    <r>
      <t>特別寡婦控除</t>
    </r>
    <r>
      <rPr>
        <sz val="11"/>
        <color rgb="FFFF0000"/>
        <rFont val="游ゴシック"/>
        <family val="3"/>
        <charset val="128"/>
        <scheme val="minor"/>
      </rPr>
      <t>（請求者が母である場合は非該当）</t>
    </r>
    <r>
      <rPr>
        <sz val="11"/>
        <color theme="1"/>
        <rFont val="游ゴシック"/>
        <family val="2"/>
        <scheme val="minor"/>
      </rPr>
      <t>（F)</t>
    </r>
    <rPh sb="7" eb="10">
      <t>セイキュウシャ</t>
    </rPh>
    <rPh sb="11" eb="12">
      <t>ハハ</t>
    </rPh>
    <rPh sb="15" eb="17">
      <t>バアイ</t>
    </rPh>
    <rPh sb="18" eb="21">
      <t>ヒガイトウ</t>
    </rPh>
    <phoneticPr fontId="3"/>
  </si>
  <si>
    <r>
      <t>控除額35万円（税と同額）</t>
    </r>
    <r>
      <rPr>
        <sz val="11"/>
        <color rgb="FFFF0000"/>
        <rFont val="游ゴシック"/>
        <family val="3"/>
        <charset val="128"/>
        <scheme val="minor"/>
      </rPr>
      <t>請求者が父/母である場合は控除しない</t>
    </r>
    <phoneticPr fontId="3"/>
  </si>
  <si>
    <t>雑損控除（災害や盗難などで資産に損害を受けたとき）（G)</t>
    <phoneticPr fontId="3"/>
  </si>
  <si>
    <t>医療費控除（H)</t>
    <phoneticPr fontId="3"/>
  </si>
  <si>
    <t>小規模企業共済掛金控除（I)</t>
    <phoneticPr fontId="3"/>
  </si>
  <si>
    <t>配偶者特別控除（J)</t>
    <phoneticPr fontId="3"/>
  </si>
  <si>
    <t>肉用牛の売却による事業所得控除（K)</t>
    <phoneticPr fontId="3"/>
  </si>
  <si>
    <t>肉用牛売却事業所得</t>
    <rPh sb="0" eb="2">
      <t>ニクヨウ</t>
    </rPh>
    <rPh sb="2" eb="3">
      <t>ウシ</t>
    </rPh>
    <rPh sb="3" eb="5">
      <t>バイキャク</t>
    </rPh>
    <rPh sb="5" eb="7">
      <t>ジギョウ</t>
    </rPh>
    <rPh sb="7" eb="9">
      <t>ショトク</t>
    </rPh>
    <phoneticPr fontId="3"/>
  </si>
  <si>
    <t>肉用牛の売却による事業所得免除を受けた場合の当該免除に係る所得額</t>
    <rPh sb="0" eb="2">
      <t>ニクヨウ</t>
    </rPh>
    <rPh sb="2" eb="3">
      <t>ウシ</t>
    </rPh>
    <rPh sb="4" eb="6">
      <t>バイキャク</t>
    </rPh>
    <rPh sb="9" eb="11">
      <t>ジギョウ</t>
    </rPh>
    <rPh sb="11" eb="13">
      <t>ショトク</t>
    </rPh>
    <rPh sb="13" eb="15">
      <t>メンジョ</t>
    </rPh>
    <rPh sb="16" eb="17">
      <t>ウ</t>
    </rPh>
    <rPh sb="19" eb="21">
      <t>バアイ</t>
    </rPh>
    <rPh sb="22" eb="24">
      <t>トウガイ</t>
    </rPh>
    <rPh sb="24" eb="26">
      <t>メンジョ</t>
    </rPh>
    <rPh sb="27" eb="28">
      <t>カカ</t>
    </rPh>
    <rPh sb="29" eb="31">
      <t>ショトク</t>
    </rPh>
    <rPh sb="31" eb="32">
      <t>ガク</t>
    </rPh>
    <phoneticPr fontId="3"/>
  </si>
  <si>
    <t>児童手当法施行令第四条第2項第5号</t>
    <rPh sb="0" eb="2">
      <t>ジドウ</t>
    </rPh>
    <rPh sb="2" eb="4">
      <t>テアテ</t>
    </rPh>
    <rPh sb="4" eb="5">
      <t>ホウ</t>
    </rPh>
    <rPh sb="5" eb="8">
      <t>セコウレイ</t>
    </rPh>
    <rPh sb="8" eb="9">
      <t>ダイ</t>
    </rPh>
    <rPh sb="9" eb="11">
      <t>ヨンジョウ</t>
    </rPh>
    <rPh sb="11" eb="12">
      <t>ダイ</t>
    </rPh>
    <rPh sb="13" eb="14">
      <t>コウ</t>
    </rPh>
    <rPh sb="14" eb="15">
      <t>ダイ</t>
    </rPh>
    <rPh sb="16" eb="17">
      <t>ゴウ</t>
    </rPh>
    <phoneticPr fontId="3"/>
  </si>
  <si>
    <r>
      <t>請求者が</t>
    </r>
    <r>
      <rPr>
        <sz val="11"/>
        <color rgb="FFFF0000"/>
        <rFont val="游ゴシック"/>
        <family val="3"/>
        <charset val="128"/>
        <scheme val="minor"/>
      </rPr>
      <t>父または母であり、</t>
    </r>
    <r>
      <rPr>
        <sz val="11"/>
        <color theme="1"/>
        <rFont val="游ゴシック"/>
        <family val="2"/>
        <scheme val="minor"/>
      </rPr>
      <t>養育費を受け取っている場合その年額（L)</t>
    </r>
    <rPh sb="0" eb="3">
      <t>セイキュウシャ</t>
    </rPh>
    <rPh sb="4" eb="5">
      <t>チチ</t>
    </rPh>
    <rPh sb="8" eb="9">
      <t>ハハ</t>
    </rPh>
    <rPh sb="13" eb="16">
      <t>ヨウイクヒ</t>
    </rPh>
    <rPh sb="17" eb="18">
      <t>ウ</t>
    </rPh>
    <rPh sb="19" eb="20">
      <t>ト</t>
    </rPh>
    <rPh sb="24" eb="26">
      <t>バアイ</t>
    </rPh>
    <rPh sb="28" eb="30">
      <t>ネンガク</t>
    </rPh>
    <phoneticPr fontId="3"/>
  </si>
  <si>
    <r>
      <rPr>
        <b/>
        <sz val="11"/>
        <color theme="1"/>
        <rFont val="游ゴシック"/>
        <family val="3"/>
        <charset val="128"/>
        <scheme val="minor"/>
      </rPr>
      <t>請求者（孤児等の養育者を除く）の判定所得額</t>
    </r>
    <r>
      <rPr>
        <sz val="11"/>
        <color theme="1"/>
        <rFont val="游ゴシック"/>
        <family val="2"/>
        <scheme val="minor"/>
      </rPr>
      <t>[（A＋0.8×L）－（B~K＋80,000）]（M)</t>
    </r>
    <rPh sb="0" eb="3">
      <t>セイキュウシャ</t>
    </rPh>
    <rPh sb="4" eb="6">
      <t>コジト</t>
    </rPh>
    <rPh sb="6" eb="13">
      <t>ウノヨウイクシャヲノゾ</t>
    </rPh>
    <rPh sb="16" eb="18">
      <t>ハンテイ</t>
    </rPh>
    <rPh sb="18" eb="20">
      <t>ショトク</t>
    </rPh>
    <rPh sb="20" eb="21">
      <t>ガク</t>
    </rPh>
    <phoneticPr fontId="3"/>
  </si>
  <si>
    <t>請求者（孤児等の養育者）の前年（申請日が１～９月の場合は前々年）の所得額（A)</t>
    <rPh sb="0" eb="3">
      <t>セイキュウシャ</t>
    </rPh>
    <rPh sb="13" eb="15">
      <t>ゼンネン</t>
    </rPh>
    <rPh sb="16" eb="18">
      <t>シンセイ</t>
    </rPh>
    <rPh sb="18" eb="19">
      <t>ビ</t>
    </rPh>
    <rPh sb="23" eb="24">
      <t>ガツ</t>
    </rPh>
    <rPh sb="25" eb="27">
      <t>バアイ</t>
    </rPh>
    <rPh sb="28" eb="30">
      <t>ゼンゼン</t>
    </rPh>
    <rPh sb="30" eb="31">
      <t>ネン</t>
    </rPh>
    <rPh sb="33" eb="35">
      <t>ショトク</t>
    </rPh>
    <rPh sb="35" eb="36">
      <t>ガク</t>
    </rPh>
    <phoneticPr fontId="3"/>
  </si>
  <si>
    <t>児童扶養手当法第九条の二</t>
    <rPh sb="0" eb="2">
      <t>ジドウ</t>
    </rPh>
    <rPh sb="2" eb="4">
      <t>フヨウ</t>
    </rPh>
    <rPh sb="4" eb="6">
      <t>テアテ</t>
    </rPh>
    <rPh sb="6" eb="7">
      <t>ホウ</t>
    </rPh>
    <rPh sb="7" eb="8">
      <t>ダイ</t>
    </rPh>
    <rPh sb="8" eb="10">
      <t>キュウジョウ</t>
    </rPh>
    <rPh sb="11" eb="12">
      <t>ニ</t>
    </rPh>
    <phoneticPr fontId="3"/>
  </si>
  <si>
    <t>請求者（孤児等の養育者）の所得申告時の扶養人数（同一生計配偶者、扶養親族、年少扶養）</t>
    <rPh sb="0" eb="3">
      <t>セイキュウシャ</t>
    </rPh>
    <rPh sb="13" eb="15">
      <t>ショトク</t>
    </rPh>
    <rPh sb="15" eb="17">
      <t>シンコク</t>
    </rPh>
    <rPh sb="17" eb="18">
      <t>ジ</t>
    </rPh>
    <rPh sb="19" eb="21">
      <t>フヨウ</t>
    </rPh>
    <rPh sb="21" eb="23">
      <t>ニンズウ</t>
    </rPh>
    <phoneticPr fontId="3"/>
  </si>
  <si>
    <t>老人扶養親族の人数</t>
  </si>
  <si>
    <t>1人につき限度額60,000円加算（税と異なる）ただし、扶養親族が老人のみの場合は、1人を除いた人数</t>
    <rPh sb="1" eb="2">
      <t>ニン</t>
    </rPh>
    <rPh sb="5" eb="7">
      <t>ゲンド</t>
    </rPh>
    <rPh sb="7" eb="8">
      <t>ガク</t>
    </rPh>
    <rPh sb="15" eb="17">
      <t>カサン</t>
    </rPh>
    <phoneticPr fontId="3"/>
  </si>
  <si>
    <t>児童扶養手当法施行令第二条の四第8項</t>
    <rPh sb="0" eb="7">
      <t>ジドウフヨウテアテホウ</t>
    </rPh>
    <rPh sb="7" eb="10">
      <t>セコウレイ</t>
    </rPh>
    <rPh sb="10" eb="11">
      <t>ダイ</t>
    </rPh>
    <rPh sb="11" eb="13">
      <t>ニジョウ</t>
    </rPh>
    <rPh sb="14" eb="15">
      <t>ヨン</t>
    </rPh>
    <rPh sb="15" eb="16">
      <t>ダイ</t>
    </rPh>
    <rPh sb="17" eb="18">
      <t>コウ</t>
    </rPh>
    <phoneticPr fontId="3"/>
  </si>
  <si>
    <t>所得限度額加算額計（Q)</t>
    <rPh sb="0" eb="2">
      <t>ショトク</t>
    </rPh>
    <rPh sb="2" eb="4">
      <t>ゲンド</t>
    </rPh>
    <rPh sb="4" eb="5">
      <t>ガク</t>
    </rPh>
    <rPh sb="5" eb="7">
      <t>カサン</t>
    </rPh>
    <rPh sb="7" eb="8">
      <t>ガク</t>
    </rPh>
    <rPh sb="8" eb="9">
      <t>ケイ</t>
    </rPh>
    <phoneticPr fontId="3"/>
  </si>
  <si>
    <t>請求者（孤児等の養育者）の所得控除額（該当あれば額を記載）</t>
    <rPh sb="0" eb="3">
      <t>セイキュウシャ</t>
    </rPh>
    <rPh sb="13" eb="15">
      <t>ショトク</t>
    </rPh>
    <rPh sb="19" eb="21">
      <t>ガイトウ</t>
    </rPh>
    <rPh sb="24" eb="25">
      <t>ガク</t>
    </rPh>
    <rPh sb="26" eb="28">
      <t>キサイ</t>
    </rPh>
    <phoneticPr fontId="3"/>
  </si>
  <si>
    <t>特別障害者控除（B)</t>
  </si>
  <si>
    <t>障害者控除（C)</t>
  </si>
  <si>
    <t>勤労学生控除（D)</t>
  </si>
  <si>
    <t>寡婦（夫）控除（E)</t>
    <phoneticPr fontId="3"/>
  </si>
  <si>
    <t>特別寡婦控除（F)</t>
    <phoneticPr fontId="3"/>
  </si>
  <si>
    <t>雑損控除（災害や盗難などで資産に損害を受けたとき）（G)</t>
  </si>
  <si>
    <t>医療費控除（H)</t>
  </si>
  <si>
    <t>小規模企業共済掛金控除（I)</t>
  </si>
  <si>
    <r>
      <rPr>
        <b/>
        <sz val="11"/>
        <color theme="1"/>
        <rFont val="游ゴシック"/>
        <family val="3"/>
        <charset val="128"/>
        <scheme val="minor"/>
      </rPr>
      <t>請求者（孤児等の養育者）の判定所得額</t>
    </r>
    <r>
      <rPr>
        <sz val="11"/>
        <color theme="1"/>
        <rFont val="游ゴシック"/>
        <family val="3"/>
        <charset val="128"/>
        <scheme val="minor"/>
      </rPr>
      <t>[A－（B~K＋80,000）]（N)</t>
    </r>
    <rPh sb="0" eb="3">
      <t>セイキュウシャ</t>
    </rPh>
    <rPh sb="13" eb="15">
      <t>ハンテイ</t>
    </rPh>
    <rPh sb="15" eb="17">
      <t>ショトク</t>
    </rPh>
    <rPh sb="17" eb="18">
      <t>ガク</t>
    </rPh>
    <phoneticPr fontId="3"/>
  </si>
  <si>
    <t>配偶者の前年（申請日が１～９月の場合は前々年）の所得額（A)</t>
    <rPh sb="4" eb="6">
      <t>ゼンネン</t>
    </rPh>
    <rPh sb="7" eb="9">
      <t>シンセイ</t>
    </rPh>
    <rPh sb="9" eb="10">
      <t>ビ</t>
    </rPh>
    <rPh sb="14" eb="15">
      <t>ガツ</t>
    </rPh>
    <rPh sb="16" eb="18">
      <t>バアイ</t>
    </rPh>
    <rPh sb="19" eb="21">
      <t>ゼンゼン</t>
    </rPh>
    <rPh sb="21" eb="22">
      <t>ネン</t>
    </rPh>
    <rPh sb="24" eb="26">
      <t>ショトク</t>
    </rPh>
    <rPh sb="26" eb="27">
      <t>ガク</t>
    </rPh>
    <phoneticPr fontId="3"/>
  </si>
  <si>
    <t>児童扶養手当法第十条</t>
    <phoneticPr fontId="3"/>
  </si>
  <si>
    <r>
      <t>配偶者の所得申告時の扶養人数</t>
    </r>
    <r>
      <rPr>
        <sz val="11"/>
        <color rgb="FFFF0000"/>
        <rFont val="游ゴシック"/>
        <family val="3"/>
        <charset val="128"/>
        <scheme val="minor"/>
      </rPr>
      <t>（年少扶養除く）</t>
    </r>
    <rPh sb="4" eb="6">
      <t>ショトク</t>
    </rPh>
    <rPh sb="6" eb="8">
      <t>シンコク</t>
    </rPh>
    <rPh sb="8" eb="9">
      <t>ジ</t>
    </rPh>
    <rPh sb="10" eb="12">
      <t>フヨウ</t>
    </rPh>
    <rPh sb="12" eb="14">
      <t>ニンズウ</t>
    </rPh>
    <rPh sb="15" eb="17">
      <t>ネンショウ</t>
    </rPh>
    <rPh sb="17" eb="19">
      <t>フヨウ</t>
    </rPh>
    <rPh sb="19" eb="20">
      <t>ノゾ</t>
    </rPh>
    <phoneticPr fontId="3"/>
  </si>
  <si>
    <r>
      <rPr>
        <b/>
        <sz val="11"/>
        <color theme="1"/>
        <rFont val="游ゴシック"/>
        <family val="3"/>
        <charset val="128"/>
        <scheme val="minor"/>
      </rPr>
      <t>配偶者の判定所得額</t>
    </r>
    <r>
      <rPr>
        <sz val="11"/>
        <color theme="1"/>
        <rFont val="游ゴシック"/>
        <family val="2"/>
        <scheme val="minor"/>
      </rPr>
      <t>[A－（B~K＋80,000）]（N)</t>
    </r>
    <rPh sb="0" eb="3">
      <t>ハイグウシャ</t>
    </rPh>
    <rPh sb="4" eb="6">
      <t>ハンテイ</t>
    </rPh>
    <rPh sb="6" eb="8">
      <t>ショトク</t>
    </rPh>
    <rPh sb="8" eb="9">
      <t>ガク</t>
    </rPh>
    <phoneticPr fontId="3"/>
  </si>
  <si>
    <t>扶養義務者の前年（申請日が１～９月の場合は前々年）の所得額（A)</t>
    <rPh sb="6" eb="8">
      <t>ゼンネン</t>
    </rPh>
    <rPh sb="9" eb="11">
      <t>シンセイ</t>
    </rPh>
    <rPh sb="11" eb="12">
      <t>ビ</t>
    </rPh>
    <rPh sb="16" eb="17">
      <t>ガツ</t>
    </rPh>
    <rPh sb="18" eb="20">
      <t>バアイ</t>
    </rPh>
    <rPh sb="21" eb="23">
      <t>ゼンゼン</t>
    </rPh>
    <rPh sb="23" eb="24">
      <t>ネン</t>
    </rPh>
    <rPh sb="26" eb="28">
      <t>ショトク</t>
    </rPh>
    <rPh sb="28" eb="29">
      <t>ガク</t>
    </rPh>
    <phoneticPr fontId="3"/>
  </si>
  <si>
    <r>
      <t>扶養義務者の所得申告時の扶養人数</t>
    </r>
    <r>
      <rPr>
        <sz val="11"/>
        <color rgb="FFFF0000"/>
        <rFont val="游ゴシック"/>
        <family val="3"/>
        <charset val="128"/>
        <scheme val="minor"/>
      </rPr>
      <t>（年少扶養除く）</t>
    </r>
    <rPh sb="6" eb="8">
      <t>ショトク</t>
    </rPh>
    <rPh sb="8" eb="10">
      <t>シンコク</t>
    </rPh>
    <rPh sb="10" eb="11">
      <t>ジ</t>
    </rPh>
    <rPh sb="12" eb="14">
      <t>フヨウ</t>
    </rPh>
    <rPh sb="14" eb="16">
      <t>ニンズウ</t>
    </rPh>
    <rPh sb="17" eb="19">
      <t>ネンショウ</t>
    </rPh>
    <rPh sb="19" eb="21">
      <t>フヨウ</t>
    </rPh>
    <rPh sb="21" eb="22">
      <t>ノゾ</t>
    </rPh>
    <phoneticPr fontId="3"/>
  </si>
  <si>
    <t>所得限度額加算額計（R)</t>
    <rPh sb="0" eb="2">
      <t>ショトク</t>
    </rPh>
    <rPh sb="2" eb="4">
      <t>ゲンド</t>
    </rPh>
    <rPh sb="4" eb="5">
      <t>ガク</t>
    </rPh>
    <rPh sb="5" eb="7">
      <t>カサン</t>
    </rPh>
    <rPh sb="7" eb="8">
      <t>ガク</t>
    </rPh>
    <rPh sb="8" eb="9">
      <t>ケイ</t>
    </rPh>
    <phoneticPr fontId="3"/>
  </si>
  <si>
    <t>扶養義務者の判定所得額[A－（B~K＋80,000）]（O)</t>
    <rPh sb="6" eb="8">
      <t>ハンテイ</t>
    </rPh>
    <rPh sb="8" eb="10">
      <t>ショトク</t>
    </rPh>
    <rPh sb="10" eb="11">
      <t>ガク</t>
    </rPh>
    <phoneticPr fontId="3"/>
  </si>
  <si>
    <t>対象児童の年齢が年度末時点で18歳以下である</t>
    <rPh sb="5" eb="7">
      <t>ネンレイ</t>
    </rPh>
    <rPh sb="8" eb="11">
      <t>ネンドマツ</t>
    </rPh>
    <rPh sb="11" eb="13">
      <t>ジテン</t>
    </rPh>
    <rPh sb="16" eb="17">
      <t>サイ</t>
    </rPh>
    <rPh sb="17" eb="19">
      <t>イカ</t>
    </rPh>
    <phoneticPr fontId="3"/>
  </si>
  <si>
    <t>受給者及び対象児童の氏名・住所について変更がない</t>
    <rPh sb="3" eb="4">
      <t>オヨ</t>
    </rPh>
    <rPh sb="5" eb="7">
      <t>タイショウ</t>
    </rPh>
    <rPh sb="7" eb="9">
      <t>ジドウ</t>
    </rPh>
    <rPh sb="10" eb="12">
      <t>シメイ</t>
    </rPh>
    <rPh sb="13" eb="15">
      <t>ジュウショ</t>
    </rPh>
    <rPh sb="19" eb="21">
      <t>ヘンコウ</t>
    </rPh>
    <phoneticPr fontId="3"/>
  </si>
  <si>
    <t>（No.9に当てはまらない場合）20歳未満で施行令別表第1に掲げる障害を持っている</t>
    <rPh sb="22" eb="25">
      <t>セコウレイ</t>
    </rPh>
    <rPh sb="25" eb="27">
      <t>ベッピョウ</t>
    </rPh>
    <phoneticPr fontId="3"/>
  </si>
  <si>
    <t>婚姻によらないで懐胎：戸籍総合システム
棄児：戸籍総合システム</t>
    <rPh sb="0" eb="2">
      <t>コンイン</t>
    </rPh>
    <rPh sb="8" eb="10">
      <t>カイタイ</t>
    </rPh>
    <rPh sb="11" eb="13">
      <t>コセキ</t>
    </rPh>
    <rPh sb="13" eb="15">
      <t>ソウゴウ</t>
    </rPh>
    <rPh sb="20" eb="21">
      <t>キ</t>
    </rPh>
    <rPh sb="21" eb="22">
      <t>ジ</t>
    </rPh>
    <rPh sb="23" eb="25">
      <t>コセキ</t>
    </rPh>
    <rPh sb="25" eb="27">
      <t>ソウゴウ</t>
    </rPh>
    <phoneticPr fontId="2"/>
  </si>
  <si>
    <t>拘禁：拘禁証明書
生死不明：船舶会社、航空会社等による事実の証明書</t>
    <rPh sb="0" eb="2">
      <t>コウキン</t>
    </rPh>
    <rPh sb="3" eb="5">
      <t>コウキン</t>
    </rPh>
    <rPh sb="5" eb="8">
      <t>ショウメイショ</t>
    </rPh>
    <rPh sb="9" eb="11">
      <t>セイシ</t>
    </rPh>
    <rPh sb="11" eb="13">
      <t>フメイ</t>
    </rPh>
    <rPh sb="14" eb="16">
      <t>センパク</t>
    </rPh>
    <rPh sb="16" eb="18">
      <t>ガイシャ</t>
    </rPh>
    <rPh sb="19" eb="21">
      <t>コウクウ</t>
    </rPh>
    <rPh sb="21" eb="23">
      <t>ガイシャ</t>
    </rPh>
    <rPh sb="23" eb="24">
      <t>トウ</t>
    </rPh>
    <rPh sb="27" eb="29">
      <t>ジジツ</t>
    </rPh>
    <rPh sb="30" eb="33">
      <t>ショウメイショ</t>
    </rPh>
    <phoneticPr fontId="2"/>
  </si>
  <si>
    <t>孤児の場合、養育者の所得限度額は限度額表のD列を参照</t>
    <rPh sb="0" eb="2">
      <t>コジ</t>
    </rPh>
    <rPh sb="3" eb="5">
      <t>バアイ</t>
    </rPh>
    <rPh sb="6" eb="9">
      <t>ヨウイクシャ</t>
    </rPh>
    <rPh sb="10" eb="12">
      <t>ショトク</t>
    </rPh>
    <rPh sb="12" eb="14">
      <t>ゲンド</t>
    </rPh>
    <rPh sb="14" eb="15">
      <t>ガク</t>
    </rPh>
    <rPh sb="16" eb="18">
      <t>ゲンド</t>
    </rPh>
    <rPh sb="18" eb="19">
      <t>ガク</t>
    </rPh>
    <rPh sb="19" eb="20">
      <t>ヒョウ</t>
    </rPh>
    <rPh sb="22" eb="23">
      <t>レツ</t>
    </rPh>
    <rPh sb="24" eb="26">
      <t>サンショウ</t>
    </rPh>
    <phoneticPr fontId="3"/>
  </si>
  <si>
    <r>
      <t xml:space="preserve">児童が孤児等（※）であるかについて変更がない。※次のいずれかに該当するか。
</t>
    </r>
    <r>
      <rPr>
        <sz val="10"/>
        <color theme="1"/>
        <rFont val="游ゴシック"/>
        <family val="3"/>
        <charset val="128"/>
        <scheme val="minor"/>
      </rPr>
      <t>①母がなく、かつ、父が法令により引き続き一年以上拘禁されている児童
②母が婚姻によらないで懐胎した児童であつて、母が死亡したもの又は母の生死が明らかでないもの
③父がなく、かつ、母が法令により引き続き一年以上拘禁されている児童
④父母が法令により引き続き一年以上拘禁されている児童
⑤母が婚姻によらないで懐胎した児童に該当するかどうかが明らかでない児童</t>
    </r>
    <rPh sb="0" eb="2">
      <t>ジドウ</t>
    </rPh>
    <rPh sb="3" eb="5">
      <t>コジ</t>
    </rPh>
    <rPh sb="5" eb="6">
      <t>トウ</t>
    </rPh>
    <rPh sb="17" eb="19">
      <t>ヘンコウ</t>
    </rPh>
    <phoneticPr fontId="3"/>
  </si>
  <si>
    <t>変更がなければOK。変更ある場合は要聞き取り。</t>
    <rPh sb="0" eb="2">
      <t>ヘンコウ</t>
    </rPh>
    <rPh sb="10" eb="12">
      <t>ヘンコウ</t>
    </rPh>
    <rPh sb="14" eb="16">
      <t>バアイ</t>
    </rPh>
    <rPh sb="17" eb="18">
      <t>ヨウ</t>
    </rPh>
    <rPh sb="18" eb="19">
      <t>キ</t>
    </rPh>
    <rPh sb="20" eb="21">
      <t>ト</t>
    </rPh>
    <phoneticPr fontId="3"/>
  </si>
  <si>
    <t>孤児等の養育者の場合は50～73を回答</t>
    <rPh sb="0" eb="2">
      <t>コジ</t>
    </rPh>
    <rPh sb="2" eb="3">
      <t>トウ</t>
    </rPh>
    <rPh sb="4" eb="7">
      <t>ヨウイクシャ</t>
    </rPh>
    <rPh sb="8" eb="10">
      <t>バアイ</t>
    </rPh>
    <rPh sb="17" eb="19">
      <t>カイトウ</t>
    </rPh>
    <phoneticPr fontId="3"/>
  </si>
  <si>
    <t>扶養義務者がいない場合は98～121の回答不要。</t>
    <rPh sb="0" eb="5">
      <t>フヨウギムシャ</t>
    </rPh>
    <rPh sb="9" eb="11">
      <t>バアイ</t>
    </rPh>
    <rPh sb="19" eb="21">
      <t>カイトウ</t>
    </rPh>
    <rPh sb="21" eb="23">
      <t>フヨウ</t>
    </rPh>
    <phoneticPr fontId="3"/>
  </si>
  <si>
    <t>所得限度額表の限度額にNo.37を加算したうえでB、C列と照合</t>
    <rPh sb="0" eb="2">
      <t>ショトク</t>
    </rPh>
    <rPh sb="2" eb="4">
      <t>ゲンド</t>
    </rPh>
    <rPh sb="4" eb="5">
      <t>ガク</t>
    </rPh>
    <rPh sb="5" eb="6">
      <t>ヒョウ</t>
    </rPh>
    <rPh sb="7" eb="9">
      <t>ゲンド</t>
    </rPh>
    <rPh sb="9" eb="10">
      <t>ガク</t>
    </rPh>
    <rPh sb="17" eb="19">
      <t>カサン</t>
    </rPh>
    <rPh sb="27" eb="28">
      <t>レツ</t>
    </rPh>
    <rPh sb="29" eb="31">
      <t>ショウゴウ</t>
    </rPh>
    <phoneticPr fontId="3"/>
  </si>
  <si>
    <t>所得限度額表の限度額にNo.62を加算したうえでD列と照合</t>
    <rPh sb="0" eb="2">
      <t>ショトク</t>
    </rPh>
    <rPh sb="2" eb="4">
      <t>ゲンド</t>
    </rPh>
    <rPh sb="4" eb="5">
      <t>ガク</t>
    </rPh>
    <rPh sb="5" eb="6">
      <t>ヒョウ</t>
    </rPh>
    <rPh sb="7" eb="9">
      <t>ゲンド</t>
    </rPh>
    <rPh sb="9" eb="10">
      <t>ガク</t>
    </rPh>
    <rPh sb="17" eb="19">
      <t>カサン</t>
    </rPh>
    <rPh sb="25" eb="26">
      <t>レツ</t>
    </rPh>
    <rPh sb="27" eb="29">
      <t>ショウゴウ</t>
    </rPh>
    <phoneticPr fontId="3"/>
  </si>
  <si>
    <t>所得限度額表の限度額にNo.86を加算したうえでD列と照合</t>
    <rPh sb="0" eb="2">
      <t>ショトク</t>
    </rPh>
    <rPh sb="2" eb="4">
      <t>ゲンド</t>
    </rPh>
    <rPh sb="4" eb="5">
      <t>ガク</t>
    </rPh>
    <rPh sb="5" eb="6">
      <t>ヒョウ</t>
    </rPh>
    <rPh sb="7" eb="9">
      <t>ゲンド</t>
    </rPh>
    <rPh sb="9" eb="10">
      <t>ガク</t>
    </rPh>
    <rPh sb="17" eb="19">
      <t>カサン</t>
    </rPh>
    <rPh sb="25" eb="26">
      <t>レツ</t>
    </rPh>
    <rPh sb="27" eb="29">
      <t>ショウゴウ</t>
    </rPh>
    <phoneticPr fontId="3"/>
  </si>
  <si>
    <t>所得限度額表の限度額にNo.110を加算したうえでE列と照合</t>
    <rPh sb="0" eb="2">
      <t>ショトク</t>
    </rPh>
    <rPh sb="2" eb="4">
      <t>ゲンド</t>
    </rPh>
    <rPh sb="4" eb="5">
      <t>ガク</t>
    </rPh>
    <rPh sb="5" eb="6">
      <t>ヒョウ</t>
    </rPh>
    <rPh sb="7" eb="9">
      <t>ゲンド</t>
    </rPh>
    <rPh sb="9" eb="10">
      <t>ガク</t>
    </rPh>
    <rPh sb="18" eb="20">
      <t>カサン</t>
    </rPh>
    <rPh sb="26" eb="27">
      <t>レツ</t>
    </rPh>
    <rPh sb="28" eb="30">
      <t>ショウゴウ</t>
    </rPh>
    <phoneticPr fontId="3"/>
  </si>
  <si>
    <t>⑩児童扶養手当現況届資格チェック　児童扶養手当法施行規則第4条（参照）戸田市、浦安市、かすみがうら市HP</t>
    <rPh sb="1" eb="3">
      <t>ジドウ</t>
    </rPh>
    <rPh sb="3" eb="5">
      <t>フヨウ</t>
    </rPh>
    <rPh sb="5" eb="7">
      <t>テアテ</t>
    </rPh>
    <rPh sb="7" eb="9">
      <t>ゲンキョウ</t>
    </rPh>
    <rPh sb="9" eb="10">
      <t>トドケ</t>
    </rPh>
    <rPh sb="10" eb="12">
      <t>シカク</t>
    </rPh>
    <rPh sb="17" eb="19">
      <t>ジドウ</t>
    </rPh>
    <rPh sb="19" eb="21">
      <t>フヨウ</t>
    </rPh>
    <rPh sb="21" eb="23">
      <t>テアテ</t>
    </rPh>
    <rPh sb="23" eb="24">
      <t>ホウ</t>
    </rPh>
    <rPh sb="24" eb="26">
      <t>セコウ</t>
    </rPh>
    <rPh sb="26" eb="28">
      <t>キソク</t>
    </rPh>
    <rPh sb="28" eb="29">
      <t>ダイ</t>
    </rPh>
    <rPh sb="30" eb="31">
      <t>ジョウ</t>
    </rPh>
    <rPh sb="32" eb="34">
      <t>サンショウ</t>
    </rPh>
    <rPh sb="35" eb="38">
      <t>トダシ</t>
    </rPh>
    <rPh sb="39" eb="42">
      <t>ウラヤスシ</t>
    </rPh>
    <rPh sb="49" eb="50">
      <t>シ</t>
    </rPh>
    <phoneticPr fontId="3"/>
  </si>
  <si>
    <t>本実証にて未対応のもの</t>
    <rPh sb="0" eb="1">
      <t>ホン</t>
    </rPh>
    <rPh sb="1" eb="3">
      <t>ジッショウ</t>
    </rPh>
    <rPh sb="5" eb="8">
      <t>ミタイオウ</t>
    </rPh>
    <phoneticPr fontId="3"/>
  </si>
  <si>
    <t>年金額等年金機構へ照会しないと確認がとれない</t>
    <rPh sb="0" eb="2">
      <t>ネンキン</t>
    </rPh>
    <rPh sb="2" eb="3">
      <t>ガク</t>
    </rPh>
    <rPh sb="3" eb="4">
      <t>トウ</t>
    </rPh>
    <rPh sb="4" eb="6">
      <t>ネンキン</t>
    </rPh>
    <rPh sb="6" eb="8">
      <t>キコウ</t>
    </rPh>
    <rPh sb="9" eb="11">
      <t>ショウカイ</t>
    </rPh>
    <rPh sb="15" eb="17">
      <t>カクニン</t>
    </rPh>
    <phoneticPr fontId="3"/>
  </si>
  <si>
    <t>住所</t>
    <rPh sb="0" eb="2">
      <t>ジュウショ</t>
    </rPh>
    <phoneticPr fontId="2"/>
  </si>
  <si>
    <t>父（請求者が父の場合は母）と住所が分かれているか</t>
    <rPh sb="14" eb="16">
      <t>ジュウショ</t>
    </rPh>
    <rPh sb="17" eb="18">
      <t>ワ</t>
    </rPh>
    <phoneticPr fontId="3"/>
  </si>
  <si>
    <t>父（請求者が父の場合は母）と住所が同一の場合は聞き取り</t>
    <rPh sb="14" eb="16">
      <t>ジュウショ</t>
    </rPh>
    <rPh sb="17" eb="19">
      <t>ドウイツ</t>
    </rPh>
    <rPh sb="20" eb="22">
      <t>バアイ</t>
    </rPh>
    <rPh sb="23" eb="24">
      <t>キ</t>
    </rPh>
    <rPh sb="25" eb="26">
      <t>ト</t>
    </rPh>
    <phoneticPr fontId="3"/>
  </si>
  <si>
    <t>住所は一緒だが生計を別にしている場合、また2世帯住宅の場合などは正しく判定できない</t>
    <rPh sb="0" eb="2">
      <t>ジュウショ</t>
    </rPh>
    <rPh sb="3" eb="5">
      <t>イッショ</t>
    </rPh>
    <rPh sb="7" eb="9">
      <t>セイケイ</t>
    </rPh>
    <rPh sb="10" eb="11">
      <t>ベツ</t>
    </rPh>
    <rPh sb="16" eb="18">
      <t>バアイ</t>
    </rPh>
    <rPh sb="22" eb="24">
      <t>セタイ</t>
    </rPh>
    <rPh sb="24" eb="26">
      <t>ジュウタク</t>
    </rPh>
    <rPh sb="27" eb="29">
      <t>バアイ</t>
    </rPh>
    <rPh sb="32" eb="33">
      <t>タダ</t>
    </rPh>
    <rPh sb="35" eb="37">
      <t>ハンテイ</t>
    </rPh>
    <phoneticPr fontId="3"/>
  </si>
  <si>
    <t>庁内保有の障害データだけでは政令別表における障害の状態の変更は判定不可</t>
    <rPh sb="0" eb="2">
      <t>チョウナイ</t>
    </rPh>
    <rPh sb="2" eb="4">
      <t>ホユウ</t>
    </rPh>
    <rPh sb="5" eb="7">
      <t>ショウガイ</t>
    </rPh>
    <rPh sb="14" eb="16">
      <t>セイレイ</t>
    </rPh>
    <rPh sb="16" eb="18">
      <t>ベッピョウ</t>
    </rPh>
    <rPh sb="22" eb="24">
      <t>ショウガイ</t>
    </rPh>
    <rPh sb="25" eb="27">
      <t>ジョウタイ</t>
    </rPh>
    <rPh sb="28" eb="30">
      <t>ヘンコウ</t>
    </rPh>
    <rPh sb="31" eb="33">
      <t>ハンテイ</t>
    </rPh>
    <rPh sb="33" eb="35">
      <t>フカ</t>
    </rPh>
    <phoneticPr fontId="3"/>
  </si>
  <si>
    <t>変更ある場合は要聞き取り。</t>
    <rPh sb="0" eb="2">
      <t>ヘンコウ</t>
    </rPh>
    <rPh sb="4" eb="6">
      <t>バアイ</t>
    </rPh>
    <rPh sb="7" eb="8">
      <t>ヨウ</t>
    </rPh>
    <rPh sb="8" eb="9">
      <t>キ</t>
    </rPh>
    <rPh sb="10" eb="11">
      <t>ト</t>
    </rPh>
    <phoneticPr fontId="3"/>
  </si>
  <si>
    <t>年金額等年金機構へ照会しないと確認がとれない</t>
    <phoneticPr fontId="3"/>
  </si>
  <si>
    <t>遺族補償決定通知書の確認</t>
    <rPh sb="0" eb="2">
      <t>イゾク</t>
    </rPh>
    <rPh sb="2" eb="4">
      <t>ホショウ</t>
    </rPh>
    <rPh sb="4" eb="6">
      <t>ケッテイ</t>
    </rPh>
    <rPh sb="6" eb="9">
      <t>ツウチショ</t>
    </rPh>
    <rPh sb="10" eb="12">
      <t>カクニン</t>
    </rPh>
    <phoneticPr fontId="3"/>
  </si>
  <si>
    <r>
      <rPr>
        <sz val="11"/>
        <color rgb="FFFF0000"/>
        <rFont val="游ゴシック"/>
        <family val="3"/>
        <charset val="128"/>
        <scheme val="minor"/>
      </rPr>
      <t>遺族補償一時金も含む。</t>
    </r>
    <r>
      <rPr>
        <sz val="11"/>
        <color theme="1"/>
        <rFont val="游ゴシック"/>
        <family val="2"/>
        <scheme val="minor"/>
      </rPr>
      <t>受給資格ある場合のみ回答要。年金の1月あたりの額が前年所得より算出した扶養手当額を下回っていれば差額支給可</t>
    </r>
    <rPh sb="0" eb="2">
      <t>イゾク</t>
    </rPh>
    <rPh sb="2" eb="4">
      <t>ホショウ</t>
    </rPh>
    <rPh sb="4" eb="7">
      <t>イチジキン</t>
    </rPh>
    <rPh sb="8" eb="9">
      <t>フク</t>
    </rPh>
    <rPh sb="11" eb="13">
      <t>ジュキュウ</t>
    </rPh>
    <rPh sb="13" eb="15">
      <t>シカク</t>
    </rPh>
    <rPh sb="17" eb="19">
      <t>バアイ</t>
    </rPh>
    <rPh sb="21" eb="23">
      <t>カイトウ</t>
    </rPh>
    <rPh sb="23" eb="24">
      <t>ヨウ</t>
    </rPh>
    <rPh sb="25" eb="27">
      <t>ネンキン</t>
    </rPh>
    <rPh sb="29" eb="30">
      <t>ツキ</t>
    </rPh>
    <rPh sb="34" eb="35">
      <t>ガク</t>
    </rPh>
    <rPh sb="36" eb="38">
      <t>ゼンネン</t>
    </rPh>
    <rPh sb="38" eb="40">
      <t>ショトク</t>
    </rPh>
    <rPh sb="42" eb="44">
      <t>サンシュツ</t>
    </rPh>
    <rPh sb="46" eb="48">
      <t>フヨウ</t>
    </rPh>
    <rPh sb="48" eb="50">
      <t>テアテ</t>
    </rPh>
    <rPh sb="50" eb="51">
      <t>ガク</t>
    </rPh>
    <rPh sb="52" eb="54">
      <t>シタマワ</t>
    </rPh>
    <rPh sb="59" eb="61">
      <t>サガク</t>
    </rPh>
    <rPh sb="61" eb="63">
      <t>シキュウ</t>
    </rPh>
    <rPh sb="63" eb="64">
      <t>カ</t>
    </rPh>
    <phoneticPr fontId="3"/>
  </si>
  <si>
    <t>※</t>
    <phoneticPr fontId="35"/>
  </si>
  <si>
    <t>色のセルに、該当する金額を入力してください。</t>
    <rPh sb="6" eb="8">
      <t>ガイトウ</t>
    </rPh>
    <rPh sb="10" eb="12">
      <t>キンガク</t>
    </rPh>
    <rPh sb="13" eb="15">
      <t>ニュウリョク</t>
    </rPh>
    <phoneticPr fontId="35"/>
  </si>
  <si>
    <t>１．児童扶養手当の月額の入力</t>
    <rPh sb="2" eb="4">
      <t>ジドウ</t>
    </rPh>
    <rPh sb="4" eb="6">
      <t>フヨウ</t>
    </rPh>
    <rPh sb="6" eb="8">
      <t>テアテ</t>
    </rPh>
    <rPh sb="9" eb="10">
      <t>ゲツ</t>
    </rPh>
    <rPh sb="10" eb="11">
      <t>ガク</t>
    </rPh>
    <rPh sb="12" eb="14">
      <t>ニュウリョク</t>
    </rPh>
    <phoneticPr fontId="35"/>
  </si>
  <si>
    <t>　　・児童扶養手当法第９条第１項に基づく所得による一部支給停止後の額を入力してください。</t>
    <rPh sb="3" eb="5">
      <t>ジドウ</t>
    </rPh>
    <rPh sb="5" eb="7">
      <t>フヨウ</t>
    </rPh>
    <rPh sb="7" eb="9">
      <t>テア</t>
    </rPh>
    <rPh sb="25" eb="27">
      <t>イチブ</t>
    </rPh>
    <rPh sb="27" eb="29">
      <t>シキュウ</t>
    </rPh>
    <rPh sb="29" eb="31">
      <t>テイシ</t>
    </rPh>
    <rPh sb="35" eb="37">
      <t>ニュウリョク</t>
    </rPh>
    <phoneticPr fontId="35"/>
  </si>
  <si>
    <t>　　・児童が２人以上の場合は、第２子加算額（5,000円）及び第３子以降加算額（3,000円）を合算した額を入力してください。</t>
    <rPh sb="3" eb="5">
      <t>ジドウ</t>
    </rPh>
    <rPh sb="7" eb="8">
      <t>ニン</t>
    </rPh>
    <rPh sb="8" eb="10">
      <t>イジョウ</t>
    </rPh>
    <rPh sb="11" eb="13">
      <t>バアイ</t>
    </rPh>
    <rPh sb="15" eb="16">
      <t>ダイ</t>
    </rPh>
    <rPh sb="17" eb="18">
      <t>コ</t>
    </rPh>
    <rPh sb="18" eb="20">
      <t>カサン</t>
    </rPh>
    <rPh sb="20" eb="21">
      <t>ガク</t>
    </rPh>
    <rPh sb="27" eb="28">
      <t>エン</t>
    </rPh>
    <rPh sb="29" eb="30">
      <t>オヨ</t>
    </rPh>
    <rPh sb="31" eb="32">
      <t>ダイ</t>
    </rPh>
    <rPh sb="33" eb="34">
      <t>コ</t>
    </rPh>
    <rPh sb="34" eb="36">
      <t>イコウ</t>
    </rPh>
    <rPh sb="36" eb="38">
      <t>カサン</t>
    </rPh>
    <rPh sb="38" eb="39">
      <t>ガク</t>
    </rPh>
    <rPh sb="45" eb="46">
      <t>エン</t>
    </rPh>
    <rPh sb="48" eb="50">
      <t>ガッサン</t>
    </rPh>
    <rPh sb="52" eb="53">
      <t>ガク</t>
    </rPh>
    <rPh sb="54" eb="56">
      <t>ニュウリョク</t>
    </rPh>
    <phoneticPr fontId="35"/>
  </si>
  <si>
    <t>児童扶養手当の月額</t>
    <rPh sb="0" eb="2">
      <t>ジドウ</t>
    </rPh>
    <rPh sb="2" eb="4">
      <t>フヨウ</t>
    </rPh>
    <rPh sb="4" eb="6">
      <t>テアテ</t>
    </rPh>
    <rPh sb="7" eb="9">
      <t>ゲツガク</t>
    </rPh>
    <phoneticPr fontId="35"/>
  </si>
  <si>
    <t>円</t>
    <rPh sb="0" eb="1">
      <t>エン</t>
    </rPh>
    <phoneticPr fontId="35"/>
  </si>
  <si>
    <t>２．児童の公的年金給付等の年額（遺族補償等は給付総額）の入力</t>
    <rPh sb="2" eb="4">
      <t>ジドウ</t>
    </rPh>
    <rPh sb="5" eb="7">
      <t>コウテキ</t>
    </rPh>
    <rPh sb="7" eb="9">
      <t>ネンキン</t>
    </rPh>
    <rPh sb="9" eb="11">
      <t>キュウフ</t>
    </rPh>
    <rPh sb="11" eb="12">
      <t>トウ</t>
    </rPh>
    <rPh sb="13" eb="15">
      <t>ネンガク</t>
    </rPh>
    <rPh sb="16" eb="18">
      <t>イゾク</t>
    </rPh>
    <rPh sb="18" eb="20">
      <t>ホショウ</t>
    </rPh>
    <rPh sb="20" eb="21">
      <t>トウ</t>
    </rPh>
    <rPh sb="22" eb="24">
      <t>キュウフ</t>
    </rPh>
    <rPh sb="24" eb="26">
      <t>ソウガク</t>
    </rPh>
    <rPh sb="28" eb="30">
      <t>ニュウリョク</t>
    </rPh>
    <phoneticPr fontId="35"/>
  </si>
  <si>
    <t>　　・児童が２人以上の場合は、それぞれ年金額を入力してください。</t>
    <rPh sb="3" eb="5">
      <t>ジドウ</t>
    </rPh>
    <rPh sb="7" eb="8">
      <t>ニン</t>
    </rPh>
    <rPh sb="8" eb="10">
      <t>イジョウ</t>
    </rPh>
    <rPh sb="11" eb="13">
      <t>バアイ</t>
    </rPh>
    <rPh sb="19" eb="21">
      <t>ネンキン</t>
    </rPh>
    <rPh sb="21" eb="22">
      <t>ガク</t>
    </rPh>
    <rPh sb="23" eb="25">
      <t>ニュウリョク</t>
    </rPh>
    <phoneticPr fontId="35"/>
  </si>
  <si>
    <t>　　・「児童１～３」は、それぞれの児童の「公的年金給付等の月額相当額の合計額」が低い順（０円の者を含む）</t>
    <rPh sb="4" eb="6">
      <t>ジドウ</t>
    </rPh>
    <rPh sb="17" eb="19">
      <t>ジドウ</t>
    </rPh>
    <rPh sb="21" eb="23">
      <t>コウテキ</t>
    </rPh>
    <rPh sb="23" eb="25">
      <t>ネンキン</t>
    </rPh>
    <rPh sb="25" eb="27">
      <t>キュウフ</t>
    </rPh>
    <rPh sb="27" eb="28">
      <t>トウ</t>
    </rPh>
    <rPh sb="29" eb="31">
      <t>ゲツガク</t>
    </rPh>
    <rPh sb="31" eb="34">
      <t>ソウトウガク</t>
    </rPh>
    <rPh sb="35" eb="38">
      <t>ゴウケイガク</t>
    </rPh>
    <rPh sb="40" eb="41">
      <t>ヒク</t>
    </rPh>
    <rPh sb="42" eb="43">
      <t>ジュン</t>
    </rPh>
    <rPh sb="45" eb="46">
      <t>エン</t>
    </rPh>
    <rPh sb="47" eb="48">
      <t>シャ</t>
    </rPh>
    <rPh sb="49" eb="50">
      <t>フク</t>
    </rPh>
    <phoneticPr fontId="35"/>
  </si>
  <si>
    <t>　　  に入力してください。</t>
    <rPh sb="5" eb="7">
      <t>ニュウリョク</t>
    </rPh>
    <phoneticPr fontId="35"/>
  </si>
  <si>
    <t>　　・児童が受給する年金が２以上ある場合は、それぞれ年金額を入力してください。</t>
    <rPh sb="3" eb="5">
      <t>ジドウ</t>
    </rPh>
    <rPh sb="6" eb="8">
      <t>ジュキュウ</t>
    </rPh>
    <rPh sb="10" eb="12">
      <t>ネンキン</t>
    </rPh>
    <rPh sb="14" eb="16">
      <t>イジョウ</t>
    </rPh>
    <rPh sb="18" eb="20">
      <t>バアイ</t>
    </rPh>
    <rPh sb="26" eb="29">
      <t>ネンキンガク</t>
    </rPh>
    <rPh sb="30" eb="32">
      <t>ニュウリョク</t>
    </rPh>
    <phoneticPr fontId="35"/>
  </si>
  <si>
    <t>＜児童１ （年金が最も低い児童）＞</t>
    <rPh sb="1" eb="3">
      <t>ジドウ</t>
    </rPh>
    <rPh sb="6" eb="8">
      <t>ネンキン</t>
    </rPh>
    <rPh sb="9" eb="10">
      <t>モット</t>
    </rPh>
    <rPh sb="11" eb="12">
      <t>ヒク</t>
    </rPh>
    <rPh sb="13" eb="15">
      <t>ジドウ</t>
    </rPh>
    <phoneticPr fontId="35"/>
  </si>
  <si>
    <t>年金等の種類</t>
    <rPh sb="0" eb="2">
      <t>ネンキン</t>
    </rPh>
    <rPh sb="2" eb="3">
      <t>トウ</t>
    </rPh>
    <rPh sb="4" eb="6">
      <t>シュルイ</t>
    </rPh>
    <phoneticPr fontId="35"/>
  </si>
  <si>
    <t>年額（給付総額）</t>
    <rPh sb="0" eb="2">
      <t>ネンガク</t>
    </rPh>
    <rPh sb="3" eb="5">
      <t>キュウフ</t>
    </rPh>
    <rPh sb="5" eb="7">
      <t>ソウガク</t>
    </rPh>
    <phoneticPr fontId="35"/>
  </si>
  <si>
    <t>月額相当額</t>
    <rPh sb="0" eb="2">
      <t>ゲツガク</t>
    </rPh>
    <rPh sb="2" eb="4">
      <t>ソウトウ</t>
    </rPh>
    <rPh sb="4" eb="5">
      <t>ガク</t>
    </rPh>
    <phoneticPr fontId="35"/>
  </si>
  <si>
    <t xml:space="preserve"> 公的年金給付①</t>
    <rPh sb="1" eb="3">
      <t>コウテキ</t>
    </rPh>
    <rPh sb="3" eb="5">
      <t>ネンキン</t>
    </rPh>
    <rPh sb="5" eb="7">
      <t>キュウフ</t>
    </rPh>
    <phoneticPr fontId="35"/>
  </si>
  <si>
    <t xml:space="preserve"> 公的年金給付②</t>
    <rPh sb="1" eb="3">
      <t>コウテキ</t>
    </rPh>
    <rPh sb="3" eb="5">
      <t>ネンキン</t>
    </rPh>
    <rPh sb="5" eb="7">
      <t>キュウフ</t>
    </rPh>
    <phoneticPr fontId="35"/>
  </si>
  <si>
    <t xml:space="preserve"> 遺族補償等</t>
    <rPh sb="1" eb="3">
      <t>イゾク</t>
    </rPh>
    <rPh sb="3" eb="5">
      <t>ホショウ</t>
    </rPh>
    <rPh sb="5" eb="6">
      <t>トウ</t>
    </rPh>
    <phoneticPr fontId="35"/>
  </si>
  <si>
    <t>月額相当額の合計</t>
    <rPh sb="0" eb="2">
      <t>ゲツガク</t>
    </rPh>
    <rPh sb="1" eb="2">
      <t>ネンゲツ</t>
    </rPh>
    <rPh sb="2" eb="5">
      <t>ソウトウガク</t>
    </rPh>
    <rPh sb="6" eb="8">
      <t>ゴウケイ</t>
    </rPh>
    <phoneticPr fontId="35"/>
  </si>
  <si>
    <t>＜児童２（児童１以外で年金が最も低い児童） ＞</t>
    <rPh sb="1" eb="3">
      <t>ジドウ</t>
    </rPh>
    <rPh sb="5" eb="7">
      <t>ジドウ</t>
    </rPh>
    <rPh sb="8" eb="10">
      <t>イガイ</t>
    </rPh>
    <rPh sb="11" eb="13">
      <t>ネンキン</t>
    </rPh>
    <rPh sb="14" eb="15">
      <t>モット</t>
    </rPh>
    <rPh sb="16" eb="17">
      <t>ヒク</t>
    </rPh>
    <rPh sb="18" eb="20">
      <t>ジドウ</t>
    </rPh>
    <phoneticPr fontId="35"/>
  </si>
  <si>
    <t>＜児童３（児童１、２以外の児童） ＞</t>
    <rPh sb="1" eb="3">
      <t>ジドウ</t>
    </rPh>
    <rPh sb="5" eb="7">
      <t>ジドウ</t>
    </rPh>
    <rPh sb="10" eb="12">
      <t>イガイ</t>
    </rPh>
    <rPh sb="13" eb="15">
      <t>ジドウ</t>
    </rPh>
    <phoneticPr fontId="35"/>
  </si>
  <si>
    <t>上限額</t>
    <rPh sb="0" eb="2">
      <t>ジョウゲン</t>
    </rPh>
    <rPh sb="2" eb="3">
      <t>ガク</t>
    </rPh>
    <phoneticPr fontId="35"/>
  </si>
  <si>
    <t>支給停止額</t>
    <rPh sb="0" eb="2">
      <t>シキュウ</t>
    </rPh>
    <rPh sb="2" eb="4">
      <t>テイシ</t>
    </rPh>
    <rPh sb="4" eb="5">
      <t>ガク</t>
    </rPh>
    <phoneticPr fontId="35"/>
  </si>
  <si>
    <t xml:space="preserve"> 児童１（年金が最も低い児童）</t>
    <rPh sb="1" eb="3">
      <t>ジドウ</t>
    </rPh>
    <rPh sb="5" eb="7">
      <t>ネンキン</t>
    </rPh>
    <rPh sb="8" eb="9">
      <t>モット</t>
    </rPh>
    <rPh sb="10" eb="11">
      <t>ヒク</t>
    </rPh>
    <rPh sb="12" eb="14">
      <t>ジドウ</t>
    </rPh>
    <phoneticPr fontId="35"/>
  </si>
  <si>
    <t>－</t>
    <phoneticPr fontId="35"/>
  </si>
  <si>
    <t xml:space="preserve"> 児童２（児童１以外で年金が最も低い児童）</t>
    <rPh sb="1" eb="3">
      <t>ジドウ</t>
    </rPh>
    <rPh sb="5" eb="7">
      <t>ジドウ</t>
    </rPh>
    <rPh sb="8" eb="10">
      <t>イガイ</t>
    </rPh>
    <rPh sb="11" eb="13">
      <t>ネンキン</t>
    </rPh>
    <rPh sb="14" eb="15">
      <t>モット</t>
    </rPh>
    <rPh sb="16" eb="17">
      <t>ヒク</t>
    </rPh>
    <rPh sb="18" eb="20">
      <t>ジドウ</t>
    </rPh>
    <phoneticPr fontId="35"/>
  </si>
  <si>
    <t xml:space="preserve"> 児童３（児童１、児童２以外の児童）</t>
    <rPh sb="1" eb="3">
      <t>ジドウ</t>
    </rPh>
    <rPh sb="5" eb="7">
      <t>ジドウ</t>
    </rPh>
    <rPh sb="9" eb="11">
      <t>ジドウ</t>
    </rPh>
    <rPh sb="12" eb="14">
      <t>イガイ</t>
    </rPh>
    <rPh sb="15" eb="17">
      <t>ジドウ</t>
    </rPh>
    <phoneticPr fontId="35"/>
  </si>
  <si>
    <t xml:space="preserve"> 支給停止額の合計</t>
    <rPh sb="1" eb="3">
      <t>シキュウ</t>
    </rPh>
    <rPh sb="3" eb="5">
      <t>テイシ</t>
    </rPh>
    <rPh sb="5" eb="6">
      <t>ガク</t>
    </rPh>
    <rPh sb="7" eb="9">
      <t>ゴウケイ</t>
    </rPh>
    <phoneticPr fontId="35"/>
  </si>
  <si>
    <t>差引後の手当額</t>
    <rPh sb="0" eb="2">
      <t>サシヒキ</t>
    </rPh>
    <rPh sb="2" eb="3">
      <t>ゴ</t>
    </rPh>
    <rPh sb="4" eb="6">
      <t>テア</t>
    </rPh>
    <phoneticPr fontId="35"/>
  </si>
  <si>
    <t>３．受給資格者の公的年金給付等の年額（遺族補償等は給付総額）の入力</t>
    <rPh sb="2" eb="4">
      <t>ジュキュウ</t>
    </rPh>
    <rPh sb="4" eb="7">
      <t>シカクシャ</t>
    </rPh>
    <rPh sb="8" eb="10">
      <t>コウテキ</t>
    </rPh>
    <rPh sb="10" eb="12">
      <t>ネンキン</t>
    </rPh>
    <rPh sb="12" eb="14">
      <t>キュウフ</t>
    </rPh>
    <rPh sb="14" eb="15">
      <t>トウ</t>
    </rPh>
    <rPh sb="16" eb="18">
      <t>ネンガク</t>
    </rPh>
    <rPh sb="17" eb="18">
      <t>ガク</t>
    </rPh>
    <rPh sb="23" eb="24">
      <t>トウ</t>
    </rPh>
    <rPh sb="25" eb="27">
      <t>キュウフ</t>
    </rPh>
    <rPh sb="31" eb="33">
      <t>ニュウリョク</t>
    </rPh>
    <phoneticPr fontId="35"/>
  </si>
  <si>
    <t>　　・受給資格者が受給する年金が２以上ある場合は、それぞれ年金額を入力してください。</t>
    <rPh sb="3" eb="5">
      <t>ジュキュウ</t>
    </rPh>
    <rPh sb="5" eb="8">
      <t>シカクシャ</t>
    </rPh>
    <rPh sb="9" eb="11">
      <t>ジュキュウ</t>
    </rPh>
    <rPh sb="13" eb="15">
      <t>ネンキン</t>
    </rPh>
    <rPh sb="17" eb="19">
      <t>イジョウ</t>
    </rPh>
    <rPh sb="21" eb="23">
      <t>バアイ</t>
    </rPh>
    <rPh sb="29" eb="32">
      <t>ネンキンガク</t>
    </rPh>
    <rPh sb="33" eb="35">
      <t>ニュウリョク</t>
    </rPh>
    <phoneticPr fontId="35"/>
  </si>
  <si>
    <t>児童扶養手当の差額支給月額</t>
    <rPh sb="0" eb="2">
      <t>ジドウ</t>
    </rPh>
    <rPh sb="2" eb="4">
      <t>フヨウ</t>
    </rPh>
    <rPh sb="4" eb="6">
      <t>テアテ</t>
    </rPh>
    <rPh sb="7" eb="9">
      <t>サガク</t>
    </rPh>
    <rPh sb="9" eb="11">
      <t>シキュウ</t>
    </rPh>
    <rPh sb="11" eb="12">
      <t>ゲツ</t>
    </rPh>
    <rPh sb="12" eb="13">
      <t>ガク</t>
    </rPh>
    <phoneticPr fontId="35"/>
  </si>
  <si>
    <t>【参考資料】　児童扶養手当と公的年金等との差額計算シート</t>
    <rPh sb="1" eb="3">
      <t>サンコウ</t>
    </rPh>
    <rPh sb="3" eb="5">
      <t>シリョウ</t>
    </rPh>
    <rPh sb="7" eb="9">
      <t>ジドウ</t>
    </rPh>
    <rPh sb="9" eb="11">
      <t>フヨウ</t>
    </rPh>
    <rPh sb="11" eb="13">
      <t>テア</t>
    </rPh>
    <rPh sb="14" eb="16">
      <t>コウテキ</t>
    </rPh>
    <rPh sb="16" eb="18">
      <t>ネンキン</t>
    </rPh>
    <rPh sb="18" eb="19">
      <t>トウ</t>
    </rPh>
    <rPh sb="21" eb="23">
      <t>サガク</t>
    </rPh>
    <rPh sb="23" eb="25">
      <t>ケイサン</t>
    </rPh>
    <phoneticPr fontId="35"/>
  </si>
  <si>
    <t>年金額等の確認がとれない</t>
    <rPh sb="0" eb="2">
      <t>ネンキン</t>
    </rPh>
    <rPh sb="2" eb="3">
      <t>ガク</t>
    </rPh>
    <rPh sb="3" eb="4">
      <t>トウ</t>
    </rPh>
    <rPh sb="5" eb="7">
      <t>カクニン</t>
    </rPh>
    <phoneticPr fontId="3"/>
  </si>
  <si>
    <t>児童扶養手当法施行令第四条第1項</t>
    <rPh sb="0" eb="7">
      <t>ジドウフヨウテアテホウ</t>
    </rPh>
    <rPh sb="7" eb="10">
      <t>セコウレイ</t>
    </rPh>
    <rPh sb="10" eb="11">
      <t>ダイ</t>
    </rPh>
    <rPh sb="11" eb="13">
      <t>ヨンジョウ</t>
    </rPh>
    <rPh sb="13" eb="14">
      <t>ダイ</t>
    </rPh>
    <rPh sb="15" eb="16">
      <t>コウ</t>
    </rPh>
    <phoneticPr fontId="3"/>
  </si>
  <si>
    <t>児童扶養手当法施行令第四条第2項第1号</t>
    <rPh sb="0" eb="2">
      <t>ジドウ</t>
    </rPh>
    <rPh sb="2" eb="4">
      <t>フヨウ</t>
    </rPh>
    <rPh sb="4" eb="6">
      <t>テアテ</t>
    </rPh>
    <rPh sb="6" eb="7">
      <t>ホウ</t>
    </rPh>
    <rPh sb="7" eb="10">
      <t>セコウレイ</t>
    </rPh>
    <rPh sb="10" eb="11">
      <t>ダイ</t>
    </rPh>
    <rPh sb="11" eb="13">
      <t>ヨンジョウ</t>
    </rPh>
    <rPh sb="13" eb="14">
      <t>ダイ</t>
    </rPh>
    <rPh sb="15" eb="16">
      <t>コウ</t>
    </rPh>
    <rPh sb="16" eb="17">
      <t>ダイ</t>
    </rPh>
    <rPh sb="18" eb="19">
      <t>ゴウ</t>
    </rPh>
    <phoneticPr fontId="3"/>
  </si>
  <si>
    <t>児童扶養手当法施行令第四条第2項第5号</t>
    <rPh sb="0" eb="2">
      <t>ジドウ</t>
    </rPh>
    <rPh sb="2" eb="4">
      <t>フヨウ</t>
    </rPh>
    <rPh sb="4" eb="6">
      <t>テアテ</t>
    </rPh>
    <rPh sb="6" eb="7">
      <t>ホウ</t>
    </rPh>
    <rPh sb="7" eb="10">
      <t>セコウレイ</t>
    </rPh>
    <rPh sb="10" eb="11">
      <t>ダイ</t>
    </rPh>
    <rPh sb="11" eb="13">
      <t>ヨンジョウ</t>
    </rPh>
    <rPh sb="13" eb="14">
      <t>ダイ</t>
    </rPh>
    <rPh sb="15" eb="16">
      <t>コウ</t>
    </rPh>
    <rPh sb="16" eb="17">
      <t>ダイ</t>
    </rPh>
    <rPh sb="18" eb="19">
      <t>ゴウ</t>
    </rPh>
    <phoneticPr fontId="3"/>
  </si>
  <si>
    <t>分離土地事業所得等</t>
    <rPh sb="0" eb="2">
      <t>ブンリ</t>
    </rPh>
    <rPh sb="2" eb="4">
      <t>トチ</t>
    </rPh>
    <rPh sb="4" eb="6">
      <t>ジギョウ</t>
    </rPh>
    <rPh sb="6" eb="8">
      <t>ショトク</t>
    </rPh>
    <rPh sb="8" eb="9">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</si>
</sst>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quot;円&quot;"/>
    <numFmt numFmtId="177" formatCode="#,##0\ &quot;円&quot;"/>
    <numFmt numFmtId="178" formatCode="0_ "/>
    <numFmt numFmtId="179" formatCode="#,##0_ "/>
  </numFmts>
  <fonts count="39" x14ac:knownFonts="1">
    <font>
      <sz val="11"/>
      <color theme="1"/>
      <name val="游ゴシック"/>
      <family val="2"/>
      <scheme val="minor"/>
    </font>
    <font>
      <sz val="11"/>
      <color theme="1"/>
      <name val="游ゴシック"/>
      <family val="2"/>
      <charset val="128"/>
      <scheme val="minor"/>
    </font>
    <font>
      <u/>
      <sz val="11"/>
      <color theme="10"/>
      <name val="游ゴシック"/>
      <family val="2"/>
      <scheme val="minor"/>
    </font>
    <font>
      <sz val="6"/>
      <name val="游ゴシック"/>
      <family val="3"/>
      <charset val="128"/>
      <scheme val="minor"/>
    </font>
    <font>
      <b/>
      <sz val="11"/>
      <color theme="1"/>
      <name val="HGPｺﾞｼｯｸM"/>
      <family val="3"/>
      <charset val="128"/>
    </font>
    <font>
      <b/>
      <sz val="10"/>
      <color rgb="FF333333"/>
      <name val="HGPｺﾞｼｯｸM"/>
      <family val="3"/>
      <charset val="128"/>
    </font>
    <font>
      <sz val="10"/>
      <color rgb="FF333333"/>
      <name val="HGPｺﾞｼｯｸM"/>
      <family val="3"/>
      <charset val="128"/>
    </font>
    <font>
      <b/>
      <sz val="11"/>
      <color theme="0"/>
      <name val="Arial"/>
      <family val="2"/>
    </font>
    <font>
      <b/>
      <sz val="11"/>
      <color theme="0"/>
      <name val="ＭＳ ゴシック"/>
      <family val="3"/>
      <charset val="128"/>
    </font>
    <font>
      <b/>
      <sz val="10"/>
      <color theme="0"/>
      <name val="Arial"/>
      <family val="2"/>
    </font>
    <font>
      <b/>
      <sz val="10"/>
      <color theme="0"/>
      <name val="ＭＳ ゴシック"/>
      <family val="3"/>
      <charset val="128"/>
    </font>
    <font>
      <sz val="10"/>
      <color rgb="FF000000"/>
      <name val="Arial"/>
      <family val="2"/>
    </font>
    <font>
      <sz val="10"/>
      <color rgb="FF000000"/>
      <name val="ＭＳ ゴシック"/>
      <family val="3"/>
      <charset val="128"/>
    </font>
    <font>
      <b/>
      <sz val="10"/>
      <color rgb="FF000000"/>
      <name val="Arial"/>
      <family val="2"/>
    </font>
    <font>
      <b/>
      <sz val="10"/>
      <color rgb="FF000000"/>
      <name val="ＭＳ ゴシック"/>
      <family val="3"/>
      <charset val="128"/>
    </font>
    <font>
      <sz val="11"/>
      <color theme="1"/>
      <name val="Arial"/>
      <family val="2"/>
    </font>
    <font>
      <sz val="11"/>
      <color theme="1"/>
      <name val="ＭＳ ゴシック"/>
      <family val="3"/>
      <charset val="128"/>
    </font>
    <font>
      <b/>
      <sz val="11"/>
      <color theme="1"/>
      <name val="游ゴシック"/>
      <family val="3"/>
      <charset val="128"/>
      <scheme val="minor"/>
    </font>
    <font>
      <sz val="11"/>
      <color theme="1"/>
      <name val="游ゴシック"/>
      <family val="3"/>
      <charset val="128"/>
      <scheme val="minor"/>
    </font>
    <font>
      <sz val="11"/>
      <color theme="1"/>
      <name val="Arial"/>
      <family val="2"/>
    </font>
    <font>
      <sz val="11"/>
      <color theme="1"/>
      <name val="Segoe UI Symbol"/>
      <family val="3"/>
    </font>
    <font>
      <b/>
      <sz val="11"/>
      <color theme="1"/>
      <name val="ＭＳ ゴシック"/>
      <family val="3"/>
      <charset val="128"/>
    </font>
    <font>
      <b/>
      <sz val="11"/>
      <color theme="1"/>
      <name val="Arial"/>
      <family val="2"/>
    </font>
    <font>
      <b/>
      <sz val="11"/>
      <color theme="1"/>
      <name val="游ゴシック"/>
      <family val="2"/>
      <scheme val="minor"/>
    </font>
    <font>
      <b/>
      <sz val="11"/>
      <color theme="1"/>
      <name val="Arial"/>
      <family val="3"/>
    </font>
    <font>
      <b/>
      <sz val="12"/>
      <color theme="1"/>
      <name val="游ゴシック"/>
      <family val="3"/>
      <charset val="128"/>
      <scheme val="minor"/>
    </font>
    <font>
      <sz val="11"/>
      <color rgb="FFFF0000"/>
      <name val="游ゴシック"/>
      <family val="3"/>
      <charset val="128"/>
      <scheme val="minor"/>
    </font>
    <font>
      <sz val="9"/>
      <color theme="1"/>
      <name val="游ゴシック"/>
      <family val="2"/>
      <scheme val="minor"/>
    </font>
    <font>
      <sz val="9"/>
      <color theme="1"/>
      <name val="游ゴシック"/>
      <family val="3"/>
      <charset val="128"/>
      <scheme val="minor"/>
    </font>
    <font>
      <sz val="11"/>
      <color rgb="FFFF0000"/>
      <name val="游ゴシック"/>
      <family val="2"/>
      <scheme val="minor"/>
    </font>
    <font>
      <sz val="11"/>
      <name val="游ゴシック"/>
      <family val="2"/>
      <scheme val="minor"/>
    </font>
    <font>
      <sz val="11"/>
      <name val="游ゴシック"/>
      <family val="3"/>
      <charset val="128"/>
      <scheme val="minor"/>
    </font>
    <font>
      <sz val="10"/>
      <color theme="1"/>
      <name val="游ゴシック"/>
      <family val="3"/>
      <charset val="128"/>
      <scheme val="minor"/>
    </font>
    <font>
      <sz val="10"/>
      <color theme="1"/>
      <name val="游ゴシック"/>
      <family val="2"/>
      <scheme val="minor"/>
    </font>
    <font>
      <sz val="18"/>
      <color theme="1"/>
      <name val="游ゴシック"/>
      <family val="2"/>
      <charset val="128"/>
      <scheme val="minor"/>
    </font>
    <font>
      <sz val="6"/>
      <name val="游ゴシック"/>
      <family val="2"/>
      <charset val="128"/>
      <scheme val="minor"/>
    </font>
    <font>
      <sz val="18"/>
      <color theme="1"/>
      <name val="游ゴシック"/>
      <family val="3"/>
      <charset val="128"/>
      <scheme val="minor"/>
    </font>
    <font>
      <sz val="12"/>
      <color theme="1"/>
      <name val="游ゴシック"/>
      <family val="3"/>
      <charset val="128"/>
      <scheme val="minor"/>
    </font>
    <font>
      <u/>
      <sz val="12"/>
      <color theme="1"/>
      <name val="游ゴシック"/>
      <family val="3"/>
      <charset val="128"/>
      <scheme val="minor"/>
    </font>
  </fonts>
  <fills count="12">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rgb="FFFFFFFF"/>
        <bgColor indexed="64"/>
      </patternFill>
    </fill>
    <fill>
      <patternFill patternType="solid">
        <fgColor theme="8"/>
        <bgColor indexed="64"/>
      </patternFill>
    </fill>
    <fill>
      <patternFill patternType="solid">
        <fgColor theme="4"/>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rgb="FFFFE1FF"/>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right/>
      <top/>
      <bottom style="medium">
        <color rgb="FFB2B2B2"/>
      </bottom>
      <diagonal/>
    </border>
    <border>
      <left style="medium">
        <color rgb="FFB2B2B2"/>
      </left>
      <right style="medium">
        <color rgb="FFB2B2B2"/>
      </right>
      <top style="medium">
        <color rgb="FFB2B2B2"/>
      </top>
      <bottom/>
      <diagonal/>
    </border>
    <border>
      <left style="medium">
        <color rgb="FFB2B2B2"/>
      </left>
      <right style="medium">
        <color rgb="FFB2B2B2"/>
      </right>
      <top/>
      <bottom style="medium">
        <color rgb="FFB2B2B2"/>
      </bottom>
      <diagonal/>
    </border>
    <border>
      <left style="medium">
        <color rgb="FFB2B2B2"/>
      </left>
      <right style="medium">
        <color rgb="FFB2B2B2"/>
      </right>
      <top style="medium">
        <color rgb="FFB2B2B2"/>
      </top>
      <bottom style="medium">
        <color rgb="FFB2B2B2"/>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style="thin">
        <color rgb="FF000000"/>
      </right>
      <top style="thin">
        <color indexed="64"/>
      </top>
      <bottom style="dotted">
        <color indexed="64"/>
      </bottom>
      <diagonal/>
    </border>
    <border>
      <left/>
      <right style="thin">
        <color indexed="64"/>
      </right>
      <top style="thin">
        <color indexed="64"/>
      </top>
      <bottom style="dotted">
        <color indexed="64"/>
      </bottom>
      <diagonal/>
    </border>
    <border>
      <left style="thin">
        <color rgb="FF000000"/>
      </left>
      <right style="thin">
        <color rgb="FF000000"/>
      </right>
      <top style="thin">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top/>
      <bottom style="thin">
        <color indexed="64"/>
      </bottom>
      <diagonal/>
    </border>
    <border>
      <left/>
      <right style="thin">
        <color indexed="64"/>
      </right>
      <top/>
      <bottom/>
      <diagonal/>
    </border>
  </borders>
  <cellStyleXfs count="4">
    <xf numFmtId="0" fontId="0" fillId="0" borderId="0"/>
    <xf numFmtId="0" fontId="2" fillId="0" borderId="0" applyNumberFormat="0" applyFill="0" applyBorder="0" applyAlignment="0" applyProtection="0"/>
    <xf numFmtId="0" fontId="1" fillId="0" borderId="0">
      <alignment vertical="center"/>
    </xf>
    <xf numFmtId="38" fontId="1" fillId="0" borderId="0" applyFont="0" applyFill="0" applyBorder="0" applyAlignment="0" applyProtection="0">
      <alignment vertical="center"/>
    </xf>
  </cellStyleXfs>
  <cellXfs count="306">
    <xf numFmtId="0" fontId="0" fillId="0" borderId="0" xfId="0"/>
    <xf numFmtId="0" fontId="0" fillId="2" borderId="1" xfId="0" applyFill="1" applyBorder="1" applyAlignment="1">
      <alignment vertical="top"/>
    </xf>
    <xf numFmtId="0" fontId="0" fillId="2" borderId="1" xfId="0" applyFill="1" applyBorder="1" applyAlignment="1">
      <alignment horizontal="center" vertical="center"/>
    </xf>
    <xf numFmtId="0" fontId="0" fillId="2" borderId="1" xfId="0" applyFill="1" applyBorder="1" applyAlignment="1">
      <alignment horizontal="center" vertical="top"/>
    </xf>
    <xf numFmtId="0" fontId="0" fillId="2" borderId="1" xfId="0" applyFill="1" applyBorder="1" applyAlignment="1">
      <alignment horizontal="center" vertical="top" shrinkToFit="1"/>
    </xf>
    <xf numFmtId="0" fontId="0" fillId="0" borderId="1" xfId="0" applyBorder="1" applyAlignment="1">
      <alignment vertical="top"/>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vertical="top" shrinkToFit="1"/>
    </xf>
    <xf numFmtId="0" fontId="0" fillId="0" borderId="4" xfId="0" applyBorder="1" applyAlignment="1">
      <alignment vertical="top"/>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5" xfId="0" applyBorder="1" applyAlignment="1">
      <alignment vertical="center"/>
    </xf>
    <xf numFmtId="0" fontId="2" fillId="0" borderId="2" xfId="1" applyBorder="1" applyAlignment="1">
      <alignment vertical="center"/>
    </xf>
    <xf numFmtId="0" fontId="0" fillId="0" borderId="8" xfId="0" applyBorder="1" applyAlignment="1">
      <alignment vertical="center"/>
    </xf>
    <xf numFmtId="0" fontId="0" fillId="0" borderId="10" xfId="0" applyBorder="1" applyAlignment="1">
      <alignment vertical="center"/>
    </xf>
    <xf numFmtId="0" fontId="2" fillId="0" borderId="9" xfId="1" applyBorder="1" applyAlignment="1">
      <alignment vertical="center"/>
    </xf>
    <xf numFmtId="0" fontId="0" fillId="0" borderId="0" xfId="0" applyAlignment="1">
      <alignment vertical="top"/>
    </xf>
    <xf numFmtId="0" fontId="0" fillId="0" borderId="0" xfId="0" applyAlignment="1">
      <alignment vertical="center"/>
    </xf>
    <xf numFmtId="0" fontId="0" fillId="0" borderId="0" xfId="0" applyAlignment="1">
      <alignment shrinkToFit="1"/>
    </xf>
    <xf numFmtId="0" fontId="5" fillId="3" borderId="1" xfId="0" applyFont="1" applyFill="1" applyBorder="1" applyAlignment="1">
      <alignment horizontal="center" vertical="center" wrapText="1"/>
    </xf>
    <xf numFmtId="0" fontId="6" fillId="4" borderId="1" xfId="0" applyFont="1" applyFill="1" applyBorder="1" applyAlignment="1">
      <alignment vertical="center" wrapText="1"/>
    </xf>
    <xf numFmtId="0" fontId="11" fillId="0" borderId="14" xfId="0" applyFont="1" applyBorder="1" applyAlignment="1">
      <alignment horizontal="left" vertical="top" wrapText="1"/>
    </xf>
    <xf numFmtId="0" fontId="13" fillId="0" borderId="14" xfId="0" applyFont="1" applyBorder="1" applyAlignment="1">
      <alignment horizontal="left" vertical="top" wrapText="1"/>
    </xf>
    <xf numFmtId="0" fontId="15" fillId="0" borderId="0" xfId="0" applyFont="1"/>
    <xf numFmtId="49" fontId="0" fillId="6" borderId="1" xfId="0" applyNumberFormat="1" applyFill="1" applyBorder="1" applyAlignment="1">
      <alignment vertical="top"/>
    </xf>
    <xf numFmtId="0" fontId="0" fillId="6" borderId="1" xfId="0" applyFill="1" applyBorder="1" applyAlignment="1">
      <alignment horizontal="center" vertical="center"/>
    </xf>
    <xf numFmtId="0" fontId="0" fillId="6" borderId="5" xfId="0" applyFill="1" applyBorder="1" applyAlignment="1">
      <alignment horizontal="center" vertical="center" wrapText="1"/>
    </xf>
    <xf numFmtId="49" fontId="0" fillId="0" borderId="2" xfId="0" applyNumberFormat="1" applyBorder="1" applyAlignment="1">
      <alignment vertical="top"/>
    </xf>
    <xf numFmtId="0" fontId="18" fillId="0" borderId="1" xfId="0" applyFont="1" applyBorder="1" applyAlignment="1">
      <alignment vertical="center" wrapText="1"/>
    </xf>
    <xf numFmtId="49" fontId="0" fillId="0" borderId="0" xfId="0" applyNumberFormat="1" applyAlignment="1">
      <alignment vertical="top"/>
    </xf>
    <xf numFmtId="0" fontId="0" fillId="0" borderId="0" xfId="0" applyAlignment="1">
      <alignment vertical="top" wrapText="1"/>
    </xf>
    <xf numFmtId="0" fontId="0" fillId="0" borderId="0" xfId="0" applyAlignment="1">
      <alignment vertical="center" wrapText="1"/>
    </xf>
    <xf numFmtId="0" fontId="0" fillId="0" borderId="2" xfId="0" applyBorder="1" applyAlignment="1">
      <alignment vertical="center"/>
    </xf>
    <xf numFmtId="0" fontId="0" fillId="0" borderId="8" xfId="0" applyBorder="1" applyAlignment="1">
      <alignment vertical="top"/>
    </xf>
    <xf numFmtId="0" fontId="0" fillId="2" borderId="1" xfId="0" applyFill="1" applyBorder="1" applyAlignment="1">
      <alignment horizontal="center" vertical="center" shrinkToFit="1"/>
    </xf>
    <xf numFmtId="0" fontId="0" fillId="0" borderId="1" xfId="0" applyBorder="1" applyAlignment="1">
      <alignment vertical="center" shrinkToFit="1"/>
    </xf>
    <xf numFmtId="0" fontId="0" fillId="0" borderId="7" xfId="0" applyBorder="1" applyAlignment="1">
      <alignment vertical="center" shrinkToFit="1"/>
    </xf>
    <xf numFmtId="0" fontId="0" fillId="0" borderId="1" xfId="0" applyBorder="1" applyAlignment="1">
      <alignment horizontal="left" vertical="center" shrinkToFit="1"/>
    </xf>
    <xf numFmtId="0" fontId="0" fillId="0" borderId="8" xfId="0" applyBorder="1" applyAlignment="1">
      <alignment vertical="center" shrinkToFit="1"/>
    </xf>
    <xf numFmtId="0" fontId="0" fillId="0" borderId="0" xfId="0" applyAlignment="1">
      <alignment vertical="center" shrinkToFit="1"/>
    </xf>
    <xf numFmtId="0" fontId="19" fillId="0" borderId="0" xfId="0" applyFont="1"/>
    <xf numFmtId="0" fontId="19" fillId="0" borderId="1" xfId="0" applyFont="1" applyBorder="1"/>
    <xf numFmtId="0" fontId="19" fillId="7" borderId="1" xfId="0" applyFont="1" applyFill="1" applyBorder="1"/>
    <xf numFmtId="0" fontId="11" fillId="0" borderId="0" xfId="0" applyFont="1" applyBorder="1" applyAlignment="1">
      <alignment horizontal="left" vertical="top" wrapText="1"/>
    </xf>
    <xf numFmtId="0" fontId="13" fillId="0" borderId="0" xfId="0" applyFont="1" applyBorder="1" applyAlignment="1">
      <alignment horizontal="left" vertical="top" wrapText="1"/>
    </xf>
    <xf numFmtId="0" fontId="23" fillId="0" borderId="0" xfId="0" applyFont="1"/>
    <xf numFmtId="0" fontId="0" fillId="8" borderId="1" xfId="0" applyFill="1" applyBorder="1" applyAlignment="1">
      <alignment vertical="center"/>
    </xf>
    <xf numFmtId="177" fontId="0" fillId="8" borderId="5" xfId="0" applyNumberFormat="1" applyFill="1" applyBorder="1" applyAlignment="1">
      <alignment vertical="center"/>
    </xf>
    <xf numFmtId="0" fontId="0" fillId="9" borderId="1" xfId="0" applyFill="1" applyBorder="1" applyAlignment="1">
      <alignment vertical="center"/>
    </xf>
    <xf numFmtId="177" fontId="0" fillId="9" borderId="5" xfId="0" applyNumberFormat="1" applyFill="1" applyBorder="1" applyAlignment="1">
      <alignment vertical="center"/>
    </xf>
    <xf numFmtId="0" fontId="0" fillId="9" borderId="3" xfId="0" applyFill="1" applyBorder="1" applyAlignment="1">
      <alignment vertical="top" shrinkToFit="1"/>
    </xf>
    <xf numFmtId="0" fontId="0" fillId="7" borderId="1" xfId="0" applyFill="1" applyBorder="1" applyAlignment="1">
      <alignment vertical="center"/>
    </xf>
    <xf numFmtId="0" fontId="0" fillId="7" borderId="5" xfId="0" applyFill="1" applyBorder="1" applyAlignment="1">
      <alignment vertical="center"/>
    </xf>
    <xf numFmtId="177" fontId="0" fillId="7" borderId="5" xfId="0" applyNumberFormat="1" applyFill="1" applyBorder="1" applyAlignment="1">
      <alignment vertical="center"/>
    </xf>
    <xf numFmtId="0" fontId="6" fillId="4" borderId="21" xfId="0" applyFont="1" applyFill="1" applyBorder="1" applyAlignment="1">
      <alignment vertical="center" wrapText="1"/>
    </xf>
    <xf numFmtId="0" fontId="0" fillId="0" borderId="7" xfId="0" applyBorder="1" applyAlignment="1">
      <alignment vertical="center"/>
    </xf>
    <xf numFmtId="0" fontId="6" fillId="4" borderId="5" xfId="0" applyFont="1" applyFill="1" applyBorder="1" applyAlignment="1">
      <alignment vertical="center" wrapText="1"/>
    </xf>
    <xf numFmtId="0" fontId="0" fillId="0" borderId="0" xfId="0" applyBorder="1"/>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176" fontId="6" fillId="4" borderId="1" xfId="0" applyNumberFormat="1" applyFont="1" applyFill="1" applyBorder="1" applyAlignment="1">
      <alignment vertical="center" wrapText="1"/>
    </xf>
    <xf numFmtId="0" fontId="15" fillId="0" borderId="1" xfId="0" applyFont="1" applyBorder="1"/>
    <xf numFmtId="0" fontId="15" fillId="0" borderId="7" xfId="0" applyFont="1" applyBorder="1"/>
    <xf numFmtId="0" fontId="15" fillId="0" borderId="0" xfId="0" applyFont="1" applyBorder="1"/>
    <xf numFmtId="0" fontId="0" fillId="0" borderId="7" xfId="0" applyBorder="1" applyAlignment="1">
      <alignment horizontal="right" vertical="top"/>
    </xf>
    <xf numFmtId="0" fontId="0" fillId="0" borderId="1" xfId="0" applyBorder="1" applyAlignment="1">
      <alignment horizontal="right" vertical="top"/>
    </xf>
    <xf numFmtId="0" fontId="0" fillId="0" borderId="0" xfId="0" applyAlignment="1">
      <alignment horizontal="right" vertical="top"/>
    </xf>
    <xf numFmtId="0" fontId="0" fillId="0" borderId="0" xfId="0" applyAlignment="1">
      <alignment horizontal="right" vertical="center"/>
    </xf>
    <xf numFmtId="0" fontId="25" fillId="0" borderId="0" xfId="0" applyFont="1" applyAlignment="1">
      <alignment vertical="top"/>
    </xf>
    <xf numFmtId="0" fontId="0" fillId="0" borderId="1" xfId="0" applyFill="1" applyBorder="1" applyAlignment="1">
      <alignment vertical="center"/>
    </xf>
    <xf numFmtId="0" fontId="26" fillId="0" borderId="1" xfId="0" applyFont="1" applyBorder="1" applyAlignment="1">
      <alignment vertical="center"/>
    </xf>
    <xf numFmtId="0" fontId="17" fillId="0" borderId="0" xfId="0" applyFont="1"/>
    <xf numFmtId="0" fontId="27" fillId="0" borderId="0" xfId="0" applyFont="1"/>
    <xf numFmtId="0" fontId="4" fillId="3" borderId="9" xfId="0" applyFont="1" applyFill="1" applyBorder="1" applyAlignment="1">
      <alignment horizontal="center"/>
    </xf>
    <xf numFmtId="0" fontId="4" fillId="3" borderId="3" xfId="0" applyFont="1" applyFill="1" applyBorder="1" applyAlignment="1">
      <alignment horizontal="center"/>
    </xf>
    <xf numFmtId="0" fontId="9" fillId="5" borderId="12" xfId="0" applyFont="1" applyFill="1" applyBorder="1" applyAlignment="1">
      <alignment horizontal="left" vertical="center" wrapText="1"/>
    </xf>
    <xf numFmtId="0" fontId="9" fillId="5" borderId="13" xfId="0" applyFont="1" applyFill="1" applyBorder="1" applyAlignment="1">
      <alignment horizontal="left" vertical="center" wrapText="1"/>
    </xf>
    <xf numFmtId="0" fontId="2" fillId="0" borderId="0" xfId="1"/>
    <xf numFmtId="0" fontId="28" fillId="0" borderId="0" xfId="0" applyFont="1" applyAlignment="1"/>
    <xf numFmtId="0" fontId="28" fillId="0" borderId="0" xfId="0" applyFont="1"/>
    <xf numFmtId="0" fontId="0" fillId="0" borderId="2" xfId="0" applyBorder="1" applyAlignment="1">
      <alignment vertical="top"/>
    </xf>
    <xf numFmtId="0" fontId="0" fillId="0" borderId="7" xfId="0" applyBorder="1" applyAlignment="1">
      <alignment vertical="center" wrapText="1"/>
    </xf>
    <xf numFmtId="0" fontId="0" fillId="0" borderId="3" xfId="0" applyBorder="1" applyAlignment="1">
      <alignment vertical="top"/>
    </xf>
    <xf numFmtId="0" fontId="0" fillId="0" borderId="6" xfId="0" applyBorder="1" applyAlignment="1">
      <alignment vertical="center" wrapText="1"/>
    </xf>
    <xf numFmtId="0" fontId="0" fillId="0" borderId="7" xfId="0" applyBorder="1" applyAlignment="1">
      <alignment vertical="center" wrapText="1"/>
    </xf>
    <xf numFmtId="0" fontId="0" fillId="0" borderId="2" xfId="0" applyBorder="1" applyAlignment="1">
      <alignment vertical="top"/>
    </xf>
    <xf numFmtId="0" fontId="0" fillId="0" borderId="3" xfId="0" applyBorder="1" applyAlignment="1">
      <alignment vertical="top"/>
    </xf>
    <xf numFmtId="0" fontId="0" fillId="0" borderId="5" xfId="0" applyBorder="1" applyAlignment="1">
      <alignment vertical="top"/>
    </xf>
    <xf numFmtId="0" fontId="0" fillId="0" borderId="5" xfId="0" applyBorder="1" applyAlignment="1">
      <alignment vertical="top" shrinkToFit="1"/>
    </xf>
    <xf numFmtId="0" fontId="0" fillId="0" borderId="6" xfId="0" applyBorder="1" applyAlignment="1">
      <alignment vertical="center" shrinkToFit="1"/>
    </xf>
    <xf numFmtId="0" fontId="0" fillId="0" borderId="6" xfId="0" applyFill="1" applyBorder="1" applyAlignment="1">
      <alignment horizontal="left" vertical="center" wrapText="1"/>
    </xf>
    <xf numFmtId="0" fontId="0" fillId="0" borderId="5" xfId="0" applyBorder="1" applyAlignment="1">
      <alignment vertical="top" shrinkToFit="1"/>
    </xf>
    <xf numFmtId="0" fontId="0" fillId="7" borderId="3" xfId="0" applyFill="1" applyBorder="1" applyAlignment="1">
      <alignment vertical="top"/>
    </xf>
    <xf numFmtId="0" fontId="0" fillId="7" borderId="3" xfId="0" applyFill="1" applyBorder="1" applyAlignment="1">
      <alignment vertical="top" shrinkToFit="1"/>
    </xf>
    <xf numFmtId="0" fontId="0" fillId="0" borderId="5" xfId="0" applyBorder="1" applyAlignment="1">
      <alignment vertical="top"/>
    </xf>
    <xf numFmtId="0" fontId="0" fillId="8" borderId="18" xfId="0" applyFill="1" applyBorder="1" applyAlignment="1">
      <alignment vertical="top" wrapText="1"/>
    </xf>
    <xf numFmtId="0" fontId="0" fillId="8" borderId="19" xfId="0" applyFill="1" applyBorder="1" applyAlignment="1">
      <alignment vertical="top" wrapText="1"/>
    </xf>
    <xf numFmtId="0" fontId="0" fillId="9" borderId="3" xfId="0" applyFill="1" applyBorder="1" applyAlignment="1">
      <alignment vertical="top"/>
    </xf>
    <xf numFmtId="0" fontId="18" fillId="8" borderId="2" xfId="0" applyFont="1" applyFill="1" applyBorder="1" applyAlignment="1">
      <alignment vertical="top" shrinkToFit="1"/>
    </xf>
    <xf numFmtId="0" fontId="0" fillId="8" borderId="3" xfId="0" applyFill="1" applyBorder="1" applyAlignment="1">
      <alignment vertical="top" shrinkToFit="1"/>
    </xf>
    <xf numFmtId="0" fontId="0" fillId="8" borderId="2" xfId="0" applyFill="1" applyBorder="1" applyAlignment="1">
      <alignment vertical="top"/>
    </xf>
    <xf numFmtId="0" fontId="0" fillId="8" borderId="3" xfId="0" applyFill="1" applyBorder="1" applyAlignment="1">
      <alignment vertical="top"/>
    </xf>
    <xf numFmtId="177" fontId="0" fillId="0" borderId="1" xfId="0" applyNumberFormat="1" applyBorder="1" applyAlignment="1">
      <alignment vertical="center"/>
    </xf>
    <xf numFmtId="0" fontId="0" fillId="0" borderId="15" xfId="0" applyBorder="1" applyAlignment="1">
      <alignment vertical="center"/>
    </xf>
    <xf numFmtId="0" fontId="29" fillId="0" borderId="1" xfId="0" applyFont="1" applyBorder="1" applyAlignment="1">
      <alignment vertical="center"/>
    </xf>
    <xf numFmtId="0" fontId="0" fillId="7" borderId="23" xfId="0" applyFill="1" applyBorder="1" applyAlignment="1">
      <alignment vertical="top" shrinkToFit="1"/>
    </xf>
    <xf numFmtId="0" fontId="0" fillId="7" borderId="1" xfId="0" applyFill="1" applyBorder="1" applyAlignment="1">
      <alignment vertical="top" shrinkToFit="1"/>
    </xf>
    <xf numFmtId="177" fontId="0" fillId="7" borderId="1" xfId="0" applyNumberFormat="1" applyFill="1" applyBorder="1" applyAlignment="1">
      <alignment vertical="center"/>
    </xf>
    <xf numFmtId="0" fontId="0" fillId="7" borderId="1" xfId="0" applyFill="1" applyBorder="1" applyAlignment="1">
      <alignment vertical="top" wrapText="1" shrinkToFit="1"/>
    </xf>
    <xf numFmtId="0" fontId="30" fillId="0" borderId="1" xfId="0" applyFont="1" applyBorder="1" applyAlignment="1">
      <alignment vertical="center" wrapText="1"/>
    </xf>
    <xf numFmtId="0" fontId="31" fillId="0" borderId="1" xfId="0" applyFont="1" applyBorder="1" applyAlignment="1">
      <alignment vertical="center" wrapText="1"/>
    </xf>
    <xf numFmtId="0" fontId="0" fillId="0" borderId="24" xfId="0" applyBorder="1" applyAlignment="1">
      <alignment vertical="center"/>
    </xf>
    <xf numFmtId="0" fontId="0" fillId="7" borderId="25" xfId="0" applyFill="1" applyBorder="1" applyAlignment="1">
      <alignment vertical="top" wrapText="1" shrinkToFit="1"/>
    </xf>
    <xf numFmtId="177" fontId="0" fillId="0" borderId="5" xfId="0" applyNumberFormat="1" applyBorder="1" applyAlignment="1">
      <alignment vertical="center"/>
    </xf>
    <xf numFmtId="0" fontId="0" fillId="7" borderId="28" xfId="0" applyFill="1" applyBorder="1" applyAlignment="1">
      <alignment vertical="top"/>
    </xf>
    <xf numFmtId="0" fontId="0" fillId="0" borderId="2" xfId="0" applyBorder="1" applyAlignment="1">
      <alignment vertical="center" wrapText="1"/>
    </xf>
    <xf numFmtId="0" fontId="0" fillId="11" borderId="4" xfId="0" applyFill="1" applyBorder="1" applyAlignment="1">
      <alignment vertical="top"/>
    </xf>
    <xf numFmtId="0" fontId="0" fillId="11" borderId="3" xfId="0" applyFill="1" applyBorder="1" applyAlignment="1">
      <alignment vertical="top"/>
    </xf>
    <xf numFmtId="0" fontId="0" fillId="11" borderId="6" xfId="0" applyFill="1" applyBorder="1" applyAlignment="1">
      <alignment vertical="top" shrinkToFit="1"/>
    </xf>
    <xf numFmtId="0" fontId="0" fillId="11" borderId="1" xfId="0" applyFill="1" applyBorder="1" applyAlignment="1">
      <alignment vertical="top" shrinkToFit="1"/>
    </xf>
    <xf numFmtId="177" fontId="0" fillId="11" borderId="1" xfId="0" applyNumberFormat="1" applyFill="1" applyBorder="1" applyAlignment="1">
      <alignment vertical="center"/>
    </xf>
    <xf numFmtId="0" fontId="0" fillId="11" borderId="23" xfId="0" applyFill="1" applyBorder="1" applyAlignment="1">
      <alignment vertical="top" shrinkToFit="1"/>
    </xf>
    <xf numFmtId="0" fontId="0" fillId="11" borderId="1" xfId="0" applyFill="1" applyBorder="1" applyAlignment="1">
      <alignment vertical="top" wrapText="1" shrinkToFit="1"/>
    </xf>
    <xf numFmtId="0" fontId="0" fillId="11" borderId="1" xfId="0" applyFill="1" applyBorder="1" applyAlignment="1">
      <alignment vertical="center"/>
    </xf>
    <xf numFmtId="0" fontId="0" fillId="11" borderId="29" xfId="0" applyFill="1" applyBorder="1" applyAlignment="1">
      <alignment vertical="top"/>
    </xf>
    <xf numFmtId="0" fontId="0" fillId="11" borderId="30" xfId="0" applyFill="1" applyBorder="1" applyAlignment="1">
      <alignment vertical="top" shrinkToFit="1"/>
    </xf>
    <xf numFmtId="0" fontId="0" fillId="11" borderId="29" xfId="0" applyFill="1" applyBorder="1" applyAlignment="1">
      <alignment vertical="center"/>
    </xf>
    <xf numFmtId="0" fontId="0" fillId="11" borderId="32" xfId="0" applyFill="1" applyBorder="1" applyAlignment="1">
      <alignment vertical="top" shrinkToFit="1"/>
    </xf>
    <xf numFmtId="0" fontId="0" fillId="11" borderId="33" xfId="0" applyFill="1" applyBorder="1" applyAlignment="1">
      <alignment vertical="top" shrinkToFit="1"/>
    </xf>
    <xf numFmtId="177" fontId="0" fillId="0" borderId="6" xfId="0" applyNumberFormat="1" applyBorder="1" applyAlignment="1">
      <alignment vertical="center"/>
    </xf>
    <xf numFmtId="0" fontId="0" fillId="11" borderId="20" xfId="0" applyFill="1" applyBorder="1" applyAlignment="1">
      <alignment vertical="top" wrapText="1"/>
    </xf>
    <xf numFmtId="0" fontId="0" fillId="11" borderId="3" xfId="0" applyFill="1" applyBorder="1" applyAlignment="1">
      <alignment vertical="top" shrinkToFit="1"/>
    </xf>
    <xf numFmtId="177" fontId="0" fillId="11" borderId="5" xfId="0" applyNumberFormat="1" applyFill="1" applyBorder="1" applyAlignment="1">
      <alignment vertical="center"/>
    </xf>
    <xf numFmtId="0" fontId="0" fillId="11" borderId="18" xfId="0" applyFill="1" applyBorder="1" applyAlignment="1">
      <alignment vertical="top" wrapText="1"/>
    </xf>
    <xf numFmtId="0" fontId="0" fillId="11" borderId="19" xfId="0" applyFill="1" applyBorder="1" applyAlignment="1">
      <alignment vertical="top" wrapText="1"/>
    </xf>
    <xf numFmtId="0" fontId="0" fillId="8" borderId="4" xfId="0" applyFill="1" applyBorder="1" applyAlignment="1">
      <alignment vertical="top"/>
    </xf>
    <xf numFmtId="0" fontId="0" fillId="8" borderId="6" xfId="0" applyFill="1" applyBorder="1" applyAlignment="1">
      <alignment vertical="top" shrinkToFit="1"/>
    </xf>
    <xf numFmtId="0" fontId="0" fillId="8" borderId="1" xfId="0" applyFill="1" applyBorder="1" applyAlignment="1">
      <alignment vertical="top" shrinkToFit="1"/>
    </xf>
    <xf numFmtId="177" fontId="0" fillId="8" borderId="1" xfId="0" applyNumberFormat="1" applyFill="1" applyBorder="1" applyAlignment="1">
      <alignment vertical="center"/>
    </xf>
    <xf numFmtId="0" fontId="0" fillId="8" borderId="23" xfId="0" applyFill="1" applyBorder="1" applyAlignment="1">
      <alignment vertical="top" shrinkToFit="1"/>
    </xf>
    <xf numFmtId="0" fontId="0" fillId="8" borderId="1" xfId="0" applyFill="1" applyBorder="1" applyAlignment="1">
      <alignment vertical="top" wrapText="1" shrinkToFit="1"/>
    </xf>
    <xf numFmtId="0" fontId="0" fillId="8" borderId="29" xfId="0" applyFill="1" applyBorder="1" applyAlignment="1">
      <alignment vertical="top"/>
    </xf>
    <xf numFmtId="0" fontId="0" fillId="8" borderId="30" xfId="0" applyFill="1" applyBorder="1" applyAlignment="1">
      <alignment vertical="top" shrinkToFit="1"/>
    </xf>
    <xf numFmtId="0" fontId="0" fillId="8" borderId="29" xfId="0" applyFill="1" applyBorder="1" applyAlignment="1">
      <alignment vertical="center"/>
    </xf>
    <xf numFmtId="0" fontId="0" fillId="8" borderId="32" xfId="0" applyFill="1" applyBorder="1" applyAlignment="1">
      <alignment vertical="top" shrinkToFit="1"/>
    </xf>
    <xf numFmtId="0" fontId="0" fillId="8" borderId="33" xfId="0" applyFill="1" applyBorder="1" applyAlignment="1">
      <alignment vertical="top" shrinkToFit="1"/>
    </xf>
    <xf numFmtId="0" fontId="0" fillId="8" borderId="20" xfId="0" applyFill="1" applyBorder="1" applyAlignment="1">
      <alignment vertical="top" wrapText="1"/>
    </xf>
    <xf numFmtId="0" fontId="18" fillId="8" borderId="3" xfId="0" applyFont="1" applyFill="1" applyBorder="1" applyAlignment="1">
      <alignment vertical="top" shrinkToFit="1"/>
    </xf>
    <xf numFmtId="0" fontId="0" fillId="9" borderId="6" xfId="0" applyFill="1" applyBorder="1" applyAlignment="1">
      <alignment vertical="top" shrinkToFit="1"/>
    </xf>
    <xf numFmtId="0" fontId="0" fillId="9" borderId="1" xfId="0" applyFill="1" applyBorder="1" applyAlignment="1">
      <alignment vertical="top" shrinkToFit="1"/>
    </xf>
    <xf numFmtId="177" fontId="0" fillId="9" borderId="1" xfId="0" applyNumberFormat="1" applyFill="1" applyBorder="1" applyAlignment="1">
      <alignment vertical="center"/>
    </xf>
    <xf numFmtId="0" fontId="0" fillId="9" borderId="23" xfId="0" applyFill="1" applyBorder="1" applyAlignment="1">
      <alignment vertical="top" shrinkToFit="1"/>
    </xf>
    <xf numFmtId="0" fontId="0" fillId="9" borderId="1" xfId="0" applyFill="1" applyBorder="1" applyAlignment="1">
      <alignment vertical="top" wrapText="1" shrinkToFit="1"/>
    </xf>
    <xf numFmtId="0" fontId="0" fillId="9" borderId="29" xfId="0" applyFill="1" applyBorder="1" applyAlignment="1">
      <alignment vertical="top" wrapText="1"/>
    </xf>
    <xf numFmtId="0" fontId="0" fillId="9" borderId="30" xfId="0" applyFill="1" applyBorder="1" applyAlignment="1">
      <alignment vertical="top" shrinkToFit="1"/>
    </xf>
    <xf numFmtId="0" fontId="0" fillId="9" borderId="29" xfId="0" applyFill="1" applyBorder="1" applyAlignment="1">
      <alignment vertical="center"/>
    </xf>
    <xf numFmtId="0" fontId="0" fillId="0" borderId="6" xfId="0" applyBorder="1" applyAlignment="1">
      <alignment vertical="center"/>
    </xf>
    <xf numFmtId="0" fontId="0" fillId="0" borderId="1" xfId="0" applyBorder="1" applyAlignment="1">
      <alignment vertical="center" wrapText="1" shrinkToFit="1"/>
    </xf>
    <xf numFmtId="0" fontId="0" fillId="2" borderId="1" xfId="0" applyFill="1" applyBorder="1" applyAlignment="1">
      <alignment horizontal="center"/>
    </xf>
    <xf numFmtId="0" fontId="0" fillId="0" borderId="1" xfId="0" applyBorder="1"/>
    <xf numFmtId="0" fontId="0" fillId="0" borderId="1" xfId="0" applyBorder="1" applyAlignment="1">
      <alignment horizontal="left" vertical="center" wrapText="1" shrinkToFit="1"/>
    </xf>
    <xf numFmtId="0" fontId="32" fillId="0" borderId="1" xfId="0" applyFont="1" applyBorder="1" applyAlignment="1">
      <alignment vertical="center" wrapText="1"/>
    </xf>
    <xf numFmtId="0" fontId="30" fillId="0" borderId="1" xfId="0" applyFont="1" applyBorder="1" applyAlignment="1">
      <alignment vertical="center" shrinkToFit="1"/>
    </xf>
    <xf numFmtId="0" fontId="31" fillId="0" borderId="24" xfId="0" applyFont="1" applyBorder="1" applyAlignment="1">
      <alignment vertical="center" shrinkToFit="1"/>
    </xf>
    <xf numFmtId="0" fontId="31" fillId="0" borderId="8" xfId="0" applyFont="1" applyBorder="1" applyAlignment="1">
      <alignment vertical="center" shrinkToFit="1"/>
    </xf>
    <xf numFmtId="0" fontId="31" fillId="0" borderId="1" xfId="0" applyFont="1" applyBorder="1" applyAlignment="1">
      <alignment vertical="center" shrinkToFit="1"/>
    </xf>
    <xf numFmtId="0" fontId="31" fillId="0" borderId="0" xfId="0" applyFont="1" applyAlignment="1">
      <alignment vertical="center" shrinkToFit="1"/>
    </xf>
    <xf numFmtId="0" fontId="31" fillId="0" borderId="2" xfId="0" applyFont="1" applyBorder="1" applyAlignment="1">
      <alignment vertical="center" wrapText="1"/>
    </xf>
    <xf numFmtId="0" fontId="31" fillId="0" borderId="31" xfId="0" applyFont="1" applyBorder="1" applyAlignment="1">
      <alignment vertical="center" wrapText="1"/>
    </xf>
    <xf numFmtId="0" fontId="30" fillId="8" borderId="3" xfId="0" applyFont="1" applyFill="1" applyBorder="1" applyAlignment="1">
      <alignment vertical="top"/>
    </xf>
    <xf numFmtId="0" fontId="31" fillId="11" borderId="3" xfId="0" applyFont="1" applyFill="1" applyBorder="1" applyAlignment="1">
      <alignment vertical="top"/>
    </xf>
    <xf numFmtId="0" fontId="31" fillId="7" borderId="3" xfId="0" applyFont="1" applyFill="1" applyBorder="1" applyAlignment="1">
      <alignment vertical="top"/>
    </xf>
    <xf numFmtId="0" fontId="31" fillId="9" borderId="3" xfId="0" applyFont="1" applyFill="1" applyBorder="1" applyAlignment="1">
      <alignment vertical="top"/>
    </xf>
    <xf numFmtId="0" fontId="33" fillId="0" borderId="1" xfId="0" applyFont="1" applyBorder="1" applyAlignment="1">
      <alignment vertical="center" wrapText="1"/>
    </xf>
    <xf numFmtId="0" fontId="0" fillId="0" borderId="1" xfId="0" applyBorder="1" applyAlignment="1">
      <alignment wrapText="1"/>
    </xf>
    <xf numFmtId="0" fontId="32" fillId="0" borderId="0" xfId="2" applyFont="1">
      <alignment vertical="center"/>
    </xf>
    <xf numFmtId="0" fontId="32" fillId="0" borderId="0" xfId="2" applyFont="1" applyAlignment="1">
      <alignment horizontal="right" vertical="center"/>
    </xf>
    <xf numFmtId="0" fontId="34" fillId="0" borderId="0" xfId="2" applyFont="1">
      <alignment vertical="center"/>
    </xf>
    <xf numFmtId="0" fontId="36" fillId="0" borderId="0" xfId="2" applyFont="1">
      <alignment vertical="center"/>
    </xf>
    <xf numFmtId="0" fontId="32" fillId="0" borderId="0" xfId="2" applyFont="1" applyAlignment="1">
      <alignment vertical="center" wrapText="1"/>
    </xf>
    <xf numFmtId="0" fontId="32" fillId="0" borderId="0" xfId="2" applyFont="1" applyAlignment="1">
      <alignment horizontal="left" vertical="center" wrapText="1"/>
    </xf>
    <xf numFmtId="0" fontId="32" fillId="0" borderId="0" xfId="2" applyFont="1" applyAlignment="1">
      <alignment horizontal="left" vertical="center"/>
    </xf>
    <xf numFmtId="0" fontId="37" fillId="0" borderId="0" xfId="2" applyFont="1">
      <alignment vertical="center"/>
    </xf>
    <xf numFmtId="0" fontId="37" fillId="0" borderId="0" xfId="2" applyFont="1" applyAlignment="1">
      <alignment horizontal="left" vertical="center"/>
    </xf>
    <xf numFmtId="0" fontId="38" fillId="0" borderId="0" xfId="2" applyFont="1" applyAlignment="1">
      <alignment horizontal="left" vertical="center"/>
    </xf>
    <xf numFmtId="38" fontId="32" fillId="0" borderId="0" xfId="3" applyFont="1" applyFill="1" applyBorder="1" applyAlignment="1">
      <alignment vertical="center"/>
    </xf>
    <xf numFmtId="38" fontId="32" fillId="0" borderId="0" xfId="3" applyFont="1" applyFill="1" applyBorder="1" applyAlignment="1">
      <alignment horizontal="right" vertical="center"/>
    </xf>
    <xf numFmtId="0" fontId="38" fillId="0" borderId="0" xfId="2" applyFont="1">
      <alignment vertical="center"/>
    </xf>
    <xf numFmtId="0" fontId="32" fillId="0" borderId="36" xfId="2" applyFont="1" applyBorder="1">
      <alignment vertical="center"/>
    </xf>
    <xf numFmtId="0" fontId="32" fillId="0" borderId="37" xfId="2" applyFont="1" applyBorder="1">
      <alignment vertical="center"/>
    </xf>
    <xf numFmtId="179" fontId="32" fillId="0" borderId="0" xfId="2" applyNumberFormat="1" applyFont="1">
      <alignment vertical="center"/>
    </xf>
    <xf numFmtId="0" fontId="32" fillId="0" borderId="42" xfId="2" applyFont="1" applyBorder="1">
      <alignment vertical="center"/>
    </xf>
    <xf numFmtId="0" fontId="32" fillId="0" borderId="43" xfId="2" applyFont="1" applyBorder="1">
      <alignment vertical="center"/>
    </xf>
    <xf numFmtId="0" fontId="32" fillId="0" borderId="47" xfId="2" applyFont="1" applyBorder="1">
      <alignment vertical="center"/>
    </xf>
    <xf numFmtId="0" fontId="32" fillId="0" borderId="48" xfId="2" applyFont="1" applyBorder="1">
      <alignment vertical="center"/>
    </xf>
    <xf numFmtId="179" fontId="32" fillId="0" borderId="0" xfId="2" applyNumberFormat="1" applyFont="1" applyAlignment="1">
      <alignment horizontal="right" vertical="center"/>
    </xf>
    <xf numFmtId="0" fontId="32" fillId="0" borderId="53" xfId="2" applyFont="1" applyBorder="1" applyAlignment="1">
      <alignment horizontal="left" vertical="center"/>
    </xf>
    <xf numFmtId="179" fontId="32" fillId="0" borderId="48" xfId="2" applyNumberFormat="1" applyFont="1" applyBorder="1" applyAlignment="1">
      <alignment horizontal="right" vertical="center"/>
    </xf>
    <xf numFmtId="0" fontId="32" fillId="0" borderId="54" xfId="2" applyFont="1" applyBorder="1" applyAlignment="1">
      <alignment horizontal="left" vertical="center"/>
    </xf>
    <xf numFmtId="179" fontId="32" fillId="0" borderId="54" xfId="2" applyNumberFormat="1" applyFont="1" applyBorder="1" applyAlignment="1">
      <alignment horizontal="right" vertical="center"/>
    </xf>
    <xf numFmtId="0" fontId="32" fillId="0" borderId="55" xfId="2" applyFont="1" applyBorder="1">
      <alignment vertical="center"/>
    </xf>
    <xf numFmtId="0" fontId="32" fillId="0" borderId="3" xfId="2" applyFont="1" applyBorder="1">
      <alignment vertical="center"/>
    </xf>
    <xf numFmtId="0" fontId="32" fillId="0" borderId="1" xfId="2" applyFont="1" applyBorder="1" applyAlignment="1">
      <alignment horizontal="center" vertical="center"/>
    </xf>
    <xf numFmtId="38" fontId="32" fillId="0" borderId="1" xfId="3" applyFont="1" applyFill="1" applyBorder="1" applyAlignment="1">
      <alignment horizontal="center" vertical="center"/>
    </xf>
    <xf numFmtId="38" fontId="32" fillId="0" borderId="1" xfId="3" applyFont="1" applyFill="1" applyBorder="1" applyAlignment="1">
      <alignment vertical="center"/>
    </xf>
    <xf numFmtId="38" fontId="32" fillId="0" borderId="0" xfId="2" applyNumberFormat="1" applyFont="1">
      <alignment vertical="center"/>
    </xf>
    <xf numFmtId="179" fontId="32" fillId="0" borderId="0" xfId="2" applyNumberFormat="1" applyFont="1" applyAlignment="1">
      <alignment horizontal="center" vertical="center"/>
    </xf>
    <xf numFmtId="0" fontId="33" fillId="0" borderId="5" xfId="0" applyFont="1" applyBorder="1" applyAlignment="1">
      <alignment vertical="center" wrapText="1"/>
    </xf>
    <xf numFmtId="0" fontId="32" fillId="0" borderId="6" xfId="0" applyFont="1" applyBorder="1" applyAlignment="1">
      <alignment vertical="center" wrapText="1"/>
    </xf>
    <xf numFmtId="0" fontId="32" fillId="0" borderId="7" xfId="0" applyFont="1" applyBorder="1" applyAlignment="1">
      <alignment vertical="center" wrapText="1"/>
    </xf>
    <xf numFmtId="0" fontId="18" fillId="7" borderId="2" xfId="0" applyFont="1" applyFill="1" applyBorder="1" applyAlignment="1">
      <alignment vertical="top" shrinkToFit="1"/>
    </xf>
    <xf numFmtId="0" fontId="0" fillId="7" borderId="3" xfId="0" applyFill="1" applyBorder="1" applyAlignment="1">
      <alignment vertical="top" shrinkToFit="1"/>
    </xf>
    <xf numFmtId="0" fontId="0" fillId="0" borderId="5" xfId="0" applyBorder="1" applyAlignment="1">
      <alignment vertical="top" shrinkToFit="1"/>
    </xf>
    <xf numFmtId="0" fontId="0" fillId="0" borderId="6" xfId="0" applyBorder="1" applyAlignment="1">
      <alignment vertical="top" shrinkToFit="1"/>
    </xf>
    <xf numFmtId="0" fontId="0" fillId="0" borderId="7" xfId="0" applyBorder="1" applyAlignment="1">
      <alignment vertical="top" shrinkToFit="1"/>
    </xf>
    <xf numFmtId="0" fontId="0" fillId="0" borderId="5" xfId="0" applyBorder="1" applyAlignment="1">
      <alignment vertical="top"/>
    </xf>
    <xf numFmtId="0" fontId="0" fillId="0" borderId="6" xfId="0" applyBorder="1" applyAlignment="1">
      <alignment vertical="top"/>
    </xf>
    <xf numFmtId="0" fontId="0" fillId="0" borderId="7" xfId="0" applyBorder="1" applyAlignment="1">
      <alignment vertical="top"/>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7" borderId="4" xfId="0" applyFill="1" applyBorder="1" applyAlignment="1">
      <alignment vertical="top" shrinkToFit="1"/>
    </xf>
    <xf numFmtId="0" fontId="0" fillId="7" borderId="2" xfId="0" applyFill="1" applyBorder="1" applyAlignment="1">
      <alignment vertical="top" wrapText="1"/>
    </xf>
    <xf numFmtId="0" fontId="0" fillId="7" borderId="3" xfId="0" applyFill="1" applyBorder="1" applyAlignment="1">
      <alignment vertical="top" wrapText="1"/>
    </xf>
    <xf numFmtId="0" fontId="0" fillId="9" borderId="4" xfId="0" applyFill="1" applyBorder="1" applyAlignment="1">
      <alignment vertical="top"/>
    </xf>
    <xf numFmtId="0" fontId="0" fillId="9" borderId="3" xfId="0" applyFill="1" applyBorder="1" applyAlignment="1">
      <alignment vertical="top"/>
    </xf>
    <xf numFmtId="0" fontId="18" fillId="0" borderId="5" xfId="0" applyFont="1" applyBorder="1" applyAlignment="1">
      <alignment vertical="center" wrapText="1"/>
    </xf>
    <xf numFmtId="0" fontId="29" fillId="0" borderId="5" xfId="0" applyFont="1" applyBorder="1" applyAlignment="1">
      <alignment vertical="top"/>
    </xf>
    <xf numFmtId="0" fontId="26" fillId="0" borderId="6" xfId="0" applyFont="1" applyBorder="1" applyAlignment="1">
      <alignment vertical="top"/>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178" fontId="0" fillId="11" borderId="2" xfId="0" applyNumberFormat="1" applyFill="1" applyBorder="1" applyAlignment="1">
      <alignment vertical="top" shrinkToFit="1"/>
    </xf>
    <xf numFmtId="178" fontId="0" fillId="11" borderId="3" xfId="0" applyNumberFormat="1" applyFill="1" applyBorder="1" applyAlignment="1">
      <alignment vertical="top" shrinkToFit="1"/>
    </xf>
    <xf numFmtId="0" fontId="18" fillId="11" borderId="2" xfId="0" applyFont="1" applyFill="1" applyBorder="1" applyAlignment="1">
      <alignment vertical="top" shrinkToFit="1"/>
    </xf>
    <xf numFmtId="0" fontId="18" fillId="11" borderId="3" xfId="0" applyFont="1" applyFill="1" applyBorder="1" applyAlignment="1">
      <alignment vertical="top" shrinkToFit="1"/>
    </xf>
    <xf numFmtId="0" fontId="0" fillId="7" borderId="20" xfId="0" applyFill="1" applyBorder="1" applyAlignment="1">
      <alignment vertical="top"/>
    </xf>
    <xf numFmtId="0" fontId="0" fillId="7" borderId="18" xfId="0" applyFill="1" applyBorder="1" applyAlignment="1">
      <alignment vertical="top"/>
    </xf>
    <xf numFmtId="0" fontId="0" fillId="7" borderId="26" xfId="0" applyFill="1" applyBorder="1" applyAlignment="1">
      <alignment vertical="top" shrinkToFit="1"/>
    </xf>
    <xf numFmtId="0" fontId="0" fillId="7" borderId="27" xfId="0" applyFill="1" applyBorder="1" applyAlignment="1">
      <alignment vertical="top" shrinkToFit="1"/>
    </xf>
    <xf numFmtId="0" fontId="0" fillId="7" borderId="18" xfId="0" applyFill="1" applyBorder="1" applyAlignment="1">
      <alignment vertical="top" wrapText="1"/>
    </xf>
    <xf numFmtId="0" fontId="0" fillId="7" borderId="19" xfId="0" applyFill="1" applyBorder="1" applyAlignment="1">
      <alignment vertical="top" wrapText="1"/>
    </xf>
    <xf numFmtId="0" fontId="0" fillId="7" borderId="2" xfId="0" applyFill="1" applyBorder="1" applyAlignment="1">
      <alignment vertical="top"/>
    </xf>
    <xf numFmtId="0" fontId="0" fillId="7" borderId="3" xfId="0" applyFill="1" applyBorder="1" applyAlignment="1">
      <alignment vertical="top"/>
    </xf>
    <xf numFmtId="0" fontId="0" fillId="0" borderId="2" xfId="0" applyBorder="1" applyAlignment="1">
      <alignment vertical="top" wrapText="1"/>
    </xf>
    <xf numFmtId="0" fontId="0" fillId="0" borderId="3" xfId="0" applyBorder="1" applyAlignment="1">
      <alignment vertical="top"/>
    </xf>
    <xf numFmtId="0" fontId="0" fillId="0" borderId="2" xfId="0" applyBorder="1" applyAlignment="1">
      <alignment vertical="top"/>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2" borderId="2" xfId="0" applyFill="1" applyBorder="1" applyAlignment="1">
      <alignment horizontal="center" vertical="top"/>
    </xf>
    <xf numFmtId="0" fontId="0" fillId="2" borderId="3" xfId="0" applyFill="1" applyBorder="1" applyAlignment="1">
      <alignment horizontal="center" vertical="top"/>
    </xf>
    <xf numFmtId="0" fontId="0" fillId="0" borderId="3" xfId="0" applyBorder="1" applyAlignment="1">
      <alignment vertical="top" wrapText="1"/>
    </xf>
    <xf numFmtId="0" fontId="15" fillId="10" borderId="1" xfId="0" applyFont="1" applyFill="1" applyBorder="1" applyAlignment="1">
      <alignment horizontal="center"/>
    </xf>
    <xf numFmtId="0" fontId="0" fillId="0" borderId="9" xfId="0" applyBorder="1" applyAlignment="1">
      <alignment vertical="top"/>
    </xf>
    <xf numFmtId="0" fontId="0" fillId="9" borderId="2" xfId="0" applyFill="1" applyBorder="1" applyAlignment="1">
      <alignment vertical="top"/>
    </xf>
    <xf numFmtId="0" fontId="0" fillId="9" borderId="22" xfId="0" applyFill="1" applyBorder="1" applyAlignment="1">
      <alignment vertical="top" shrinkToFit="1"/>
    </xf>
    <xf numFmtId="0" fontId="0" fillId="9" borderId="28" xfId="0" applyFill="1" applyBorder="1" applyAlignment="1">
      <alignment vertical="top" shrinkToFit="1"/>
    </xf>
    <xf numFmtId="0" fontId="0" fillId="9" borderId="17" xfId="0" applyFill="1" applyBorder="1" applyAlignment="1">
      <alignment vertical="top" wrapText="1"/>
    </xf>
    <xf numFmtId="0" fontId="0" fillId="9" borderId="18" xfId="0" applyFill="1" applyBorder="1" applyAlignment="1">
      <alignment vertical="top" wrapText="1"/>
    </xf>
    <xf numFmtId="0" fontId="0" fillId="9" borderId="19" xfId="0" applyFill="1" applyBorder="1" applyAlignment="1">
      <alignment vertical="top" wrapText="1"/>
    </xf>
    <xf numFmtId="0" fontId="17" fillId="9" borderId="2" xfId="0" applyFont="1" applyFill="1" applyBorder="1" applyAlignment="1">
      <alignment vertical="top" shrinkToFit="1"/>
    </xf>
    <xf numFmtId="0" fontId="0" fillId="0" borderId="3" xfId="0" applyBorder="1" applyAlignment="1">
      <alignment vertical="top" shrinkToFit="1"/>
    </xf>
    <xf numFmtId="0" fontId="4" fillId="3" borderId="2" xfId="0" applyFont="1" applyFill="1" applyBorder="1" applyAlignment="1">
      <alignment horizontal="center"/>
    </xf>
    <xf numFmtId="0" fontId="4" fillId="3" borderId="9" xfId="0" applyFont="1" applyFill="1" applyBorder="1" applyAlignment="1">
      <alignment horizontal="center"/>
    </xf>
    <xf numFmtId="0" fontId="4" fillId="3" borderId="3" xfId="0" applyFont="1" applyFill="1" applyBorder="1" applyAlignment="1">
      <alignment horizont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7" fillId="5" borderId="11" xfId="0" applyFont="1" applyFill="1" applyBorder="1" applyAlignment="1">
      <alignment horizontal="center" vertical="center"/>
    </xf>
    <xf numFmtId="0" fontId="7" fillId="5" borderId="11" xfId="0" applyFont="1" applyFill="1" applyBorder="1" applyAlignment="1"/>
    <xf numFmtId="0" fontId="9" fillId="5" borderId="12" xfId="0" applyFont="1" applyFill="1" applyBorder="1" applyAlignment="1">
      <alignment horizontal="left" vertical="center" wrapText="1"/>
    </xf>
    <xf numFmtId="0" fontId="9" fillId="5" borderId="13" xfId="0" applyFont="1" applyFill="1" applyBorder="1" applyAlignment="1">
      <alignment horizontal="left" vertical="center" wrapText="1"/>
    </xf>
    <xf numFmtId="179" fontId="32" fillId="0" borderId="1" xfId="2" applyNumberFormat="1" applyFont="1" applyBorder="1" applyAlignment="1">
      <alignment horizontal="center" vertical="center"/>
    </xf>
    <xf numFmtId="179" fontId="32" fillId="0" borderId="1" xfId="2" applyNumberFormat="1" applyFont="1" applyBorder="1" applyAlignment="1">
      <alignment horizontal="right" vertical="center"/>
    </xf>
    <xf numFmtId="38" fontId="32" fillId="7" borderId="44" xfId="3" applyFont="1" applyFill="1" applyBorder="1" applyAlignment="1" applyProtection="1">
      <alignment horizontal="right" vertical="center"/>
      <protection locked="0"/>
    </xf>
    <xf numFmtId="38" fontId="32" fillId="7" borderId="45" xfId="3" applyFont="1" applyFill="1" applyBorder="1" applyAlignment="1" applyProtection="1">
      <alignment horizontal="right" vertical="center"/>
      <protection locked="0"/>
    </xf>
    <xf numFmtId="179" fontId="32" fillId="0" borderId="44" xfId="2" applyNumberFormat="1" applyFont="1" applyBorder="1" applyAlignment="1">
      <alignment horizontal="right" vertical="center"/>
    </xf>
    <xf numFmtId="179" fontId="32" fillId="0" borderId="46" xfId="2" applyNumberFormat="1" applyFont="1" applyBorder="1" applyAlignment="1">
      <alignment horizontal="right" vertical="center"/>
    </xf>
    <xf numFmtId="38" fontId="32" fillId="7" borderId="49" xfId="3" applyFont="1" applyFill="1" applyBorder="1" applyAlignment="1" applyProtection="1">
      <alignment horizontal="right" vertical="center"/>
      <protection locked="0"/>
    </xf>
    <xf numFmtId="38" fontId="32" fillId="7" borderId="50" xfId="3" applyFont="1" applyFill="1" applyBorder="1" applyAlignment="1" applyProtection="1">
      <alignment horizontal="right" vertical="center"/>
      <protection locked="0"/>
    </xf>
    <xf numFmtId="179" fontId="32" fillId="0" borderId="51" xfId="2" applyNumberFormat="1" applyFont="1" applyBorder="1" applyAlignment="1">
      <alignment horizontal="right" vertical="center"/>
    </xf>
    <xf numFmtId="179" fontId="32" fillId="0" borderId="52" xfId="2" applyNumberFormat="1" applyFont="1" applyBorder="1" applyAlignment="1">
      <alignment horizontal="right" vertical="center"/>
    </xf>
    <xf numFmtId="0" fontId="32" fillId="0" borderId="2" xfId="2" applyFont="1" applyBorder="1" applyAlignment="1">
      <alignment horizontal="center" vertical="center"/>
    </xf>
    <xf numFmtId="0" fontId="32" fillId="0" borderId="3" xfId="2" applyFont="1" applyBorder="1" applyAlignment="1">
      <alignment horizontal="center" vertical="center"/>
    </xf>
    <xf numFmtId="0" fontId="32" fillId="0" borderId="0" xfId="2" applyFont="1" applyAlignment="1">
      <alignment horizontal="left" vertical="center" wrapText="1"/>
    </xf>
    <xf numFmtId="0" fontId="32" fillId="0" borderId="9" xfId="2" applyFont="1" applyBorder="1" applyAlignment="1">
      <alignment horizontal="center" vertical="center"/>
    </xf>
    <xf numFmtId="0" fontId="32" fillId="0" borderId="4" xfId="2" applyFont="1" applyBorder="1" applyAlignment="1">
      <alignment horizontal="center" vertical="center"/>
    </xf>
    <xf numFmtId="0" fontId="32" fillId="0" borderId="25" xfId="2" applyFont="1" applyBorder="1" applyAlignment="1">
      <alignment horizontal="center" vertical="center"/>
    </xf>
    <xf numFmtId="38" fontId="32" fillId="7" borderId="38" xfId="3" applyFont="1" applyFill="1" applyBorder="1" applyAlignment="1" applyProtection="1">
      <alignment horizontal="right" vertical="center"/>
      <protection locked="0"/>
    </xf>
    <xf numFmtId="38" fontId="32" fillId="7" borderId="39" xfId="3" applyFont="1" applyFill="1" applyBorder="1" applyAlignment="1" applyProtection="1">
      <alignment horizontal="right" vertical="center"/>
      <protection locked="0"/>
    </xf>
    <xf numFmtId="179" fontId="32" fillId="0" borderId="40" xfId="2" applyNumberFormat="1" applyFont="1" applyBorder="1" applyAlignment="1">
      <alignment horizontal="right" vertical="center"/>
    </xf>
    <xf numFmtId="179" fontId="32" fillId="0" borderId="41" xfId="2" applyNumberFormat="1" applyFont="1" applyBorder="1" applyAlignment="1">
      <alignment horizontal="right" vertical="center"/>
    </xf>
    <xf numFmtId="0" fontId="32" fillId="0" borderId="2" xfId="2" applyFont="1" applyBorder="1" applyAlignment="1">
      <alignment horizontal="left" vertical="center"/>
    </xf>
    <xf numFmtId="0" fontId="32" fillId="0" borderId="9" xfId="2" applyFont="1" applyBorder="1" applyAlignment="1">
      <alignment horizontal="left" vertical="center"/>
    </xf>
    <xf numFmtId="0" fontId="32" fillId="0" borderId="3" xfId="2" applyFont="1" applyBorder="1" applyAlignment="1">
      <alignment horizontal="left" vertical="center"/>
    </xf>
    <xf numFmtId="179" fontId="32" fillId="0" borderId="3" xfId="2" applyNumberFormat="1" applyFont="1" applyBorder="1" applyAlignment="1">
      <alignment horizontal="right" vertical="center"/>
    </xf>
    <xf numFmtId="0" fontId="32" fillId="0" borderId="1" xfId="2" applyFont="1" applyBorder="1" applyAlignment="1">
      <alignment horizontal="center" vertical="center"/>
    </xf>
    <xf numFmtId="0" fontId="32" fillId="0" borderId="2" xfId="2" applyFont="1" applyBorder="1" applyAlignment="1">
      <alignment horizontal="center" vertical="center" wrapText="1"/>
    </xf>
    <xf numFmtId="0" fontId="32" fillId="0" borderId="9" xfId="2" applyFont="1" applyBorder="1" applyAlignment="1">
      <alignment horizontal="center" vertical="center" wrapText="1"/>
    </xf>
    <xf numFmtId="38" fontId="32" fillId="7" borderId="34" xfId="3" applyFont="1" applyFill="1" applyBorder="1" applyAlignment="1" applyProtection="1">
      <alignment horizontal="right" vertical="center"/>
      <protection locked="0"/>
    </xf>
    <xf numFmtId="38" fontId="32" fillId="7" borderId="35" xfId="3" applyFont="1" applyFill="1" applyBorder="1" applyAlignment="1" applyProtection="1">
      <alignment horizontal="right" vertical="center"/>
      <protection locked="0"/>
    </xf>
    <xf numFmtId="0" fontId="27" fillId="0" borderId="0" xfId="0" applyFont="1" applyAlignment="1">
      <alignment horizontal="left" vertical="top" wrapText="1"/>
    </xf>
    <xf numFmtId="0" fontId="26" fillId="7" borderId="1" xfId="0" applyFont="1" applyFill="1" applyBorder="1" applyAlignment="1">
      <alignment vertical="top" shrinkToFit="1"/>
    </xf>
    <xf numFmtId="177" fontId="26" fillId="7" borderId="1" xfId="0" applyNumberFormat="1" applyFont="1" applyFill="1" applyBorder="1" applyAlignment="1">
      <alignment vertical="center"/>
    </xf>
    <xf numFmtId="0" fontId="26" fillId="0" borderId="15" xfId="0" applyFont="1" applyBorder="1" applyAlignment="1">
      <alignment vertical="center"/>
    </xf>
    <xf numFmtId="0" fontId="26" fillId="0" borderId="1" xfId="0" applyFont="1" applyBorder="1" applyAlignment="1">
      <alignment vertical="top" shrinkToFit="1"/>
    </xf>
  </cellXfs>
  <cellStyles count="4">
    <cellStyle name="ハイパーリンク" xfId="1" builtinId="8"/>
    <cellStyle name="桁区切り 2" xfId="3" xr:uid="{2DC901FB-F542-42AA-9085-A14CAE7D2FC4}"/>
    <cellStyle name="標準" xfId="0" builtinId="0"/>
    <cellStyle name="標準 2" xfId="2" xr:uid="{EF0EF7E0-CB85-4E34-8D56-CA3D852B3F8A}"/>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1601</xdr:colOff>
      <xdr:row>10</xdr:row>
      <xdr:rowOff>66674</xdr:rowOff>
    </xdr:from>
    <xdr:to>
      <xdr:col>10</xdr:col>
      <xdr:colOff>85725</xdr:colOff>
      <xdr:row>103</xdr:row>
      <xdr:rowOff>114299</xdr:rowOff>
    </xdr:to>
    <xdr:sp macro="" textlink="">
      <xdr:nvSpPr>
        <xdr:cNvPr id="2" name="角丸四角形 1">
          <a:extLst>
            <a:ext uri="{FF2B5EF4-FFF2-40B4-BE49-F238E27FC236}">
              <a16:creationId xmlns:a16="http://schemas.microsoft.com/office/drawing/2014/main" id="{36C78166-EAD5-4C93-B08E-6577D9DD3880}"/>
            </a:ext>
          </a:extLst>
        </xdr:cNvPr>
        <xdr:cNvSpPr/>
      </xdr:nvSpPr>
      <xdr:spPr>
        <a:xfrm>
          <a:off x="85421" y="2002154"/>
          <a:ext cx="6713524" cy="19752945"/>
        </a:xfrm>
        <a:prstGeom prst="roundRect">
          <a:avLst>
            <a:gd name="adj" fmla="val 1878"/>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0</xdr:colOff>
      <xdr:row>71</xdr:row>
      <xdr:rowOff>85725</xdr:rowOff>
    </xdr:from>
    <xdr:to>
      <xdr:col>10</xdr:col>
      <xdr:colOff>9525</xdr:colOff>
      <xdr:row>74</xdr:row>
      <xdr:rowOff>123825</xdr:rowOff>
    </xdr:to>
    <xdr:sp macro="" textlink="">
      <xdr:nvSpPr>
        <xdr:cNvPr id="3" name="正方形/長方形 2">
          <a:extLst>
            <a:ext uri="{FF2B5EF4-FFF2-40B4-BE49-F238E27FC236}">
              <a16:creationId xmlns:a16="http://schemas.microsoft.com/office/drawing/2014/main" id="{FEF48D81-A19A-447D-99FC-B1DF8D1C7156}"/>
            </a:ext>
          </a:extLst>
        </xdr:cNvPr>
        <xdr:cNvSpPr/>
      </xdr:nvSpPr>
      <xdr:spPr>
        <a:xfrm>
          <a:off x="167640" y="14685645"/>
          <a:ext cx="6555105" cy="883920"/>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00">
              <a:solidFill>
                <a:schemeClr val="tx1"/>
              </a:solidFill>
            </a:rPr>
            <a:t>【</a:t>
          </a:r>
          <a:r>
            <a:rPr lang="ja-JP" altLang="en-US" sz="1000">
              <a:solidFill>
                <a:schemeClr val="tx1"/>
              </a:solidFill>
            </a:rPr>
            <a:t>計算（３）</a:t>
          </a:r>
          <a:r>
            <a:rPr lang="en-US" altLang="ja-JP" sz="1000">
              <a:solidFill>
                <a:schemeClr val="tx1"/>
              </a:solidFill>
            </a:rPr>
            <a:t>】</a:t>
          </a:r>
        </a:p>
        <a:p>
          <a:r>
            <a:rPr kumimoji="1" lang="ja-JP" altLang="ja-JP" sz="1000" kern="1200">
              <a:solidFill>
                <a:schemeClr val="tx1"/>
              </a:solidFill>
              <a:effectLst/>
              <a:latin typeface="+mn-lt"/>
              <a:ea typeface="+mn-ea"/>
              <a:cs typeface="+mn-cs"/>
            </a:rPr>
            <a:t>（キ）</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（カ）の額と①の額とで比較を行い、（カ）の額が①の額以上の場合は、①の額を支給停止額とし、（カ）の額が①の額未満の場合は、（カ）の額を支給停止額とする。</a:t>
          </a:r>
        </a:p>
        <a:p>
          <a:r>
            <a:rPr kumimoji="1" lang="ja-JP" altLang="ja-JP" sz="1000" kern="1200">
              <a:solidFill>
                <a:schemeClr val="tx1"/>
              </a:solidFill>
              <a:effectLst/>
              <a:latin typeface="+mn-lt"/>
              <a:ea typeface="+mn-ea"/>
              <a:cs typeface="+mn-cs"/>
            </a:rPr>
            <a:t>（ク）</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①の額から（キ）の額を差し引き、差引後の手当額を算出する。</a:t>
          </a:r>
        </a:p>
      </xdr:txBody>
    </xdr:sp>
    <xdr:clientData/>
  </xdr:twoCellAnchor>
  <xdr:twoCellAnchor>
    <xdr:from>
      <xdr:col>2</xdr:col>
      <xdr:colOff>19049</xdr:colOff>
      <xdr:row>94</xdr:row>
      <xdr:rowOff>19051</xdr:rowOff>
    </xdr:from>
    <xdr:to>
      <xdr:col>9</xdr:col>
      <xdr:colOff>685799</xdr:colOff>
      <xdr:row>96</xdr:row>
      <xdr:rowOff>180975</xdr:rowOff>
    </xdr:to>
    <xdr:sp macro="" textlink="">
      <xdr:nvSpPr>
        <xdr:cNvPr id="4" name="正方形/長方形 3">
          <a:extLst>
            <a:ext uri="{FF2B5EF4-FFF2-40B4-BE49-F238E27FC236}">
              <a16:creationId xmlns:a16="http://schemas.microsoft.com/office/drawing/2014/main" id="{B67781A7-4B1C-44C9-9D1D-A3D3F5FBDC78}"/>
            </a:ext>
          </a:extLst>
        </xdr:cNvPr>
        <xdr:cNvSpPr/>
      </xdr:nvSpPr>
      <xdr:spPr>
        <a:xfrm>
          <a:off x="186689" y="19937731"/>
          <a:ext cx="6526530" cy="725804"/>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00">
              <a:solidFill>
                <a:schemeClr val="tx1"/>
              </a:solidFill>
            </a:rPr>
            <a:t>【</a:t>
          </a:r>
          <a:r>
            <a:rPr lang="ja-JP" altLang="en-US" sz="1000">
              <a:solidFill>
                <a:schemeClr val="tx1"/>
              </a:solidFill>
            </a:rPr>
            <a:t>計算（５）</a:t>
          </a:r>
          <a:r>
            <a:rPr lang="en-US" altLang="ja-JP" sz="1000">
              <a:solidFill>
                <a:schemeClr val="tx1"/>
              </a:solidFill>
            </a:rPr>
            <a:t>】</a:t>
          </a:r>
        </a:p>
        <a:p>
          <a:r>
            <a:rPr kumimoji="1" lang="ja-JP" altLang="ja-JP" sz="1000" kern="1200">
              <a:solidFill>
                <a:schemeClr val="tx1"/>
              </a:solidFill>
              <a:effectLst/>
              <a:latin typeface="+mn-lt"/>
              <a:ea typeface="+mn-ea"/>
              <a:cs typeface="+mn-cs"/>
            </a:rPr>
            <a:t>（サ）</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（コ）の額と（ク）の額とで比較を行い、（コ）の額が（ク）の額以上の場合は、（ク）の額を支給停止額とし、（コ）の額が（ク）の額未満の場合は、（コ）の額を支給停止額とする。</a:t>
          </a:r>
        </a:p>
        <a:p>
          <a:r>
            <a:rPr kumimoji="1" lang="ja-JP" altLang="ja-JP" sz="1000" kern="1200">
              <a:solidFill>
                <a:schemeClr val="tx1"/>
              </a:solidFill>
              <a:effectLst/>
              <a:latin typeface="+mn-lt"/>
              <a:ea typeface="+mn-ea"/>
              <a:cs typeface="+mn-cs"/>
            </a:rPr>
            <a:t>（シ）</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（ク）の額から（サ）の額を差し引き、手当の差額支給月額を算出する。</a:t>
          </a:r>
        </a:p>
      </xdr:txBody>
    </xdr:sp>
    <xdr:clientData/>
  </xdr:twoCellAnchor>
  <xdr:twoCellAnchor>
    <xdr:from>
      <xdr:col>3</xdr:col>
      <xdr:colOff>257175</xdr:colOff>
      <xdr:row>11</xdr:row>
      <xdr:rowOff>57150</xdr:rowOff>
    </xdr:from>
    <xdr:to>
      <xdr:col>3</xdr:col>
      <xdr:colOff>1252659</xdr:colOff>
      <xdr:row>11</xdr:row>
      <xdr:rowOff>219075</xdr:rowOff>
    </xdr:to>
    <xdr:sp macro="" textlink="">
      <xdr:nvSpPr>
        <xdr:cNvPr id="5" name="正方形/長方形 4">
          <a:extLst>
            <a:ext uri="{FF2B5EF4-FFF2-40B4-BE49-F238E27FC236}">
              <a16:creationId xmlns:a16="http://schemas.microsoft.com/office/drawing/2014/main" id="{A48407E5-B76B-4196-8752-712754025496}"/>
            </a:ext>
          </a:extLst>
        </xdr:cNvPr>
        <xdr:cNvSpPr/>
      </xdr:nvSpPr>
      <xdr:spPr>
        <a:xfrm>
          <a:off x="904875" y="2274570"/>
          <a:ext cx="919284" cy="161925"/>
        </a:xfrm>
        <a:prstGeom prst="rect">
          <a:avLst/>
        </a:prstGeom>
        <a:solidFill>
          <a:schemeClr val="accent5">
            <a:lumMod val="20000"/>
            <a:lumOff val="8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25</xdr:row>
      <xdr:rowOff>38101</xdr:rowOff>
    </xdr:from>
    <xdr:to>
      <xdr:col>9</xdr:col>
      <xdr:colOff>685800</xdr:colOff>
      <xdr:row>27</xdr:row>
      <xdr:rowOff>114300</xdr:rowOff>
    </xdr:to>
    <xdr:sp macro="" textlink="">
      <xdr:nvSpPr>
        <xdr:cNvPr id="6" name="正方形/長方形 5">
          <a:extLst>
            <a:ext uri="{FF2B5EF4-FFF2-40B4-BE49-F238E27FC236}">
              <a16:creationId xmlns:a16="http://schemas.microsoft.com/office/drawing/2014/main" id="{2D42D9E4-A038-4338-8A38-E339C68526A4}"/>
            </a:ext>
          </a:extLst>
        </xdr:cNvPr>
        <xdr:cNvSpPr/>
      </xdr:nvSpPr>
      <xdr:spPr>
        <a:xfrm>
          <a:off x="177165" y="5166361"/>
          <a:ext cx="6536055" cy="640079"/>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00" kern="1200">
              <a:solidFill>
                <a:schemeClr val="tx1"/>
              </a:solidFill>
              <a:effectLst/>
              <a:latin typeface="+mn-lt"/>
              <a:ea typeface="+mn-ea"/>
              <a:cs typeface="+mn-cs"/>
            </a:rPr>
            <a:t>【</a:t>
          </a:r>
          <a:r>
            <a:rPr kumimoji="1" lang="ja-JP" altLang="en-US" sz="1000" kern="1200">
              <a:solidFill>
                <a:schemeClr val="tx1"/>
              </a:solidFill>
              <a:effectLst/>
              <a:latin typeface="+mn-lt"/>
              <a:ea typeface="+mn-ea"/>
              <a:cs typeface="+mn-cs"/>
            </a:rPr>
            <a:t>計算（１）</a:t>
          </a:r>
          <a:r>
            <a:rPr kumimoji="1" lang="en-US" altLang="ja-JP" sz="1000" kern="1200">
              <a:solidFill>
                <a:schemeClr val="tx1"/>
              </a:solidFill>
              <a:effectLst/>
              <a:latin typeface="+mn-lt"/>
              <a:ea typeface="+mn-ea"/>
              <a:cs typeface="+mn-cs"/>
            </a:rPr>
            <a:t>】</a:t>
          </a:r>
        </a:p>
        <a:p>
          <a:r>
            <a:rPr kumimoji="1" lang="ja-JP" altLang="ja-JP" sz="1000" kern="1200">
              <a:solidFill>
                <a:schemeClr val="tx1"/>
              </a:solidFill>
              <a:effectLst/>
              <a:latin typeface="+mn-lt"/>
              <a:ea typeface="+mn-ea"/>
              <a:cs typeface="+mn-cs"/>
            </a:rPr>
            <a:t>（ア）</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それぞれの児童の公的年金給付等の</a:t>
          </a:r>
          <a:r>
            <a:rPr kumimoji="1" lang="ja-JP" altLang="en-US" sz="1000" kern="1200">
              <a:solidFill>
                <a:schemeClr val="tx1"/>
              </a:solidFill>
              <a:effectLst/>
              <a:latin typeface="+mn-lt"/>
              <a:ea typeface="+mn-ea"/>
              <a:cs typeface="+mn-cs"/>
            </a:rPr>
            <a:t>額が年額である場合、その額を１２（遺族補償等については給付総額を７２）で除し、公的年金給付等の</a:t>
          </a:r>
          <a:r>
            <a:rPr kumimoji="1" lang="ja-JP" altLang="ja-JP" sz="1000" kern="1200">
              <a:solidFill>
                <a:schemeClr val="tx1"/>
              </a:solidFill>
              <a:effectLst/>
              <a:latin typeface="+mn-lt"/>
              <a:ea typeface="+mn-ea"/>
              <a:cs typeface="+mn-cs"/>
            </a:rPr>
            <a:t>月額相当額について計算する</a:t>
          </a:r>
          <a:r>
            <a:rPr kumimoji="1" lang="ja-JP" altLang="en-US" sz="1000" kern="1200">
              <a:solidFill>
                <a:schemeClr val="tx1"/>
              </a:solidFill>
              <a:effectLst/>
              <a:latin typeface="+mn-lt"/>
              <a:ea typeface="+mn-ea"/>
              <a:cs typeface="+mn-cs"/>
            </a:rPr>
            <a:t>（１円未満の端数切捨て）</a:t>
          </a:r>
          <a:r>
            <a:rPr kumimoji="1" lang="ja-JP" altLang="ja-JP" sz="1000" kern="1200">
              <a:solidFill>
                <a:schemeClr val="tx1"/>
              </a:solidFill>
              <a:effectLst/>
              <a:latin typeface="+mn-lt"/>
              <a:ea typeface="+mn-ea"/>
              <a:cs typeface="+mn-cs"/>
            </a:rPr>
            <a:t>。それぞれの児童が２以上の公的年金給付等を受給でき</a:t>
          </a:r>
          <a:r>
            <a:rPr kumimoji="1" lang="ja-JP" altLang="en-US" sz="1000" kern="1200">
              <a:solidFill>
                <a:schemeClr val="tx1"/>
              </a:solidFill>
              <a:effectLst/>
              <a:latin typeface="+mn-lt"/>
              <a:ea typeface="+mn-ea"/>
              <a:cs typeface="+mn-cs"/>
            </a:rPr>
            <a:t>る</a:t>
          </a:r>
          <a:r>
            <a:rPr kumimoji="1" lang="ja-JP" altLang="ja-JP" sz="1000" kern="1200">
              <a:solidFill>
                <a:schemeClr val="tx1"/>
              </a:solidFill>
              <a:effectLst/>
              <a:latin typeface="+mn-lt"/>
              <a:ea typeface="+mn-ea"/>
              <a:cs typeface="+mn-cs"/>
            </a:rPr>
            <a:t>又は加算対象となっている場合は、それぞれの児童ごとに、その額を合計する。</a:t>
          </a:r>
        </a:p>
      </xdr:txBody>
    </xdr:sp>
    <xdr:clientData/>
  </xdr:twoCellAnchor>
  <xdr:twoCellAnchor>
    <xdr:from>
      <xdr:col>1</xdr:col>
      <xdr:colOff>45720</xdr:colOff>
      <xdr:row>54</xdr:row>
      <xdr:rowOff>188595</xdr:rowOff>
    </xdr:from>
    <xdr:to>
      <xdr:col>9</xdr:col>
      <xdr:colOff>584835</xdr:colOff>
      <xdr:row>63</xdr:row>
      <xdr:rowOff>26670</xdr:rowOff>
    </xdr:to>
    <xdr:sp macro="" textlink="">
      <xdr:nvSpPr>
        <xdr:cNvPr id="7" name="正方形/長方形 6">
          <a:extLst>
            <a:ext uri="{FF2B5EF4-FFF2-40B4-BE49-F238E27FC236}">
              <a16:creationId xmlns:a16="http://schemas.microsoft.com/office/drawing/2014/main" id="{B6A6C7E1-ECDC-49A7-A9DE-A9B79A42D290}"/>
            </a:ext>
          </a:extLst>
        </xdr:cNvPr>
        <xdr:cNvSpPr/>
      </xdr:nvSpPr>
      <xdr:spPr>
        <a:xfrm>
          <a:off x="129540" y="12243435"/>
          <a:ext cx="6543675" cy="2063115"/>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00" kern="1200">
              <a:solidFill>
                <a:schemeClr val="tx1"/>
              </a:solidFill>
              <a:effectLst/>
              <a:latin typeface="+mn-lt"/>
              <a:ea typeface="+mn-ea"/>
              <a:cs typeface="+mn-cs"/>
            </a:rPr>
            <a:t>【</a:t>
          </a:r>
          <a:r>
            <a:rPr kumimoji="1" lang="ja-JP" altLang="en-US" sz="1000" kern="1200">
              <a:solidFill>
                <a:schemeClr val="tx1"/>
              </a:solidFill>
              <a:effectLst/>
              <a:latin typeface="+mn-lt"/>
              <a:ea typeface="+mn-ea"/>
              <a:cs typeface="+mn-cs"/>
            </a:rPr>
            <a:t>計算（２）</a:t>
          </a:r>
          <a:r>
            <a:rPr kumimoji="1" lang="en-US" altLang="ja-JP" sz="1000" kern="1200">
              <a:solidFill>
                <a:schemeClr val="tx1"/>
              </a:solidFill>
              <a:effectLst/>
              <a:latin typeface="+mn-lt"/>
              <a:ea typeface="+mn-ea"/>
              <a:cs typeface="+mn-cs"/>
            </a:rPr>
            <a:t>】</a:t>
          </a:r>
        </a:p>
        <a:p>
          <a:r>
            <a:rPr kumimoji="1" lang="ja-JP" altLang="ja-JP" sz="1000" kern="1200">
              <a:solidFill>
                <a:schemeClr val="tx1"/>
              </a:solidFill>
              <a:effectLst/>
              <a:latin typeface="+mn-lt"/>
              <a:ea typeface="+mn-ea"/>
              <a:cs typeface="+mn-cs"/>
            </a:rPr>
            <a:t>（イ）</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（ア）の額が最も低い児童１人（０円の者を含み、最も低い児童が２人以上いるときは、そのうちの１</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人）については、</a:t>
          </a:r>
          <a:r>
            <a:rPr kumimoji="1" lang="ja-JP" altLang="en-US" sz="1000" kern="1200">
              <a:solidFill>
                <a:schemeClr val="tx1"/>
              </a:solidFill>
              <a:effectLst/>
              <a:latin typeface="+mn-lt"/>
              <a:ea typeface="+mn-ea"/>
              <a:cs typeface="+mn-cs"/>
            </a:rPr>
            <a:t>（</a:t>
          </a:r>
          <a:r>
            <a:rPr kumimoji="1" lang="ja-JP" altLang="ja-JP" sz="1000" kern="1200">
              <a:solidFill>
                <a:schemeClr val="tx1"/>
              </a:solidFill>
              <a:effectLst/>
              <a:latin typeface="+mn-lt"/>
              <a:ea typeface="+mn-ea"/>
              <a:cs typeface="+mn-cs"/>
            </a:rPr>
            <a:t>ア）の額を支給停止額とする。</a:t>
          </a:r>
        </a:p>
        <a:p>
          <a:r>
            <a:rPr kumimoji="1" lang="ja-JP" altLang="ja-JP" sz="1000" kern="1200">
              <a:solidFill>
                <a:schemeClr val="tx1"/>
              </a:solidFill>
              <a:effectLst/>
              <a:latin typeface="+mn-lt"/>
              <a:ea typeface="+mn-ea"/>
              <a:cs typeface="+mn-cs"/>
            </a:rPr>
            <a:t>（ウ）</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次に、（ア）の額が（イ）の児童を除いて最も低い児童１人（０円の者を含み、最も低い児童が２人以上いるときは、そのうちの１人）については、（ア）の額が５千円以上の場合は５千円を、５千円未満の場合は（ア）の額を支給停止額とする。</a:t>
          </a:r>
        </a:p>
        <a:p>
          <a:r>
            <a:rPr kumimoji="1" lang="ja-JP" altLang="ja-JP" sz="1000" kern="1200">
              <a:solidFill>
                <a:schemeClr val="tx1"/>
              </a:solidFill>
              <a:effectLst/>
              <a:latin typeface="+mn-lt"/>
              <a:ea typeface="+mn-ea"/>
              <a:cs typeface="+mn-cs"/>
            </a:rPr>
            <a:t>（エ）</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（イ）、（ウ）で比較を行った以外の児童については、（ア）の額が３千円以上の場合は３千円を、３千円未満の場合は（ア）の額を支給停止額とする。</a:t>
          </a: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ja-JP" sz="1000" kern="1200">
              <a:solidFill>
                <a:schemeClr val="tx1"/>
              </a:solidFill>
              <a:effectLst/>
              <a:latin typeface="+mn-lt"/>
              <a:ea typeface="+mn-ea"/>
              <a:cs typeface="+mn-cs"/>
            </a:rPr>
            <a:t>（オ）</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（イ）～（エ）の額を合計する</a:t>
          </a:r>
          <a:r>
            <a:rPr kumimoji="1" lang="ja-JP" altLang="ja-JP" sz="1000" kern="1200">
              <a:solidFill>
                <a:sysClr val="windowText" lastClr="000000"/>
              </a:solidFill>
              <a:effectLst/>
              <a:latin typeface="+mn-lt"/>
              <a:ea typeface="+mn-ea"/>
              <a:cs typeface="+mn-cs"/>
            </a:rPr>
            <a:t>。</a:t>
          </a:r>
          <a:endParaRPr kumimoji="1" lang="en-US" altLang="ja-JP" sz="1000" kern="1200">
            <a:solidFill>
              <a:sysClr val="windowText" lastClr="000000"/>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ja-JP" sz="1000" kern="1200">
              <a:solidFill>
                <a:sysClr val="windowText" lastClr="000000"/>
              </a:solidFill>
              <a:effectLst/>
              <a:latin typeface="+mn-lt"/>
              <a:ea typeface="+mn-ea"/>
              <a:cs typeface="+mn-cs"/>
            </a:rPr>
            <a:t>（カ）</a:t>
          </a:r>
          <a:r>
            <a:rPr kumimoji="1" lang="ja-JP" altLang="en-US" sz="1000" kern="1200">
              <a:solidFill>
                <a:sysClr val="windowText" lastClr="000000"/>
              </a:solidFill>
              <a:effectLst/>
              <a:latin typeface="+mn-lt"/>
              <a:ea typeface="+mn-ea"/>
              <a:cs typeface="+mn-cs"/>
            </a:rPr>
            <a:t>　</a:t>
          </a:r>
          <a:r>
            <a:rPr kumimoji="1" lang="ja-JP" altLang="ja-JP" sz="1000" kern="1200">
              <a:solidFill>
                <a:sysClr val="windowText" lastClr="000000"/>
              </a:solidFill>
              <a:effectLst/>
              <a:latin typeface="+mn-lt"/>
              <a:ea typeface="+mn-ea"/>
              <a:cs typeface="+mn-cs"/>
            </a:rPr>
            <a:t>（オ）の額に５円未満の端数があるときは、これを切り捨て、５円以上１０円未満の端数があるときは、これを１０円に切り上げる。</a:t>
          </a:r>
        </a:p>
      </xdr:txBody>
    </xdr:sp>
    <xdr:clientData/>
  </xdr:twoCellAnchor>
  <xdr:twoCellAnchor>
    <xdr:from>
      <xdr:col>2</xdr:col>
      <xdr:colOff>20955</xdr:colOff>
      <xdr:row>81</xdr:row>
      <xdr:rowOff>62865</xdr:rowOff>
    </xdr:from>
    <xdr:to>
      <xdr:col>10</xdr:col>
      <xdr:colOff>1905</xdr:colOff>
      <xdr:row>86</xdr:row>
      <xdr:rowOff>43815</xdr:rowOff>
    </xdr:to>
    <xdr:sp macro="" textlink="">
      <xdr:nvSpPr>
        <xdr:cNvPr id="8" name="正方形/長方形 7">
          <a:extLst>
            <a:ext uri="{FF2B5EF4-FFF2-40B4-BE49-F238E27FC236}">
              <a16:creationId xmlns:a16="http://schemas.microsoft.com/office/drawing/2014/main" id="{31F5DCA9-831D-4A5C-B42B-E6FACFBB8D4F}"/>
            </a:ext>
          </a:extLst>
        </xdr:cNvPr>
        <xdr:cNvSpPr/>
      </xdr:nvSpPr>
      <xdr:spPr>
        <a:xfrm>
          <a:off x="188595" y="18510885"/>
          <a:ext cx="6526530" cy="1314450"/>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rPr>
            <a:t>【</a:t>
          </a:r>
          <a:r>
            <a:rPr lang="ja-JP" altLang="en-US" sz="1050">
              <a:solidFill>
                <a:schemeClr val="tx1"/>
              </a:solidFill>
            </a:rPr>
            <a:t>計算（４）</a:t>
          </a:r>
          <a:r>
            <a:rPr lang="en-US" altLang="ja-JP" sz="1050">
              <a:solidFill>
                <a:schemeClr val="tx1"/>
              </a:solidFill>
            </a:rPr>
            <a:t>】</a:t>
          </a:r>
        </a:p>
        <a:p>
          <a:r>
            <a:rPr kumimoji="1" lang="ja-JP" altLang="ja-JP" sz="1050" kern="1200">
              <a:solidFill>
                <a:schemeClr val="tx1"/>
              </a:solidFill>
              <a:effectLst/>
              <a:latin typeface="+mn-lt"/>
              <a:ea typeface="+mn-ea"/>
              <a:cs typeface="+mn-cs"/>
            </a:rPr>
            <a:t>（ケ）</a:t>
          </a:r>
          <a:r>
            <a:rPr kumimoji="1" lang="ja-JP" altLang="en-US" sz="1050" kern="1200">
              <a:solidFill>
                <a:schemeClr val="tx1"/>
              </a:solidFill>
              <a:effectLst/>
              <a:latin typeface="+mn-lt"/>
              <a:ea typeface="+mn-ea"/>
              <a:cs typeface="+mn-cs"/>
            </a:rPr>
            <a:t>　</a:t>
          </a:r>
          <a:r>
            <a:rPr kumimoji="1" lang="ja-JP" altLang="ja-JP" sz="1000" kern="1200">
              <a:solidFill>
                <a:schemeClr val="tx1"/>
              </a:solidFill>
              <a:effectLst/>
              <a:latin typeface="+mn-ea"/>
              <a:ea typeface="+mn-ea"/>
              <a:cs typeface="+mn-cs"/>
            </a:rPr>
            <a:t>受給資格者の公的年金給付等の額が年額である場合、その額を１２（遺族補償等については給付総額を７２）で除し、公的年金給付等の月額相当額について計算する（１円未満の端数切捨て）。受給資格者が２以上の公的年金給付等を受給できる場合は、その額を合計する。</a:t>
          </a:r>
        </a:p>
        <a:p>
          <a:r>
            <a:rPr kumimoji="1" lang="ja-JP" altLang="ja-JP" sz="1000" kern="1200">
              <a:solidFill>
                <a:schemeClr val="tx1"/>
              </a:solidFill>
              <a:effectLst/>
              <a:latin typeface="+mn-lt"/>
              <a:ea typeface="+mn-ea"/>
              <a:cs typeface="+mn-cs"/>
            </a:rPr>
            <a:t>（コ）</a:t>
          </a:r>
          <a:r>
            <a:rPr kumimoji="1" lang="ja-JP" altLang="en-US" sz="1000" kern="1200">
              <a:solidFill>
                <a:schemeClr val="tx1"/>
              </a:solidFill>
              <a:effectLst/>
              <a:latin typeface="+mn-lt"/>
              <a:ea typeface="+mn-ea"/>
              <a:cs typeface="+mn-cs"/>
            </a:rPr>
            <a:t>　</a:t>
          </a:r>
          <a:r>
            <a:rPr kumimoji="1" lang="ja-JP" altLang="ja-JP" sz="1000" kern="1200">
              <a:solidFill>
                <a:schemeClr val="tx1"/>
              </a:solidFill>
              <a:effectLst/>
              <a:latin typeface="+mn-lt"/>
              <a:ea typeface="+mn-ea"/>
              <a:cs typeface="+mn-cs"/>
            </a:rPr>
            <a:t>（ケ）の額に５円未満の端数があるときは、これを切り捨て、５円以上１０円未満の端数があるときはこれを１０円に切り上げる。</a:t>
          </a:r>
        </a:p>
      </xdr:txBody>
    </xdr:sp>
    <xdr:clientData/>
  </xdr:twoCellAnchor>
  <xdr:twoCellAnchor>
    <xdr:from>
      <xdr:col>1</xdr:col>
      <xdr:colOff>41909</xdr:colOff>
      <xdr:row>5</xdr:row>
      <xdr:rowOff>9526</xdr:rowOff>
    </xdr:from>
    <xdr:to>
      <xdr:col>11</xdr:col>
      <xdr:colOff>24764</xdr:colOff>
      <xdr:row>9</xdr:row>
      <xdr:rowOff>1</xdr:rowOff>
    </xdr:to>
    <xdr:sp macro="" textlink="">
      <xdr:nvSpPr>
        <xdr:cNvPr id="9" name="正方形/長方形 8">
          <a:extLst>
            <a:ext uri="{FF2B5EF4-FFF2-40B4-BE49-F238E27FC236}">
              <a16:creationId xmlns:a16="http://schemas.microsoft.com/office/drawing/2014/main" id="{A09D9645-7EFC-4C51-B927-F8FD016C5F0D}"/>
            </a:ext>
          </a:extLst>
        </xdr:cNvPr>
        <xdr:cNvSpPr/>
      </xdr:nvSpPr>
      <xdr:spPr>
        <a:xfrm>
          <a:off x="125729" y="1221106"/>
          <a:ext cx="6696075" cy="996315"/>
        </a:xfrm>
        <a:prstGeom prst="rect">
          <a:avLst/>
        </a:prstGeom>
        <a:noFill/>
        <a:ln w="9525">
          <a:no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100" kern="1200">
              <a:solidFill>
                <a:schemeClr val="tx1"/>
              </a:solidFill>
              <a:effectLst/>
              <a:latin typeface="+mn-lt"/>
              <a:ea typeface="+mn-ea"/>
              <a:cs typeface="+mn-cs"/>
            </a:rPr>
            <a:t>　本資料は、児童扶養手当と公的年金等との差額計算についてお示ししたものです。入力項目に手当額及び年金額を入力すると、差額支給月額が自動計算されます。なお、実際の認定における差額支給月額の決定は関係法令等により行ってください。</a:t>
          </a:r>
          <a:endParaRPr kumimoji="1" lang="ja-JP" altLang="ja-JP" sz="1100" kern="1200">
            <a:solidFill>
              <a:schemeClr val="tx1"/>
            </a:solidFill>
            <a:effectLst/>
            <a:latin typeface="+mn-lt"/>
            <a:ea typeface="+mn-ea"/>
            <a:cs typeface="+mn-cs"/>
          </a:endParaRPr>
        </a:p>
      </xdr:txBody>
    </xdr:sp>
    <xdr:clientData/>
  </xdr:twoCellAnchor>
  <xdr:twoCellAnchor>
    <xdr:from>
      <xdr:col>2</xdr:col>
      <xdr:colOff>1904</xdr:colOff>
      <xdr:row>24</xdr:row>
      <xdr:rowOff>60961</xdr:rowOff>
    </xdr:from>
    <xdr:to>
      <xdr:col>10</xdr:col>
      <xdr:colOff>1904</xdr:colOff>
      <xdr:row>53</xdr:row>
      <xdr:rowOff>38101</xdr:rowOff>
    </xdr:to>
    <xdr:sp macro="" textlink="">
      <xdr:nvSpPr>
        <xdr:cNvPr id="10" name="正方形/長方形 9">
          <a:extLst>
            <a:ext uri="{FF2B5EF4-FFF2-40B4-BE49-F238E27FC236}">
              <a16:creationId xmlns:a16="http://schemas.microsoft.com/office/drawing/2014/main" id="{B0F7E211-ABE7-4C2B-AE56-52C831323CF3}"/>
            </a:ext>
          </a:extLst>
        </xdr:cNvPr>
        <xdr:cNvSpPr/>
      </xdr:nvSpPr>
      <xdr:spPr>
        <a:xfrm>
          <a:off x="169544" y="5646421"/>
          <a:ext cx="6545580" cy="624078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chemeClr val="tx1"/>
            </a:solidFill>
            <a:effectLst/>
            <a:latin typeface="+mn-lt"/>
            <a:ea typeface="+mn-ea"/>
            <a:cs typeface="+mn-cs"/>
          </a:endParaRPr>
        </a:p>
      </xdr:txBody>
    </xdr:sp>
    <xdr:clientData/>
  </xdr:twoCellAnchor>
  <xdr:twoCellAnchor>
    <xdr:from>
      <xdr:col>2</xdr:col>
      <xdr:colOff>0</xdr:colOff>
      <xdr:row>54</xdr:row>
      <xdr:rowOff>7620</xdr:rowOff>
    </xdr:from>
    <xdr:to>
      <xdr:col>10</xdr:col>
      <xdr:colOff>0</xdr:colOff>
      <xdr:row>70</xdr:row>
      <xdr:rowOff>152400</xdr:rowOff>
    </xdr:to>
    <xdr:sp macro="" textlink="">
      <xdr:nvSpPr>
        <xdr:cNvPr id="11" name="正方形/長方形 10">
          <a:extLst>
            <a:ext uri="{FF2B5EF4-FFF2-40B4-BE49-F238E27FC236}">
              <a16:creationId xmlns:a16="http://schemas.microsoft.com/office/drawing/2014/main" id="{1C693672-11E9-42BE-8DB1-53737572B000}"/>
            </a:ext>
          </a:extLst>
        </xdr:cNvPr>
        <xdr:cNvSpPr/>
      </xdr:nvSpPr>
      <xdr:spPr>
        <a:xfrm>
          <a:off x="167640" y="12062460"/>
          <a:ext cx="6545580" cy="380238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ysClr val="windowText" lastClr="000000"/>
            </a:solidFill>
            <a:effectLst/>
            <a:latin typeface="+mn-lt"/>
            <a:ea typeface="+mn-ea"/>
            <a:cs typeface="+mn-cs"/>
          </a:endParaRPr>
        </a:p>
      </xdr:txBody>
    </xdr:sp>
    <xdr:clientData/>
  </xdr:twoCellAnchor>
  <xdr:twoCellAnchor>
    <xdr:from>
      <xdr:col>2</xdr:col>
      <xdr:colOff>9526</xdr:colOff>
      <xdr:row>71</xdr:row>
      <xdr:rowOff>104775</xdr:rowOff>
    </xdr:from>
    <xdr:to>
      <xdr:col>10</xdr:col>
      <xdr:colOff>9526</xdr:colOff>
      <xdr:row>78</xdr:row>
      <xdr:rowOff>123825</xdr:rowOff>
    </xdr:to>
    <xdr:sp macro="" textlink="">
      <xdr:nvSpPr>
        <xdr:cNvPr id="12" name="正方形/長方形 11">
          <a:extLst>
            <a:ext uri="{FF2B5EF4-FFF2-40B4-BE49-F238E27FC236}">
              <a16:creationId xmlns:a16="http://schemas.microsoft.com/office/drawing/2014/main" id="{4E279C2E-DB70-4CC8-8F6B-025DB8682EC0}"/>
            </a:ext>
          </a:extLst>
        </xdr:cNvPr>
        <xdr:cNvSpPr/>
      </xdr:nvSpPr>
      <xdr:spPr>
        <a:xfrm>
          <a:off x="177166" y="14704695"/>
          <a:ext cx="6545580" cy="167259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chemeClr val="tx1"/>
            </a:solidFill>
            <a:effectLst/>
            <a:latin typeface="+mn-lt"/>
            <a:ea typeface="+mn-ea"/>
            <a:cs typeface="+mn-cs"/>
          </a:endParaRPr>
        </a:p>
      </xdr:txBody>
    </xdr:sp>
    <xdr:clientData/>
  </xdr:twoCellAnchor>
  <xdr:twoCellAnchor>
    <xdr:from>
      <xdr:col>2</xdr:col>
      <xdr:colOff>1</xdr:colOff>
      <xdr:row>81</xdr:row>
      <xdr:rowOff>53340</xdr:rowOff>
    </xdr:from>
    <xdr:to>
      <xdr:col>10</xdr:col>
      <xdr:colOff>9525</xdr:colOff>
      <xdr:row>92</xdr:row>
      <xdr:rowOff>133350</xdr:rowOff>
    </xdr:to>
    <xdr:sp macro="" textlink="">
      <xdr:nvSpPr>
        <xdr:cNvPr id="13" name="正方形/長方形 12">
          <a:extLst>
            <a:ext uri="{FF2B5EF4-FFF2-40B4-BE49-F238E27FC236}">
              <a16:creationId xmlns:a16="http://schemas.microsoft.com/office/drawing/2014/main" id="{FF62FBD1-7A90-4962-B58B-C26472DBDB4E}"/>
            </a:ext>
          </a:extLst>
        </xdr:cNvPr>
        <xdr:cNvSpPr/>
      </xdr:nvSpPr>
      <xdr:spPr>
        <a:xfrm>
          <a:off x="167641" y="18501360"/>
          <a:ext cx="6555104" cy="2693670"/>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chemeClr val="tx1"/>
            </a:solidFill>
            <a:effectLst/>
            <a:latin typeface="+mn-lt"/>
            <a:ea typeface="+mn-ea"/>
            <a:cs typeface="+mn-cs"/>
          </a:endParaRPr>
        </a:p>
      </xdr:txBody>
    </xdr:sp>
    <xdr:clientData/>
  </xdr:twoCellAnchor>
  <xdr:twoCellAnchor>
    <xdr:from>
      <xdr:col>2</xdr:col>
      <xdr:colOff>9524</xdr:colOff>
      <xdr:row>93</xdr:row>
      <xdr:rowOff>66675</xdr:rowOff>
    </xdr:from>
    <xdr:to>
      <xdr:col>9</xdr:col>
      <xdr:colOff>695324</xdr:colOff>
      <xdr:row>102</xdr:row>
      <xdr:rowOff>0</xdr:rowOff>
    </xdr:to>
    <xdr:sp macro="" textlink="">
      <xdr:nvSpPr>
        <xdr:cNvPr id="14" name="正方形/長方形 13">
          <a:extLst>
            <a:ext uri="{FF2B5EF4-FFF2-40B4-BE49-F238E27FC236}">
              <a16:creationId xmlns:a16="http://schemas.microsoft.com/office/drawing/2014/main" id="{1F853F6C-3659-428E-9639-D75FF3ACBD9F}"/>
            </a:ext>
          </a:extLst>
        </xdr:cNvPr>
        <xdr:cNvSpPr/>
      </xdr:nvSpPr>
      <xdr:spPr>
        <a:xfrm>
          <a:off x="177164" y="19848195"/>
          <a:ext cx="6537960" cy="1678305"/>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wrap="square" lIns="72000" rIns="3600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kumimoji="1" lang="ja-JP" altLang="ja-JP" sz="1000" kern="1200">
            <a:solidFill>
              <a:schemeClr val="tx1"/>
            </a:solidFill>
            <a:effectLst/>
            <a:latin typeface="+mn-lt"/>
            <a:ea typeface="+mn-ea"/>
            <a:cs typeface="+mn-cs"/>
          </a:endParaRPr>
        </a:p>
      </xdr:txBody>
    </xdr:sp>
    <xdr:clientData/>
  </xdr:twoCellAnchor>
  <xdr:twoCellAnchor>
    <xdr:from>
      <xdr:col>9</xdr:col>
      <xdr:colOff>19050</xdr:colOff>
      <xdr:row>35</xdr:row>
      <xdr:rowOff>9525</xdr:rowOff>
    </xdr:from>
    <xdr:to>
      <xdr:col>10</xdr:col>
      <xdr:colOff>19050</xdr:colOff>
      <xdr:row>36</xdr:row>
      <xdr:rowOff>1</xdr:rowOff>
    </xdr:to>
    <xdr:sp macro="" textlink="">
      <xdr:nvSpPr>
        <xdr:cNvPr id="15" name="テキスト ボックス 14">
          <a:extLst>
            <a:ext uri="{FF2B5EF4-FFF2-40B4-BE49-F238E27FC236}">
              <a16:creationId xmlns:a16="http://schemas.microsoft.com/office/drawing/2014/main" id="{C8367440-0008-42C1-8143-9F705D4A3A5E}"/>
            </a:ext>
          </a:extLst>
        </xdr:cNvPr>
        <xdr:cNvSpPr txBox="1"/>
      </xdr:nvSpPr>
      <xdr:spPr>
        <a:xfrm>
          <a:off x="6107430" y="717232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（ア）</a:t>
          </a:r>
        </a:p>
      </xdr:txBody>
    </xdr:sp>
    <xdr:clientData/>
  </xdr:twoCellAnchor>
  <xdr:twoCellAnchor>
    <xdr:from>
      <xdr:col>9</xdr:col>
      <xdr:colOff>28575</xdr:colOff>
      <xdr:row>43</xdr:row>
      <xdr:rowOff>9525</xdr:rowOff>
    </xdr:from>
    <xdr:to>
      <xdr:col>10</xdr:col>
      <xdr:colOff>28575</xdr:colOff>
      <xdr:row>44</xdr:row>
      <xdr:rowOff>1</xdr:rowOff>
    </xdr:to>
    <xdr:sp macro="" textlink="">
      <xdr:nvSpPr>
        <xdr:cNvPr id="16" name="テキスト ボックス 15">
          <a:extLst>
            <a:ext uri="{FF2B5EF4-FFF2-40B4-BE49-F238E27FC236}">
              <a16:creationId xmlns:a16="http://schemas.microsoft.com/office/drawing/2014/main" id="{1CAACA9D-0E42-4B74-9418-E26DE9C35139}"/>
            </a:ext>
          </a:extLst>
        </xdr:cNvPr>
        <xdr:cNvSpPr txBox="1"/>
      </xdr:nvSpPr>
      <xdr:spPr>
        <a:xfrm>
          <a:off x="6116955" y="873442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（ア）</a:t>
          </a:r>
        </a:p>
      </xdr:txBody>
    </xdr:sp>
    <xdr:clientData/>
  </xdr:twoCellAnchor>
  <xdr:twoCellAnchor>
    <xdr:from>
      <xdr:col>9</xdr:col>
      <xdr:colOff>9525</xdr:colOff>
      <xdr:row>51</xdr:row>
      <xdr:rowOff>0</xdr:rowOff>
    </xdr:from>
    <xdr:to>
      <xdr:col>10</xdr:col>
      <xdr:colOff>9525</xdr:colOff>
      <xdr:row>51</xdr:row>
      <xdr:rowOff>238126</xdr:rowOff>
    </xdr:to>
    <xdr:sp macro="" textlink="">
      <xdr:nvSpPr>
        <xdr:cNvPr id="17" name="テキスト ボックス 16">
          <a:extLst>
            <a:ext uri="{FF2B5EF4-FFF2-40B4-BE49-F238E27FC236}">
              <a16:creationId xmlns:a16="http://schemas.microsoft.com/office/drawing/2014/main" id="{55336C50-43D4-4066-8589-B2D9C8855255}"/>
            </a:ext>
          </a:extLst>
        </xdr:cNvPr>
        <xdr:cNvSpPr txBox="1"/>
      </xdr:nvSpPr>
      <xdr:spPr>
        <a:xfrm>
          <a:off x="6097905" y="1028700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（ア）</a:t>
          </a:r>
        </a:p>
      </xdr:txBody>
    </xdr:sp>
    <xdr:clientData/>
  </xdr:twoCellAnchor>
  <xdr:twoCellAnchor>
    <xdr:from>
      <xdr:col>9</xdr:col>
      <xdr:colOff>0</xdr:colOff>
      <xdr:row>65</xdr:row>
      <xdr:rowOff>0</xdr:rowOff>
    </xdr:from>
    <xdr:to>
      <xdr:col>10</xdr:col>
      <xdr:colOff>0</xdr:colOff>
      <xdr:row>65</xdr:row>
      <xdr:rowOff>238126</xdr:rowOff>
    </xdr:to>
    <xdr:sp macro="" textlink="">
      <xdr:nvSpPr>
        <xdr:cNvPr id="18" name="テキスト ボックス 17">
          <a:extLst>
            <a:ext uri="{FF2B5EF4-FFF2-40B4-BE49-F238E27FC236}">
              <a16:creationId xmlns:a16="http://schemas.microsoft.com/office/drawing/2014/main" id="{80E79D2E-C65B-4385-91C6-5D938E5FB1FB}"/>
            </a:ext>
          </a:extLst>
        </xdr:cNvPr>
        <xdr:cNvSpPr txBox="1"/>
      </xdr:nvSpPr>
      <xdr:spPr>
        <a:xfrm>
          <a:off x="6088380" y="1331214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（イ）</a:t>
          </a:r>
        </a:p>
      </xdr:txBody>
    </xdr:sp>
    <xdr:clientData/>
  </xdr:twoCellAnchor>
  <xdr:twoCellAnchor>
    <xdr:from>
      <xdr:col>9</xdr:col>
      <xdr:colOff>0</xdr:colOff>
      <xdr:row>66</xdr:row>
      <xdr:rowOff>9525</xdr:rowOff>
    </xdr:from>
    <xdr:to>
      <xdr:col>10</xdr:col>
      <xdr:colOff>0</xdr:colOff>
      <xdr:row>67</xdr:row>
      <xdr:rowOff>1</xdr:rowOff>
    </xdr:to>
    <xdr:sp macro="" textlink="">
      <xdr:nvSpPr>
        <xdr:cNvPr id="19" name="テキスト ボックス 18">
          <a:extLst>
            <a:ext uri="{FF2B5EF4-FFF2-40B4-BE49-F238E27FC236}">
              <a16:creationId xmlns:a16="http://schemas.microsoft.com/office/drawing/2014/main" id="{A8E5035E-EFA1-463E-970F-08686D977C60}"/>
            </a:ext>
          </a:extLst>
        </xdr:cNvPr>
        <xdr:cNvSpPr txBox="1"/>
      </xdr:nvSpPr>
      <xdr:spPr>
        <a:xfrm>
          <a:off x="6088380" y="1356550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（ウ）</a:t>
          </a:r>
        </a:p>
      </xdr:txBody>
    </xdr:sp>
    <xdr:clientData/>
  </xdr:twoCellAnchor>
  <xdr:twoCellAnchor>
    <xdr:from>
      <xdr:col>9</xdr:col>
      <xdr:colOff>0</xdr:colOff>
      <xdr:row>66</xdr:row>
      <xdr:rowOff>238125</xdr:rowOff>
    </xdr:from>
    <xdr:to>
      <xdr:col>10</xdr:col>
      <xdr:colOff>0</xdr:colOff>
      <xdr:row>67</xdr:row>
      <xdr:rowOff>228601</xdr:rowOff>
    </xdr:to>
    <xdr:sp macro="" textlink="">
      <xdr:nvSpPr>
        <xdr:cNvPr id="20" name="テキスト ボックス 19">
          <a:extLst>
            <a:ext uri="{FF2B5EF4-FFF2-40B4-BE49-F238E27FC236}">
              <a16:creationId xmlns:a16="http://schemas.microsoft.com/office/drawing/2014/main" id="{D09F010B-854B-491E-B555-CA6F10BDE564}"/>
            </a:ext>
          </a:extLst>
        </xdr:cNvPr>
        <xdr:cNvSpPr txBox="1"/>
      </xdr:nvSpPr>
      <xdr:spPr>
        <a:xfrm>
          <a:off x="6088380" y="1379410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（エ）</a:t>
          </a:r>
        </a:p>
      </xdr:txBody>
    </xdr:sp>
    <xdr:clientData/>
  </xdr:twoCellAnchor>
  <xdr:twoCellAnchor>
    <xdr:from>
      <xdr:col>9</xdr:col>
      <xdr:colOff>9525</xdr:colOff>
      <xdr:row>69</xdr:row>
      <xdr:rowOff>0</xdr:rowOff>
    </xdr:from>
    <xdr:to>
      <xdr:col>10</xdr:col>
      <xdr:colOff>9525</xdr:colOff>
      <xdr:row>69</xdr:row>
      <xdr:rowOff>238126</xdr:rowOff>
    </xdr:to>
    <xdr:sp macro="" textlink="">
      <xdr:nvSpPr>
        <xdr:cNvPr id="21" name="テキスト ボックス 20">
          <a:extLst>
            <a:ext uri="{FF2B5EF4-FFF2-40B4-BE49-F238E27FC236}">
              <a16:creationId xmlns:a16="http://schemas.microsoft.com/office/drawing/2014/main" id="{E3C50468-B91C-4CA0-8791-AD65766B10F7}"/>
            </a:ext>
          </a:extLst>
        </xdr:cNvPr>
        <xdr:cNvSpPr txBox="1"/>
      </xdr:nvSpPr>
      <xdr:spPr>
        <a:xfrm>
          <a:off x="6097905" y="1414272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（カ）</a:t>
          </a:r>
        </a:p>
      </xdr:txBody>
    </xdr:sp>
    <xdr:clientData/>
  </xdr:twoCellAnchor>
  <xdr:twoCellAnchor>
    <xdr:from>
      <xdr:col>8</xdr:col>
      <xdr:colOff>923925</xdr:colOff>
      <xdr:row>17</xdr:row>
      <xdr:rowOff>9525</xdr:rowOff>
    </xdr:from>
    <xdr:to>
      <xdr:col>9</xdr:col>
      <xdr:colOff>666750</xdr:colOff>
      <xdr:row>18</xdr:row>
      <xdr:rowOff>1</xdr:rowOff>
    </xdr:to>
    <xdr:sp macro="" textlink="">
      <xdr:nvSpPr>
        <xdr:cNvPr id="22" name="テキスト ボックス 21">
          <a:extLst>
            <a:ext uri="{FF2B5EF4-FFF2-40B4-BE49-F238E27FC236}">
              <a16:creationId xmlns:a16="http://schemas.microsoft.com/office/drawing/2014/main" id="{673504E9-687C-4AC8-8C57-5263B7B67C2C}"/>
            </a:ext>
          </a:extLst>
        </xdr:cNvPr>
        <xdr:cNvSpPr txBox="1"/>
      </xdr:nvSpPr>
      <xdr:spPr>
        <a:xfrm>
          <a:off x="6090285" y="3446145"/>
          <a:ext cx="619125"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①</a:t>
          </a:r>
        </a:p>
      </xdr:txBody>
    </xdr:sp>
    <xdr:clientData/>
  </xdr:twoCellAnchor>
  <xdr:twoCellAnchor>
    <xdr:from>
      <xdr:col>9</xdr:col>
      <xdr:colOff>0</xdr:colOff>
      <xdr:row>77</xdr:row>
      <xdr:rowOff>19050</xdr:rowOff>
    </xdr:from>
    <xdr:to>
      <xdr:col>10</xdr:col>
      <xdr:colOff>0</xdr:colOff>
      <xdr:row>78</xdr:row>
      <xdr:rowOff>9526</xdr:rowOff>
    </xdr:to>
    <xdr:sp macro="" textlink="">
      <xdr:nvSpPr>
        <xdr:cNvPr id="23" name="テキスト ボックス 22">
          <a:extLst>
            <a:ext uri="{FF2B5EF4-FFF2-40B4-BE49-F238E27FC236}">
              <a16:creationId xmlns:a16="http://schemas.microsoft.com/office/drawing/2014/main" id="{018CAC46-BF56-4EA9-9A29-BD8EC5F5213B}"/>
            </a:ext>
          </a:extLst>
        </xdr:cNvPr>
        <xdr:cNvSpPr txBox="1"/>
      </xdr:nvSpPr>
      <xdr:spPr>
        <a:xfrm>
          <a:off x="6088380" y="16028670"/>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（ク）</a:t>
          </a:r>
        </a:p>
      </xdr:txBody>
    </xdr:sp>
    <xdr:clientData/>
  </xdr:twoCellAnchor>
  <xdr:twoCellAnchor>
    <xdr:from>
      <xdr:col>9</xdr:col>
      <xdr:colOff>0</xdr:colOff>
      <xdr:row>91</xdr:row>
      <xdr:rowOff>0</xdr:rowOff>
    </xdr:from>
    <xdr:to>
      <xdr:col>10</xdr:col>
      <xdr:colOff>0</xdr:colOff>
      <xdr:row>91</xdr:row>
      <xdr:rowOff>238126</xdr:rowOff>
    </xdr:to>
    <xdr:sp macro="" textlink="">
      <xdr:nvSpPr>
        <xdr:cNvPr id="24" name="テキスト ボックス 23">
          <a:extLst>
            <a:ext uri="{FF2B5EF4-FFF2-40B4-BE49-F238E27FC236}">
              <a16:creationId xmlns:a16="http://schemas.microsoft.com/office/drawing/2014/main" id="{EE894FF3-5ECE-4CC8-8B58-2E8694E5B58D}"/>
            </a:ext>
          </a:extLst>
        </xdr:cNvPr>
        <xdr:cNvSpPr txBox="1"/>
      </xdr:nvSpPr>
      <xdr:spPr>
        <a:xfrm>
          <a:off x="6088380" y="1938528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（コ）</a:t>
          </a:r>
        </a:p>
      </xdr:txBody>
    </xdr:sp>
    <xdr:clientData/>
  </xdr:twoCellAnchor>
  <xdr:twoCellAnchor>
    <xdr:from>
      <xdr:col>9</xdr:col>
      <xdr:colOff>0</xdr:colOff>
      <xdr:row>98</xdr:row>
      <xdr:rowOff>0</xdr:rowOff>
    </xdr:from>
    <xdr:to>
      <xdr:col>10</xdr:col>
      <xdr:colOff>0</xdr:colOff>
      <xdr:row>98</xdr:row>
      <xdr:rowOff>238126</xdr:rowOff>
    </xdr:to>
    <xdr:sp macro="" textlink="">
      <xdr:nvSpPr>
        <xdr:cNvPr id="25" name="テキスト ボックス 24">
          <a:extLst>
            <a:ext uri="{FF2B5EF4-FFF2-40B4-BE49-F238E27FC236}">
              <a16:creationId xmlns:a16="http://schemas.microsoft.com/office/drawing/2014/main" id="{9491B0EC-1D61-4101-AF8A-24F3607D904A}"/>
            </a:ext>
          </a:extLst>
        </xdr:cNvPr>
        <xdr:cNvSpPr txBox="1"/>
      </xdr:nvSpPr>
      <xdr:spPr>
        <a:xfrm>
          <a:off x="6088380" y="20772120"/>
          <a:ext cx="624840"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（サ）</a:t>
          </a:r>
        </a:p>
      </xdr:txBody>
    </xdr:sp>
    <xdr:clientData/>
  </xdr:twoCellAnchor>
  <xdr:twoCellAnchor>
    <xdr:from>
      <xdr:col>9</xdr:col>
      <xdr:colOff>9525</xdr:colOff>
      <xdr:row>74</xdr:row>
      <xdr:rowOff>161925</xdr:rowOff>
    </xdr:from>
    <xdr:to>
      <xdr:col>10</xdr:col>
      <xdr:colOff>9525</xdr:colOff>
      <xdr:row>75</xdr:row>
      <xdr:rowOff>228601</xdr:rowOff>
    </xdr:to>
    <xdr:sp macro="" textlink="">
      <xdr:nvSpPr>
        <xdr:cNvPr id="26" name="テキスト ボックス 25">
          <a:extLst>
            <a:ext uri="{FF2B5EF4-FFF2-40B4-BE49-F238E27FC236}">
              <a16:creationId xmlns:a16="http://schemas.microsoft.com/office/drawing/2014/main" id="{0FF89D63-F428-4E25-9801-E97312743169}"/>
            </a:ext>
          </a:extLst>
        </xdr:cNvPr>
        <xdr:cNvSpPr txBox="1"/>
      </xdr:nvSpPr>
      <xdr:spPr>
        <a:xfrm>
          <a:off x="6097905" y="15607665"/>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（キ）</a:t>
          </a:r>
        </a:p>
      </xdr:txBody>
    </xdr:sp>
    <xdr:clientData/>
  </xdr:twoCellAnchor>
  <xdr:twoCellAnchor>
    <xdr:from>
      <xdr:col>9</xdr:col>
      <xdr:colOff>0</xdr:colOff>
      <xdr:row>100</xdr:row>
      <xdr:rowOff>19050</xdr:rowOff>
    </xdr:from>
    <xdr:to>
      <xdr:col>10</xdr:col>
      <xdr:colOff>0</xdr:colOff>
      <xdr:row>101</xdr:row>
      <xdr:rowOff>9526</xdr:rowOff>
    </xdr:to>
    <xdr:sp macro="" textlink="">
      <xdr:nvSpPr>
        <xdr:cNvPr id="27" name="テキスト ボックス 26">
          <a:extLst>
            <a:ext uri="{FF2B5EF4-FFF2-40B4-BE49-F238E27FC236}">
              <a16:creationId xmlns:a16="http://schemas.microsoft.com/office/drawing/2014/main" id="{DDCBE5F1-C6AE-49DF-9D68-FFF4D3FF2A86}"/>
            </a:ext>
          </a:extLst>
        </xdr:cNvPr>
        <xdr:cNvSpPr txBox="1"/>
      </xdr:nvSpPr>
      <xdr:spPr>
        <a:xfrm>
          <a:off x="6088380" y="21187410"/>
          <a:ext cx="624840" cy="2343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soumu.go.jp/main_content/000464654.pdf" TargetMode="External"/><Relationship Id="rId1" Type="http://schemas.openxmlformats.org/officeDocument/2006/relationships/hyperlink" Target="https://www.mhlw.go.jp/content/11920000/000621341.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05DA7-4A09-4232-B18F-194410DB3031}">
  <sheetPr>
    <tabColor rgb="FFFFFF00"/>
    <pageSetUpPr fitToPage="1"/>
  </sheetPr>
  <dimension ref="A1:K133"/>
  <sheetViews>
    <sheetView tabSelected="1" zoomScale="80" zoomScaleNormal="80" workbookViewId="0">
      <pane xSplit="5" ySplit="2" topLeftCell="I30" activePane="bottomRight" state="frozen"/>
      <selection pane="topRight" activeCell="F1" sqref="F1"/>
      <selection pane="bottomLeft" activeCell="A3" sqref="A3"/>
      <selection pane="bottomRight" activeCell="E37" sqref="E37"/>
    </sheetView>
  </sheetViews>
  <sheetFormatPr defaultRowHeight="18" x14ac:dyDescent="0.45"/>
  <cols>
    <col min="1" max="1" width="4.09765625" style="17" customWidth="1"/>
    <col min="2" max="2" width="38.09765625" style="17" customWidth="1"/>
    <col min="3" max="3" width="39.59765625" style="18" customWidth="1"/>
    <col min="4" max="4" width="16.59765625" style="18" customWidth="1"/>
    <col min="5" max="5" width="24.59765625" style="18" customWidth="1"/>
    <col min="6" max="6" width="18.09765625" style="40" customWidth="1"/>
    <col min="7" max="7" width="29.3984375" style="18" customWidth="1"/>
    <col min="8" max="8" width="54.09765625" style="18" customWidth="1"/>
    <col min="9" max="9" width="32.59765625" style="17" customWidth="1"/>
    <col min="10" max="10" width="29.59765625" style="19" customWidth="1"/>
    <col min="11" max="11" width="26.3984375" customWidth="1"/>
  </cols>
  <sheetData>
    <row r="1" spans="1:11" ht="19.8" x14ac:dyDescent="0.45">
      <c r="A1" s="69" t="s">
        <v>377</v>
      </c>
    </row>
    <row r="2" spans="1:11" x14ac:dyDescent="0.45">
      <c r="A2" s="1" t="s">
        <v>0</v>
      </c>
      <c r="B2" s="250" t="s">
        <v>1</v>
      </c>
      <c r="C2" s="251"/>
      <c r="D2" s="2" t="s">
        <v>2</v>
      </c>
      <c r="E2" s="2" t="s">
        <v>3</v>
      </c>
      <c r="F2" s="35" t="s">
        <v>4</v>
      </c>
      <c r="G2" s="2" t="s">
        <v>5</v>
      </c>
      <c r="H2" s="2" t="s">
        <v>6</v>
      </c>
      <c r="I2" s="3" t="s">
        <v>7</v>
      </c>
      <c r="J2" s="4" t="s">
        <v>8</v>
      </c>
      <c r="K2" s="159" t="s">
        <v>378</v>
      </c>
    </row>
    <row r="3" spans="1:11" x14ac:dyDescent="0.45">
      <c r="A3" s="5">
        <v>1</v>
      </c>
      <c r="B3" s="247" t="s">
        <v>364</v>
      </c>
      <c r="C3" s="246"/>
      <c r="D3" s="6"/>
      <c r="E3" s="6" t="s">
        <v>263</v>
      </c>
      <c r="F3" s="36" t="s">
        <v>279</v>
      </c>
      <c r="G3" s="6"/>
      <c r="H3" s="6"/>
      <c r="I3" s="5"/>
      <c r="J3" s="8"/>
      <c r="K3" s="160"/>
    </row>
    <row r="4" spans="1:11" ht="48.6" x14ac:dyDescent="0.45">
      <c r="A4" s="5">
        <v>2</v>
      </c>
      <c r="B4" s="81" t="s">
        <v>275</v>
      </c>
      <c r="C4" s="83"/>
      <c r="D4" s="6"/>
      <c r="E4" s="6" t="s">
        <v>260</v>
      </c>
      <c r="F4" s="36" t="s">
        <v>9</v>
      </c>
      <c r="G4" s="7" t="s">
        <v>272</v>
      </c>
      <c r="H4" s="6"/>
      <c r="I4" s="5"/>
      <c r="J4" s="8" t="s">
        <v>287</v>
      </c>
      <c r="K4" s="174" t="s">
        <v>384</v>
      </c>
    </row>
    <row r="5" spans="1:11" x14ac:dyDescent="0.45">
      <c r="A5" s="5">
        <v>3</v>
      </c>
      <c r="B5" s="81" t="s">
        <v>276</v>
      </c>
      <c r="C5" s="83"/>
      <c r="D5" s="6"/>
      <c r="E5" s="6" t="s">
        <v>266</v>
      </c>
      <c r="F5" s="36" t="s">
        <v>280</v>
      </c>
      <c r="G5" s="6"/>
      <c r="H5" s="6"/>
      <c r="I5" s="5"/>
      <c r="J5" s="8" t="s">
        <v>287</v>
      </c>
      <c r="K5" s="160"/>
    </row>
    <row r="6" spans="1:11" ht="48.6" x14ac:dyDescent="0.45">
      <c r="A6" s="5">
        <v>4</v>
      </c>
      <c r="B6" s="81" t="s">
        <v>268</v>
      </c>
      <c r="C6" s="83"/>
      <c r="D6" s="6"/>
      <c r="E6" s="6" t="s">
        <v>260</v>
      </c>
      <c r="F6" s="37" t="s">
        <v>9</v>
      </c>
      <c r="G6" s="7" t="s">
        <v>269</v>
      </c>
      <c r="H6" s="6" t="s">
        <v>270</v>
      </c>
      <c r="I6" s="5"/>
      <c r="J6" s="8" t="s">
        <v>287</v>
      </c>
      <c r="K6" s="174" t="s">
        <v>384</v>
      </c>
    </row>
    <row r="7" spans="1:11" x14ac:dyDescent="0.45">
      <c r="A7" s="5">
        <v>6</v>
      </c>
      <c r="B7" s="245" t="s">
        <v>271</v>
      </c>
      <c r="C7" s="252"/>
      <c r="D7" s="6"/>
      <c r="E7" s="7" t="s">
        <v>263</v>
      </c>
      <c r="F7" s="36" t="s">
        <v>10</v>
      </c>
      <c r="G7" s="6"/>
      <c r="H7" s="71" t="s">
        <v>372</v>
      </c>
      <c r="I7" s="5"/>
      <c r="J7" s="8" t="s">
        <v>11</v>
      </c>
      <c r="K7" s="160"/>
    </row>
    <row r="8" spans="1:11" x14ac:dyDescent="0.45">
      <c r="A8" s="5">
        <v>7</v>
      </c>
      <c r="B8" s="81" t="s">
        <v>267</v>
      </c>
      <c r="C8" s="83"/>
      <c r="D8" s="6"/>
      <c r="E8" s="82" t="s">
        <v>262</v>
      </c>
      <c r="F8" s="37" t="s">
        <v>20</v>
      </c>
      <c r="G8" s="6"/>
      <c r="H8" s="6"/>
      <c r="I8" s="5"/>
      <c r="J8" s="8" t="s">
        <v>288</v>
      </c>
      <c r="K8" s="160"/>
    </row>
    <row r="9" spans="1:11" ht="48.6" x14ac:dyDescent="0.45">
      <c r="A9" s="5">
        <v>8</v>
      </c>
      <c r="B9" s="248" t="s">
        <v>284</v>
      </c>
      <c r="C9" s="249"/>
      <c r="D9" s="70"/>
      <c r="E9" s="10" t="s">
        <v>263</v>
      </c>
      <c r="F9" s="161" t="s">
        <v>380</v>
      </c>
      <c r="G9" s="10" t="s">
        <v>381</v>
      </c>
      <c r="H9" s="91"/>
      <c r="I9" s="10" t="s">
        <v>382</v>
      </c>
      <c r="J9" s="8" t="s">
        <v>27</v>
      </c>
      <c r="K9" s="162" t="s">
        <v>383</v>
      </c>
    </row>
    <row r="10" spans="1:11" x14ac:dyDescent="0.45">
      <c r="A10" s="5">
        <v>9</v>
      </c>
      <c r="B10" s="247" t="s">
        <v>363</v>
      </c>
      <c r="C10" s="246"/>
      <c r="D10" s="6"/>
      <c r="E10" s="10" t="s">
        <v>262</v>
      </c>
      <c r="F10" s="38" t="s">
        <v>21</v>
      </c>
      <c r="G10" s="10" t="s">
        <v>22</v>
      </c>
      <c r="H10" s="6" t="s">
        <v>23</v>
      </c>
      <c r="I10" s="5"/>
      <c r="J10" s="8" t="s">
        <v>24</v>
      </c>
      <c r="K10" s="160"/>
    </row>
    <row r="11" spans="1:11" ht="54" x14ac:dyDescent="0.45">
      <c r="A11" s="5">
        <v>10</v>
      </c>
      <c r="B11" s="247" t="s">
        <v>365</v>
      </c>
      <c r="C11" s="246"/>
      <c r="D11" s="6"/>
      <c r="E11" s="7" t="s">
        <v>282</v>
      </c>
      <c r="F11" s="36" t="s">
        <v>25</v>
      </c>
      <c r="G11" s="7" t="s">
        <v>283</v>
      </c>
      <c r="H11" s="6"/>
      <c r="I11" s="5"/>
      <c r="J11" s="8" t="s">
        <v>26</v>
      </c>
      <c r="K11" s="174"/>
    </row>
    <row r="12" spans="1:11" ht="48.6" x14ac:dyDescent="0.45">
      <c r="A12" s="5">
        <v>11</v>
      </c>
      <c r="B12" s="86" t="s">
        <v>273</v>
      </c>
      <c r="C12" s="87"/>
      <c r="D12" s="6"/>
      <c r="E12" s="85" t="s">
        <v>277</v>
      </c>
      <c r="F12" s="37" t="s">
        <v>281</v>
      </c>
      <c r="G12" s="6"/>
      <c r="H12" s="6"/>
      <c r="I12" s="5"/>
      <c r="J12" s="8" t="s">
        <v>289</v>
      </c>
      <c r="K12" s="174" t="s">
        <v>384</v>
      </c>
    </row>
    <row r="13" spans="1:11" ht="72" x14ac:dyDescent="0.45">
      <c r="A13" s="5">
        <v>12</v>
      </c>
      <c r="B13" s="245" t="s">
        <v>369</v>
      </c>
      <c r="C13" s="246"/>
      <c r="D13" s="6"/>
      <c r="E13" s="7" t="s">
        <v>366</v>
      </c>
      <c r="F13" s="158" t="s">
        <v>367</v>
      </c>
      <c r="G13" s="7" t="s">
        <v>370</v>
      </c>
      <c r="H13" s="6" t="s">
        <v>368</v>
      </c>
      <c r="I13" s="95"/>
      <c r="J13" s="92"/>
      <c r="K13" s="7" t="s">
        <v>385</v>
      </c>
    </row>
    <row r="14" spans="1:11" ht="36" x14ac:dyDescent="0.45">
      <c r="A14" s="5">
        <v>13</v>
      </c>
      <c r="B14" s="9" t="s">
        <v>274</v>
      </c>
      <c r="C14" s="87"/>
      <c r="D14" s="6"/>
      <c r="E14" s="84" t="s">
        <v>261</v>
      </c>
      <c r="F14" s="90" t="s">
        <v>278</v>
      </c>
      <c r="G14" s="157"/>
      <c r="H14" s="12"/>
      <c r="I14" s="88"/>
      <c r="J14" s="89" t="s">
        <v>290</v>
      </c>
      <c r="K14" s="175" t="s">
        <v>386</v>
      </c>
    </row>
    <row r="15" spans="1:11" x14ac:dyDescent="0.45">
      <c r="A15" s="5">
        <v>14</v>
      </c>
      <c r="B15" s="230" t="s">
        <v>12</v>
      </c>
      <c r="C15" s="6" t="s">
        <v>13</v>
      </c>
      <c r="D15" s="6"/>
      <c r="E15" s="219" t="s">
        <v>261</v>
      </c>
      <c r="F15" s="219" t="s">
        <v>286</v>
      </c>
      <c r="G15" s="219"/>
      <c r="H15" s="219" t="s">
        <v>14</v>
      </c>
      <c r="I15" s="216" t="s">
        <v>15</v>
      </c>
      <c r="J15" s="213" t="s">
        <v>16</v>
      </c>
      <c r="K15" s="208" t="s">
        <v>379</v>
      </c>
    </row>
    <row r="16" spans="1:11" x14ac:dyDescent="0.45">
      <c r="A16" s="5">
        <v>15</v>
      </c>
      <c r="B16" s="231"/>
      <c r="C16" s="6" t="s">
        <v>17</v>
      </c>
      <c r="D16" s="6"/>
      <c r="E16" s="220"/>
      <c r="F16" s="220"/>
      <c r="G16" s="220"/>
      <c r="H16" s="220"/>
      <c r="I16" s="217"/>
      <c r="J16" s="214"/>
      <c r="K16" s="209"/>
    </row>
    <row r="17" spans="1:11" x14ac:dyDescent="0.45">
      <c r="A17" s="5">
        <v>16</v>
      </c>
      <c r="B17" s="232"/>
      <c r="C17" s="6" t="s">
        <v>18</v>
      </c>
      <c r="D17" s="6"/>
      <c r="E17" s="221"/>
      <c r="F17" s="221"/>
      <c r="G17" s="221"/>
      <c r="H17" s="221"/>
      <c r="I17" s="218"/>
      <c r="J17" s="215"/>
      <c r="K17" s="210"/>
    </row>
    <row r="18" spans="1:11" x14ac:dyDescent="0.45">
      <c r="A18" s="5">
        <v>17</v>
      </c>
      <c r="B18" s="230" t="s">
        <v>19</v>
      </c>
      <c r="C18" s="6" t="s">
        <v>13</v>
      </c>
      <c r="D18" s="6"/>
      <c r="E18" s="219"/>
      <c r="F18" s="219"/>
      <c r="G18" s="219"/>
      <c r="H18" s="227" t="s">
        <v>388</v>
      </c>
      <c r="I18" s="228" t="s">
        <v>387</v>
      </c>
      <c r="J18" s="213" t="s">
        <v>16</v>
      </c>
      <c r="K18" s="208" t="s">
        <v>423</v>
      </c>
    </row>
    <row r="19" spans="1:11" x14ac:dyDescent="0.45">
      <c r="A19" s="5">
        <v>18</v>
      </c>
      <c r="B19" s="231"/>
      <c r="C19" s="6" t="s">
        <v>17</v>
      </c>
      <c r="D19" s="6"/>
      <c r="E19" s="220"/>
      <c r="F19" s="220"/>
      <c r="G19" s="220"/>
      <c r="H19" s="220"/>
      <c r="I19" s="229"/>
      <c r="J19" s="214"/>
      <c r="K19" s="209"/>
    </row>
    <row r="20" spans="1:11" x14ac:dyDescent="0.45">
      <c r="A20" s="5">
        <v>19</v>
      </c>
      <c r="B20" s="230" t="s">
        <v>28</v>
      </c>
      <c r="C20" s="6" t="s">
        <v>13</v>
      </c>
      <c r="D20" s="6"/>
      <c r="E20" s="219" t="s">
        <v>261</v>
      </c>
      <c r="F20" s="219" t="s">
        <v>286</v>
      </c>
      <c r="G20" s="219"/>
      <c r="H20" s="219" t="s">
        <v>29</v>
      </c>
      <c r="I20" s="216" t="s">
        <v>15</v>
      </c>
      <c r="J20" s="213" t="s">
        <v>16</v>
      </c>
      <c r="K20" s="208" t="s">
        <v>379</v>
      </c>
    </row>
    <row r="21" spans="1:11" x14ac:dyDescent="0.45">
      <c r="A21" s="5">
        <v>20</v>
      </c>
      <c r="B21" s="231"/>
      <c r="C21" s="6" t="s">
        <v>17</v>
      </c>
      <c r="D21" s="6"/>
      <c r="E21" s="220"/>
      <c r="F21" s="220"/>
      <c r="G21" s="220"/>
      <c r="H21" s="220"/>
      <c r="I21" s="217"/>
      <c r="J21" s="214"/>
      <c r="K21" s="209"/>
    </row>
    <row r="22" spans="1:11" x14ac:dyDescent="0.45">
      <c r="A22" s="5">
        <v>21</v>
      </c>
      <c r="B22" s="232"/>
      <c r="C22" s="6" t="s">
        <v>18</v>
      </c>
      <c r="D22" s="6"/>
      <c r="E22" s="221"/>
      <c r="F22" s="221"/>
      <c r="G22" s="221"/>
      <c r="H22" s="221"/>
      <c r="I22" s="218"/>
      <c r="J22" s="215"/>
      <c r="K22" s="210"/>
    </row>
    <row r="23" spans="1:11" x14ac:dyDescent="0.45">
      <c r="A23" s="5">
        <v>22</v>
      </c>
      <c r="B23" s="222" t="s">
        <v>291</v>
      </c>
      <c r="C23" s="212"/>
      <c r="D23" s="103">
        <f>SUM(D24:D33)</f>
        <v>0</v>
      </c>
      <c r="E23" s="104"/>
      <c r="F23" s="163"/>
      <c r="G23" s="6"/>
      <c r="H23" s="105" t="s">
        <v>371</v>
      </c>
      <c r="I23" s="5"/>
      <c r="J23" s="8" t="s">
        <v>30</v>
      </c>
      <c r="K23" s="160"/>
    </row>
    <row r="24" spans="1:11" x14ac:dyDescent="0.45">
      <c r="A24" s="5">
        <v>23</v>
      </c>
      <c r="B24" s="106"/>
      <c r="C24" s="107" t="s">
        <v>292</v>
      </c>
      <c r="D24" s="108"/>
      <c r="E24" s="104" t="s">
        <v>265</v>
      </c>
      <c r="F24" s="163" t="s">
        <v>293</v>
      </c>
      <c r="G24" s="6"/>
      <c r="H24" s="105"/>
      <c r="I24" s="5"/>
      <c r="J24" s="8" t="s">
        <v>424</v>
      </c>
      <c r="K24" s="160"/>
    </row>
    <row r="25" spans="1:11" x14ac:dyDescent="0.45">
      <c r="A25" s="5">
        <v>24</v>
      </c>
      <c r="B25" s="106"/>
      <c r="C25" s="107" t="s">
        <v>294</v>
      </c>
      <c r="D25" s="108"/>
      <c r="E25" s="104" t="s">
        <v>265</v>
      </c>
      <c r="F25" s="163" t="s">
        <v>295</v>
      </c>
      <c r="G25" s="6"/>
      <c r="H25" s="105"/>
      <c r="I25" s="5"/>
      <c r="J25" s="8" t="s">
        <v>424</v>
      </c>
      <c r="K25" s="160"/>
    </row>
    <row r="26" spans="1:11" x14ac:dyDescent="0.45">
      <c r="A26" s="5">
        <v>25</v>
      </c>
      <c r="B26" s="106"/>
      <c r="C26" s="107" t="s">
        <v>296</v>
      </c>
      <c r="D26" s="108"/>
      <c r="E26" s="104" t="s">
        <v>265</v>
      </c>
      <c r="F26" s="163" t="s">
        <v>297</v>
      </c>
      <c r="G26" s="6"/>
      <c r="H26" s="105"/>
      <c r="I26" s="5"/>
      <c r="J26" s="8" t="s">
        <v>424</v>
      </c>
      <c r="K26" s="160"/>
    </row>
    <row r="27" spans="1:11" x14ac:dyDescent="0.45">
      <c r="A27" s="5">
        <v>26</v>
      </c>
      <c r="B27" s="106"/>
      <c r="C27" s="107" t="s">
        <v>298</v>
      </c>
      <c r="D27" s="108"/>
      <c r="E27" s="104" t="s">
        <v>265</v>
      </c>
      <c r="F27" s="163" t="s">
        <v>299</v>
      </c>
      <c r="G27" s="6"/>
      <c r="H27" s="105"/>
      <c r="I27" s="5"/>
      <c r="J27" s="8" t="s">
        <v>424</v>
      </c>
      <c r="K27" s="160"/>
    </row>
    <row r="28" spans="1:11" x14ac:dyDescent="0.45">
      <c r="A28" s="5">
        <v>27</v>
      </c>
      <c r="B28" s="106"/>
      <c r="C28" s="107" t="s">
        <v>300</v>
      </c>
      <c r="D28" s="108"/>
      <c r="E28" s="104" t="s">
        <v>265</v>
      </c>
      <c r="F28" s="163" t="s">
        <v>301</v>
      </c>
      <c r="G28" s="6"/>
      <c r="H28" s="105"/>
      <c r="I28" s="5"/>
      <c r="J28" s="8" t="s">
        <v>424</v>
      </c>
      <c r="K28" s="160"/>
    </row>
    <row r="29" spans="1:11" x14ac:dyDescent="0.45">
      <c r="A29" s="5"/>
      <c r="B29" s="106"/>
      <c r="C29" s="302" t="s">
        <v>427</v>
      </c>
      <c r="D29" s="303"/>
      <c r="E29" s="304" t="s">
        <v>265</v>
      </c>
      <c r="F29" s="305" t="s">
        <v>427</v>
      </c>
      <c r="G29" s="6"/>
      <c r="H29" s="105"/>
      <c r="I29" s="5"/>
      <c r="J29" s="8" t="s">
        <v>424</v>
      </c>
      <c r="K29" s="160"/>
    </row>
    <row r="30" spans="1:11" ht="54" x14ac:dyDescent="0.45">
      <c r="A30" s="5">
        <v>28</v>
      </c>
      <c r="B30" s="106"/>
      <c r="C30" s="109" t="s">
        <v>302</v>
      </c>
      <c r="D30" s="108"/>
      <c r="E30" s="104" t="s">
        <v>265</v>
      </c>
      <c r="F30" s="163" t="s">
        <v>302</v>
      </c>
      <c r="G30" s="6"/>
      <c r="H30" s="110" t="s">
        <v>303</v>
      </c>
      <c r="I30" s="5"/>
      <c r="J30" s="8" t="s">
        <v>424</v>
      </c>
      <c r="K30" s="160"/>
    </row>
    <row r="31" spans="1:11" ht="36" x14ac:dyDescent="0.45">
      <c r="A31" s="5">
        <v>29</v>
      </c>
      <c r="B31" s="106"/>
      <c r="C31" s="109" t="s">
        <v>304</v>
      </c>
      <c r="D31" s="108"/>
      <c r="E31" s="104" t="s">
        <v>265</v>
      </c>
      <c r="F31" s="163" t="s">
        <v>304</v>
      </c>
      <c r="G31" s="6"/>
      <c r="H31" s="111" t="s">
        <v>305</v>
      </c>
      <c r="I31" s="5"/>
      <c r="J31" s="8" t="s">
        <v>424</v>
      </c>
      <c r="K31" s="160"/>
    </row>
    <row r="32" spans="1:11" ht="54" x14ac:dyDescent="0.45">
      <c r="A32" s="5">
        <v>30</v>
      </c>
      <c r="B32" s="106"/>
      <c r="C32" s="109" t="s">
        <v>306</v>
      </c>
      <c r="D32" s="108"/>
      <c r="E32" s="104" t="s">
        <v>265</v>
      </c>
      <c r="F32" s="163" t="s">
        <v>306</v>
      </c>
      <c r="G32" s="6"/>
      <c r="H32" s="111" t="s">
        <v>307</v>
      </c>
      <c r="I32" s="5"/>
      <c r="J32" s="8" t="s">
        <v>424</v>
      </c>
      <c r="K32" s="160"/>
    </row>
    <row r="33" spans="1:11" x14ac:dyDescent="0.45">
      <c r="A33" s="5">
        <v>31</v>
      </c>
      <c r="B33" s="106"/>
      <c r="C33" s="107" t="s">
        <v>308</v>
      </c>
      <c r="D33" s="108"/>
      <c r="E33" s="104" t="s">
        <v>265</v>
      </c>
      <c r="F33" s="163" t="s">
        <v>308</v>
      </c>
      <c r="G33" s="6"/>
      <c r="H33" s="111" t="s">
        <v>309</v>
      </c>
      <c r="J33" s="8" t="s">
        <v>424</v>
      </c>
      <c r="K33" s="160"/>
    </row>
    <row r="34" spans="1:11" x14ac:dyDescent="0.45">
      <c r="A34" s="5">
        <v>32</v>
      </c>
      <c r="B34" s="223" t="s">
        <v>310</v>
      </c>
      <c r="C34" s="224"/>
      <c r="D34" s="52"/>
      <c r="E34" s="14" t="s">
        <v>264</v>
      </c>
      <c r="F34" s="164" t="s">
        <v>31</v>
      </c>
      <c r="G34" s="112"/>
      <c r="H34" s="6"/>
      <c r="I34" s="34"/>
      <c r="J34" s="8" t="s">
        <v>30</v>
      </c>
      <c r="K34" s="160"/>
    </row>
    <row r="35" spans="1:11" x14ac:dyDescent="0.45">
      <c r="A35" s="5">
        <v>33</v>
      </c>
      <c r="B35" s="237" t="s">
        <v>311</v>
      </c>
      <c r="C35" s="93" t="s">
        <v>312</v>
      </c>
      <c r="D35" s="53"/>
      <c r="E35" s="14" t="s">
        <v>264</v>
      </c>
      <c r="F35" s="165" t="s">
        <v>32</v>
      </c>
      <c r="G35" s="14"/>
      <c r="H35" s="33" t="s">
        <v>313</v>
      </c>
      <c r="I35" s="34"/>
      <c r="J35" s="8" t="s">
        <v>33</v>
      </c>
      <c r="K35" s="160"/>
    </row>
    <row r="36" spans="1:11" x14ac:dyDescent="0.45">
      <c r="A36" s="5">
        <v>34</v>
      </c>
      <c r="B36" s="238"/>
      <c r="C36" s="93" t="s">
        <v>314</v>
      </c>
      <c r="D36" s="53"/>
      <c r="E36" s="14" t="s">
        <v>264</v>
      </c>
      <c r="F36" s="165" t="s">
        <v>34</v>
      </c>
      <c r="G36" s="14"/>
      <c r="H36" s="33" t="s">
        <v>315</v>
      </c>
      <c r="I36" s="34"/>
      <c r="J36" s="8" t="s">
        <v>33</v>
      </c>
      <c r="K36" s="160"/>
    </row>
    <row r="37" spans="1:11" ht="36" x14ac:dyDescent="0.45">
      <c r="A37" s="5">
        <v>35</v>
      </c>
      <c r="B37" s="238"/>
      <c r="C37" s="113" t="s">
        <v>316</v>
      </c>
      <c r="D37" s="53"/>
      <c r="E37" s="14" t="s">
        <v>264</v>
      </c>
      <c r="F37" s="165" t="s">
        <v>35</v>
      </c>
      <c r="G37" s="14"/>
      <c r="H37" s="33" t="s">
        <v>317</v>
      </c>
      <c r="I37" s="34"/>
      <c r="J37" s="8" t="s">
        <v>33</v>
      </c>
      <c r="K37" s="160"/>
    </row>
    <row r="38" spans="1:11" x14ac:dyDescent="0.45">
      <c r="A38" s="5">
        <v>36</v>
      </c>
      <c r="B38" s="239" t="s">
        <v>318</v>
      </c>
      <c r="C38" s="240"/>
      <c r="D38" s="114">
        <f>(D35*100000+D36*100000+D37*100000)</f>
        <v>0</v>
      </c>
      <c r="E38" s="14"/>
      <c r="F38" s="165"/>
      <c r="G38" s="14"/>
      <c r="H38" s="33" t="s">
        <v>319</v>
      </c>
      <c r="I38" s="34"/>
      <c r="J38" s="8" t="s">
        <v>33</v>
      </c>
      <c r="K38" s="160"/>
    </row>
    <row r="39" spans="1:11" x14ac:dyDescent="0.45">
      <c r="A39" s="5">
        <v>37</v>
      </c>
      <c r="B39" s="241" t="s">
        <v>320</v>
      </c>
      <c r="C39" s="115" t="s">
        <v>321</v>
      </c>
      <c r="D39" s="54">
        <v>0</v>
      </c>
      <c r="E39" s="14" t="s">
        <v>264</v>
      </c>
      <c r="F39" s="165" t="s">
        <v>36</v>
      </c>
      <c r="G39" s="14"/>
      <c r="H39" s="33" t="s">
        <v>37</v>
      </c>
      <c r="I39" s="34"/>
      <c r="J39" s="8" t="s">
        <v>38</v>
      </c>
      <c r="K39" s="160"/>
    </row>
    <row r="40" spans="1:11" x14ac:dyDescent="0.45">
      <c r="A40" s="5">
        <v>38</v>
      </c>
      <c r="B40" s="241"/>
      <c r="C40" s="93" t="s">
        <v>322</v>
      </c>
      <c r="D40" s="54">
        <v>0</v>
      </c>
      <c r="E40" s="14" t="s">
        <v>264</v>
      </c>
      <c r="F40" s="165" t="s">
        <v>39</v>
      </c>
      <c r="G40" s="14"/>
      <c r="H40" s="33" t="s">
        <v>40</v>
      </c>
      <c r="I40" s="34"/>
      <c r="J40" s="8" t="s">
        <v>38</v>
      </c>
      <c r="K40" s="160"/>
    </row>
    <row r="41" spans="1:11" x14ac:dyDescent="0.45">
      <c r="A41" s="5">
        <v>39</v>
      </c>
      <c r="B41" s="241"/>
      <c r="C41" s="93" t="s">
        <v>323</v>
      </c>
      <c r="D41" s="54">
        <v>0</v>
      </c>
      <c r="E41" s="14" t="s">
        <v>264</v>
      </c>
      <c r="F41" s="165" t="s">
        <v>41</v>
      </c>
      <c r="G41" s="14"/>
      <c r="H41" s="33" t="s">
        <v>40</v>
      </c>
      <c r="I41" s="34"/>
      <c r="J41" s="8" t="s">
        <v>42</v>
      </c>
      <c r="K41" s="160"/>
    </row>
    <row r="42" spans="1:11" x14ac:dyDescent="0.45">
      <c r="A42" s="5">
        <v>40</v>
      </c>
      <c r="B42" s="241"/>
      <c r="C42" s="94" t="s">
        <v>324</v>
      </c>
      <c r="D42" s="54">
        <v>0</v>
      </c>
      <c r="E42" s="14" t="s">
        <v>264</v>
      </c>
      <c r="F42" s="165" t="s">
        <v>43</v>
      </c>
      <c r="G42" s="14"/>
      <c r="H42" s="33" t="s">
        <v>325</v>
      </c>
      <c r="I42" s="34"/>
      <c r="J42" s="8" t="s">
        <v>44</v>
      </c>
      <c r="K42" s="160"/>
    </row>
    <row r="43" spans="1:11" x14ac:dyDescent="0.45">
      <c r="A43" s="5">
        <v>41</v>
      </c>
      <c r="B43" s="241"/>
      <c r="C43" s="94" t="s">
        <v>326</v>
      </c>
      <c r="D43" s="54">
        <v>0</v>
      </c>
      <c r="E43" s="14" t="s">
        <v>264</v>
      </c>
      <c r="F43" s="165" t="s">
        <v>45</v>
      </c>
      <c r="G43" s="14"/>
      <c r="H43" s="33" t="s">
        <v>327</v>
      </c>
      <c r="I43" s="34"/>
      <c r="J43" s="8" t="s">
        <v>44</v>
      </c>
      <c r="K43" s="160"/>
    </row>
    <row r="44" spans="1:11" x14ac:dyDescent="0.45">
      <c r="A44" s="5">
        <v>42</v>
      </c>
      <c r="B44" s="241"/>
      <c r="C44" s="94" t="s">
        <v>328</v>
      </c>
      <c r="D44" s="54">
        <v>0</v>
      </c>
      <c r="E44" s="14" t="s">
        <v>264</v>
      </c>
      <c r="F44" s="165" t="s">
        <v>47</v>
      </c>
      <c r="G44" s="14"/>
      <c r="H44" s="33" t="s">
        <v>48</v>
      </c>
      <c r="I44" s="34"/>
      <c r="J44" s="8" t="s">
        <v>425</v>
      </c>
      <c r="K44" s="160"/>
    </row>
    <row r="45" spans="1:11" x14ac:dyDescent="0.45">
      <c r="A45" s="5">
        <v>43</v>
      </c>
      <c r="B45" s="241"/>
      <c r="C45" s="93" t="s">
        <v>329</v>
      </c>
      <c r="D45" s="54">
        <v>0</v>
      </c>
      <c r="E45" s="14" t="s">
        <v>264</v>
      </c>
      <c r="F45" s="165" t="s">
        <v>50</v>
      </c>
      <c r="G45" s="14"/>
      <c r="H45" s="33" t="s">
        <v>48</v>
      </c>
      <c r="I45" s="34"/>
      <c r="J45" s="8" t="s">
        <v>425</v>
      </c>
      <c r="K45" s="160"/>
    </row>
    <row r="46" spans="1:11" x14ac:dyDescent="0.45">
      <c r="A46" s="5">
        <v>44</v>
      </c>
      <c r="B46" s="241"/>
      <c r="C46" s="93" t="s">
        <v>330</v>
      </c>
      <c r="D46" s="54">
        <v>0</v>
      </c>
      <c r="E46" s="14" t="s">
        <v>264</v>
      </c>
      <c r="F46" s="165" t="s">
        <v>51</v>
      </c>
      <c r="G46" s="14"/>
      <c r="H46" s="33" t="s">
        <v>48</v>
      </c>
      <c r="I46" s="34"/>
      <c r="J46" s="8" t="s">
        <v>425</v>
      </c>
      <c r="K46" s="160"/>
    </row>
    <row r="47" spans="1:11" x14ac:dyDescent="0.45">
      <c r="A47" s="5">
        <v>45</v>
      </c>
      <c r="B47" s="241"/>
      <c r="C47" s="93" t="s">
        <v>331</v>
      </c>
      <c r="D47" s="54">
        <v>0</v>
      </c>
      <c r="E47" s="14" t="s">
        <v>264</v>
      </c>
      <c r="F47" s="165" t="s">
        <v>52</v>
      </c>
      <c r="G47" s="14"/>
      <c r="H47" s="33" t="s">
        <v>48</v>
      </c>
      <c r="I47" s="34"/>
      <c r="J47" s="8" t="s">
        <v>425</v>
      </c>
      <c r="K47" s="160"/>
    </row>
    <row r="48" spans="1:11" ht="36" x14ac:dyDescent="0.45">
      <c r="A48" s="5">
        <v>46</v>
      </c>
      <c r="B48" s="242"/>
      <c r="C48" s="172" t="s">
        <v>332</v>
      </c>
      <c r="D48" s="54">
        <v>0</v>
      </c>
      <c r="E48" s="14" t="s">
        <v>264</v>
      </c>
      <c r="F48" s="165" t="s">
        <v>333</v>
      </c>
      <c r="G48" s="14"/>
      <c r="H48" s="168" t="s">
        <v>334</v>
      </c>
      <c r="I48" s="34"/>
      <c r="J48" s="8" t="s">
        <v>426</v>
      </c>
      <c r="K48" s="160"/>
    </row>
    <row r="49" spans="1:11" x14ac:dyDescent="0.45">
      <c r="A49" s="5">
        <v>47</v>
      </c>
      <c r="B49" s="243" t="s">
        <v>336</v>
      </c>
      <c r="C49" s="244"/>
      <c r="D49" s="52"/>
      <c r="E49" s="6"/>
      <c r="F49" s="166" t="s">
        <v>285</v>
      </c>
      <c r="G49" s="6"/>
      <c r="H49" s="6" t="s">
        <v>53</v>
      </c>
      <c r="I49" s="5"/>
      <c r="J49" s="8" t="s">
        <v>54</v>
      </c>
      <c r="K49" s="160"/>
    </row>
    <row r="50" spans="1:11" x14ac:dyDescent="0.45">
      <c r="A50" s="5">
        <v>48</v>
      </c>
      <c r="B50" s="211" t="s">
        <v>337</v>
      </c>
      <c r="C50" s="212"/>
      <c r="D50" s="114" t="str">
        <f>IF(D23=0,"",(D23+D49*0.8)-(SUM(D39:D48)+80000))</f>
        <v/>
      </c>
      <c r="E50" s="14"/>
      <c r="F50" s="167"/>
      <c r="G50" s="39" t="s">
        <v>55</v>
      </c>
      <c r="H50" s="116" t="s">
        <v>373</v>
      </c>
      <c r="I50" s="5"/>
      <c r="J50" s="8"/>
      <c r="K50" s="160"/>
    </row>
    <row r="51" spans="1:11" x14ac:dyDescent="0.45">
      <c r="A51" s="5">
        <v>49</v>
      </c>
      <c r="B51" s="117" t="s">
        <v>338</v>
      </c>
      <c r="C51" s="118"/>
      <c r="D51" s="103">
        <f>SUM(D52:D60)</f>
        <v>0</v>
      </c>
      <c r="E51" s="14"/>
      <c r="F51" s="163"/>
      <c r="G51" s="6"/>
      <c r="H51" s="6"/>
      <c r="I51" s="5"/>
      <c r="J51" s="8" t="s">
        <v>339</v>
      </c>
      <c r="K51" s="160"/>
    </row>
    <row r="52" spans="1:11" x14ac:dyDescent="0.45">
      <c r="A52" s="5">
        <v>50</v>
      </c>
      <c r="B52" s="119"/>
      <c r="C52" s="120" t="s">
        <v>292</v>
      </c>
      <c r="D52" s="121"/>
      <c r="E52" s="104" t="s">
        <v>265</v>
      </c>
      <c r="F52" s="163" t="s">
        <v>293</v>
      </c>
      <c r="G52" s="6"/>
      <c r="H52" s="105"/>
      <c r="J52" s="8"/>
      <c r="K52" s="160"/>
    </row>
    <row r="53" spans="1:11" x14ac:dyDescent="0.45">
      <c r="A53" s="5">
        <v>51</v>
      </c>
      <c r="B53" s="122"/>
      <c r="C53" s="120" t="s">
        <v>294</v>
      </c>
      <c r="D53" s="121"/>
      <c r="E53" s="104" t="s">
        <v>265</v>
      </c>
      <c r="F53" s="163" t="s">
        <v>295</v>
      </c>
      <c r="G53" s="6"/>
      <c r="H53" s="105"/>
      <c r="J53" s="8"/>
      <c r="K53" s="160"/>
    </row>
    <row r="54" spans="1:11" x14ac:dyDescent="0.45">
      <c r="A54" s="5">
        <v>52</v>
      </c>
      <c r="B54" s="122"/>
      <c r="C54" s="120" t="s">
        <v>296</v>
      </c>
      <c r="D54" s="121"/>
      <c r="E54" s="104" t="s">
        <v>265</v>
      </c>
      <c r="F54" s="163" t="s">
        <v>297</v>
      </c>
      <c r="G54" s="6"/>
      <c r="H54" s="105"/>
      <c r="J54" s="8"/>
      <c r="K54" s="160"/>
    </row>
    <row r="55" spans="1:11" x14ac:dyDescent="0.45">
      <c r="A55" s="5">
        <v>53</v>
      </c>
      <c r="B55" s="122"/>
      <c r="C55" s="120" t="s">
        <v>298</v>
      </c>
      <c r="D55" s="121"/>
      <c r="E55" s="104" t="s">
        <v>265</v>
      </c>
      <c r="F55" s="163" t="s">
        <v>299</v>
      </c>
      <c r="G55" s="6"/>
      <c r="H55" s="105"/>
      <c r="J55" s="8"/>
      <c r="K55" s="160"/>
    </row>
    <row r="56" spans="1:11" x14ac:dyDescent="0.45">
      <c r="A56" s="5">
        <v>54</v>
      </c>
      <c r="B56" s="122"/>
      <c r="C56" s="120" t="s">
        <v>300</v>
      </c>
      <c r="D56" s="121"/>
      <c r="E56" s="104" t="s">
        <v>265</v>
      </c>
      <c r="F56" s="163" t="s">
        <v>301</v>
      </c>
      <c r="G56" s="6"/>
      <c r="H56" s="105"/>
      <c r="J56" s="8"/>
      <c r="K56" s="160"/>
    </row>
    <row r="57" spans="1:11" ht="54" x14ac:dyDescent="0.45">
      <c r="A57" s="5">
        <v>55</v>
      </c>
      <c r="B57" s="122"/>
      <c r="C57" s="123" t="s">
        <v>302</v>
      </c>
      <c r="D57" s="121"/>
      <c r="E57" s="104" t="s">
        <v>265</v>
      </c>
      <c r="F57" s="163" t="s">
        <v>302</v>
      </c>
      <c r="G57" s="6"/>
      <c r="H57" s="110" t="s">
        <v>303</v>
      </c>
      <c r="J57" s="8"/>
      <c r="K57" s="160"/>
    </row>
    <row r="58" spans="1:11" ht="36" x14ac:dyDescent="0.45">
      <c r="A58" s="5">
        <v>56</v>
      </c>
      <c r="B58" s="122"/>
      <c r="C58" s="123" t="s">
        <v>304</v>
      </c>
      <c r="D58" s="121"/>
      <c r="E58" s="104" t="s">
        <v>265</v>
      </c>
      <c r="F58" s="163" t="s">
        <v>304</v>
      </c>
      <c r="G58" s="6"/>
      <c r="H58" s="111" t="s">
        <v>305</v>
      </c>
      <c r="J58" s="8"/>
      <c r="K58" s="160"/>
    </row>
    <row r="59" spans="1:11" ht="54" x14ac:dyDescent="0.45">
      <c r="A59" s="5">
        <v>57</v>
      </c>
      <c r="B59" s="122"/>
      <c r="C59" s="123" t="s">
        <v>306</v>
      </c>
      <c r="D59" s="121"/>
      <c r="E59" s="104" t="s">
        <v>265</v>
      </c>
      <c r="F59" s="163" t="s">
        <v>306</v>
      </c>
      <c r="G59" s="6"/>
      <c r="H59" s="111" t="s">
        <v>307</v>
      </c>
      <c r="J59" s="8"/>
      <c r="K59" s="160"/>
    </row>
    <row r="60" spans="1:11" x14ac:dyDescent="0.45">
      <c r="A60" s="5">
        <v>58</v>
      </c>
      <c r="B60" s="122"/>
      <c r="C60" s="120" t="s">
        <v>308</v>
      </c>
      <c r="D60" s="121"/>
      <c r="E60" s="104" t="s">
        <v>265</v>
      </c>
      <c r="F60" s="163" t="s">
        <v>308</v>
      </c>
      <c r="G60" s="6"/>
      <c r="H60" s="111" t="s">
        <v>309</v>
      </c>
      <c r="J60" s="8"/>
      <c r="K60" s="160"/>
    </row>
    <row r="61" spans="1:11" x14ac:dyDescent="0.45">
      <c r="A61" s="5">
        <v>59</v>
      </c>
      <c r="B61" s="233" t="s">
        <v>340</v>
      </c>
      <c r="C61" s="234"/>
      <c r="D61" s="124"/>
      <c r="E61" s="14" t="s">
        <v>264</v>
      </c>
      <c r="F61" s="165" t="s">
        <v>31</v>
      </c>
      <c r="G61" s="14"/>
      <c r="H61" s="6"/>
      <c r="I61" s="34"/>
      <c r="J61" s="8" t="s">
        <v>339</v>
      </c>
      <c r="K61" s="160"/>
    </row>
    <row r="62" spans="1:11" ht="36" x14ac:dyDescent="0.45">
      <c r="A62" s="5">
        <v>60</v>
      </c>
      <c r="B62" s="125" t="s">
        <v>311</v>
      </c>
      <c r="C62" s="126" t="s">
        <v>341</v>
      </c>
      <c r="D62" s="127"/>
      <c r="E62" s="14" t="s">
        <v>264</v>
      </c>
      <c r="F62" s="165" t="s">
        <v>32</v>
      </c>
      <c r="G62" s="14"/>
      <c r="H62" s="169" t="s">
        <v>342</v>
      </c>
      <c r="I62" s="34"/>
      <c r="J62" s="8" t="s">
        <v>343</v>
      </c>
      <c r="K62" s="160"/>
    </row>
    <row r="63" spans="1:11" x14ac:dyDescent="0.45">
      <c r="A63" s="5">
        <v>61</v>
      </c>
      <c r="B63" s="128" t="s">
        <v>344</v>
      </c>
      <c r="C63" s="129"/>
      <c r="D63" s="130">
        <f>IF(D62&lt;=0,0,IF(D61=D62,60000*(D62-1),60000*D62))</f>
        <v>0</v>
      </c>
      <c r="E63" s="14"/>
      <c r="F63" s="165"/>
      <c r="G63" s="14"/>
      <c r="H63" s="33" t="s">
        <v>319</v>
      </c>
      <c r="I63" s="34"/>
      <c r="J63" s="8" t="s">
        <v>343</v>
      </c>
      <c r="K63" s="160"/>
    </row>
    <row r="64" spans="1:11" ht="36" x14ac:dyDescent="0.45">
      <c r="A64" s="5">
        <v>62</v>
      </c>
      <c r="B64" s="131" t="s">
        <v>345</v>
      </c>
      <c r="C64" s="132" t="s">
        <v>346</v>
      </c>
      <c r="D64" s="133">
        <v>0</v>
      </c>
      <c r="E64" s="14" t="s">
        <v>264</v>
      </c>
      <c r="F64" s="165" t="s">
        <v>36</v>
      </c>
      <c r="G64" s="14"/>
      <c r="H64" s="33" t="s">
        <v>37</v>
      </c>
      <c r="I64" s="34"/>
      <c r="J64" s="8" t="s">
        <v>38</v>
      </c>
      <c r="K64" s="160"/>
    </row>
    <row r="65" spans="1:11" x14ac:dyDescent="0.45">
      <c r="A65" s="5">
        <v>63</v>
      </c>
      <c r="B65" s="134"/>
      <c r="C65" s="132" t="s">
        <v>347</v>
      </c>
      <c r="D65" s="133">
        <v>0</v>
      </c>
      <c r="E65" s="14" t="s">
        <v>264</v>
      </c>
      <c r="F65" s="165" t="s">
        <v>39</v>
      </c>
      <c r="G65" s="14"/>
      <c r="H65" s="33" t="s">
        <v>40</v>
      </c>
      <c r="I65" s="34"/>
      <c r="J65" s="8" t="s">
        <v>38</v>
      </c>
      <c r="K65" s="160"/>
    </row>
    <row r="66" spans="1:11" x14ac:dyDescent="0.45">
      <c r="A66" s="5">
        <v>64</v>
      </c>
      <c r="B66" s="134"/>
      <c r="C66" s="132" t="s">
        <v>348</v>
      </c>
      <c r="D66" s="133">
        <v>0</v>
      </c>
      <c r="E66" s="14" t="s">
        <v>264</v>
      </c>
      <c r="F66" s="165" t="s">
        <v>41</v>
      </c>
      <c r="G66" s="14"/>
      <c r="H66" s="33" t="s">
        <v>40</v>
      </c>
      <c r="I66" s="34"/>
      <c r="J66" s="8" t="s">
        <v>42</v>
      </c>
      <c r="K66" s="160"/>
    </row>
    <row r="67" spans="1:11" x14ac:dyDescent="0.45">
      <c r="A67" s="5">
        <v>65</v>
      </c>
      <c r="B67" s="134"/>
      <c r="C67" s="132" t="s">
        <v>349</v>
      </c>
      <c r="D67" s="133">
        <v>0</v>
      </c>
      <c r="E67" s="14" t="s">
        <v>264</v>
      </c>
      <c r="F67" s="165" t="s">
        <v>43</v>
      </c>
      <c r="G67" s="14"/>
      <c r="H67" s="33" t="s">
        <v>40</v>
      </c>
      <c r="I67" s="34"/>
      <c r="J67" s="8" t="s">
        <v>44</v>
      </c>
      <c r="K67" s="160"/>
    </row>
    <row r="68" spans="1:11" x14ac:dyDescent="0.45">
      <c r="A68" s="5">
        <v>66</v>
      </c>
      <c r="B68" s="134"/>
      <c r="C68" s="132" t="s">
        <v>350</v>
      </c>
      <c r="D68" s="133">
        <v>0</v>
      </c>
      <c r="E68" s="14" t="s">
        <v>264</v>
      </c>
      <c r="F68" s="165" t="s">
        <v>45</v>
      </c>
      <c r="G68" s="14"/>
      <c r="H68" s="33" t="s">
        <v>46</v>
      </c>
      <c r="I68" s="34"/>
      <c r="J68" s="8" t="s">
        <v>44</v>
      </c>
      <c r="K68" s="160"/>
    </row>
    <row r="69" spans="1:11" x14ac:dyDescent="0.45">
      <c r="A69" s="5">
        <v>67</v>
      </c>
      <c r="B69" s="134"/>
      <c r="C69" s="132" t="s">
        <v>351</v>
      </c>
      <c r="D69" s="133">
        <v>0</v>
      </c>
      <c r="E69" s="14" t="s">
        <v>264</v>
      </c>
      <c r="F69" s="165" t="s">
        <v>47</v>
      </c>
      <c r="G69" s="14"/>
      <c r="H69" s="33" t="s">
        <v>48</v>
      </c>
      <c r="I69" s="34"/>
      <c r="J69" s="8" t="s">
        <v>49</v>
      </c>
      <c r="K69" s="160"/>
    </row>
    <row r="70" spans="1:11" x14ac:dyDescent="0.45">
      <c r="A70" s="5">
        <v>68</v>
      </c>
      <c r="B70" s="134"/>
      <c r="C70" s="132" t="s">
        <v>352</v>
      </c>
      <c r="D70" s="133">
        <v>0</v>
      </c>
      <c r="E70" s="14" t="s">
        <v>264</v>
      </c>
      <c r="F70" s="165" t="s">
        <v>50</v>
      </c>
      <c r="G70" s="14"/>
      <c r="H70" s="33" t="s">
        <v>48</v>
      </c>
      <c r="I70" s="34"/>
      <c r="J70" s="8" t="s">
        <v>49</v>
      </c>
      <c r="K70" s="160"/>
    </row>
    <row r="71" spans="1:11" x14ac:dyDescent="0.45">
      <c r="A71" s="5">
        <v>69</v>
      </c>
      <c r="B71" s="134"/>
      <c r="C71" s="132" t="s">
        <v>353</v>
      </c>
      <c r="D71" s="133">
        <v>0</v>
      </c>
      <c r="E71" s="14" t="s">
        <v>264</v>
      </c>
      <c r="F71" s="165" t="s">
        <v>51</v>
      </c>
      <c r="G71" s="14"/>
      <c r="H71" s="33" t="s">
        <v>48</v>
      </c>
      <c r="I71" s="34"/>
      <c r="J71" s="8" t="s">
        <v>49</v>
      </c>
      <c r="K71" s="160"/>
    </row>
    <row r="72" spans="1:11" x14ac:dyDescent="0.45">
      <c r="A72" s="5">
        <v>70</v>
      </c>
      <c r="B72" s="134"/>
      <c r="C72" s="118" t="s">
        <v>331</v>
      </c>
      <c r="D72" s="133">
        <v>0</v>
      </c>
      <c r="E72" s="14" t="s">
        <v>264</v>
      </c>
      <c r="F72" s="165" t="s">
        <v>52</v>
      </c>
      <c r="G72" s="14"/>
      <c r="H72" s="33" t="s">
        <v>48</v>
      </c>
      <c r="I72" s="34"/>
      <c r="J72" s="8" t="s">
        <v>49</v>
      </c>
      <c r="K72" s="160"/>
    </row>
    <row r="73" spans="1:11" ht="36" x14ac:dyDescent="0.45">
      <c r="A73" s="5">
        <v>71</v>
      </c>
      <c r="B73" s="135"/>
      <c r="C73" s="171" t="s">
        <v>332</v>
      </c>
      <c r="D73" s="133">
        <v>0</v>
      </c>
      <c r="E73" s="14" t="s">
        <v>264</v>
      </c>
      <c r="F73" s="165" t="s">
        <v>333</v>
      </c>
      <c r="G73" s="14"/>
      <c r="H73" s="168" t="s">
        <v>334</v>
      </c>
      <c r="I73" s="34"/>
      <c r="J73" s="8" t="s">
        <v>335</v>
      </c>
      <c r="K73" s="160"/>
    </row>
    <row r="74" spans="1:11" x14ac:dyDescent="0.45">
      <c r="A74" s="5">
        <v>72</v>
      </c>
      <c r="B74" s="235" t="s">
        <v>354</v>
      </c>
      <c r="C74" s="236"/>
      <c r="D74" s="114" t="str">
        <f>IF(D51=0,"",D51-(SUM(D64:D73)+80000))</f>
        <v/>
      </c>
      <c r="E74" s="14"/>
      <c r="F74" s="167"/>
      <c r="G74" s="39" t="s">
        <v>55</v>
      </c>
      <c r="H74" s="116" t="s">
        <v>374</v>
      </c>
      <c r="J74" s="8"/>
      <c r="K74" s="160"/>
    </row>
    <row r="75" spans="1:11" x14ac:dyDescent="0.45">
      <c r="A75" s="5">
        <v>73</v>
      </c>
      <c r="B75" s="136" t="s">
        <v>355</v>
      </c>
      <c r="C75" s="102"/>
      <c r="D75" s="103">
        <f>SUM(D76:D84)</f>
        <v>0</v>
      </c>
      <c r="E75" s="14"/>
      <c r="F75" s="163"/>
      <c r="G75" s="6"/>
      <c r="H75" s="6"/>
      <c r="I75" s="5"/>
      <c r="J75" s="8" t="s">
        <v>356</v>
      </c>
      <c r="K75" s="160"/>
    </row>
    <row r="76" spans="1:11" x14ac:dyDescent="0.45">
      <c r="A76" s="5">
        <v>74</v>
      </c>
      <c r="B76" s="137"/>
      <c r="C76" s="138" t="s">
        <v>292</v>
      </c>
      <c r="D76" s="139"/>
      <c r="E76" s="104" t="s">
        <v>265</v>
      </c>
      <c r="F76" s="163" t="s">
        <v>293</v>
      </c>
      <c r="G76" s="6"/>
      <c r="H76" s="105"/>
      <c r="J76" s="8"/>
      <c r="K76" s="160"/>
    </row>
    <row r="77" spans="1:11" x14ac:dyDescent="0.45">
      <c r="A77" s="5">
        <v>75</v>
      </c>
      <c r="B77" s="140"/>
      <c r="C77" s="138" t="s">
        <v>294</v>
      </c>
      <c r="D77" s="139"/>
      <c r="E77" s="104" t="s">
        <v>265</v>
      </c>
      <c r="F77" s="163" t="s">
        <v>295</v>
      </c>
      <c r="G77" s="6"/>
      <c r="H77" s="105"/>
      <c r="J77" s="8"/>
      <c r="K77" s="160"/>
    </row>
    <row r="78" spans="1:11" x14ac:dyDescent="0.45">
      <c r="A78" s="5">
        <v>76</v>
      </c>
      <c r="B78" s="140"/>
      <c r="C78" s="138" t="s">
        <v>296</v>
      </c>
      <c r="D78" s="139"/>
      <c r="E78" s="104" t="s">
        <v>265</v>
      </c>
      <c r="F78" s="163" t="s">
        <v>297</v>
      </c>
      <c r="G78" s="6"/>
      <c r="H78" s="105"/>
      <c r="J78" s="8"/>
      <c r="K78" s="160"/>
    </row>
    <row r="79" spans="1:11" x14ac:dyDescent="0.45">
      <c r="A79" s="5">
        <v>77</v>
      </c>
      <c r="B79" s="140"/>
      <c r="C79" s="138" t="s">
        <v>298</v>
      </c>
      <c r="D79" s="139"/>
      <c r="E79" s="104" t="s">
        <v>265</v>
      </c>
      <c r="F79" s="163" t="s">
        <v>299</v>
      </c>
      <c r="G79" s="6"/>
      <c r="H79" s="105"/>
      <c r="J79" s="8"/>
      <c r="K79" s="160"/>
    </row>
    <row r="80" spans="1:11" x14ac:dyDescent="0.45">
      <c r="A80" s="5">
        <v>78</v>
      </c>
      <c r="B80" s="140"/>
      <c r="C80" s="138" t="s">
        <v>300</v>
      </c>
      <c r="D80" s="139"/>
      <c r="E80" s="104" t="s">
        <v>265</v>
      </c>
      <c r="F80" s="163" t="s">
        <v>301</v>
      </c>
      <c r="G80" s="6"/>
      <c r="H80" s="105"/>
      <c r="J80" s="8"/>
      <c r="K80" s="160"/>
    </row>
    <row r="81" spans="1:11" ht="54" x14ac:dyDescent="0.45">
      <c r="A81" s="5">
        <v>79</v>
      </c>
      <c r="B81" s="140"/>
      <c r="C81" s="141" t="s">
        <v>302</v>
      </c>
      <c r="D81" s="139"/>
      <c r="E81" s="104" t="s">
        <v>265</v>
      </c>
      <c r="F81" s="163" t="s">
        <v>302</v>
      </c>
      <c r="G81" s="6"/>
      <c r="H81" s="110" t="s">
        <v>303</v>
      </c>
      <c r="J81" s="8"/>
      <c r="K81" s="160"/>
    </row>
    <row r="82" spans="1:11" ht="36" x14ac:dyDescent="0.45">
      <c r="A82" s="5">
        <v>80</v>
      </c>
      <c r="B82" s="140"/>
      <c r="C82" s="141" t="s">
        <v>304</v>
      </c>
      <c r="D82" s="139"/>
      <c r="E82" s="104" t="s">
        <v>265</v>
      </c>
      <c r="F82" s="163" t="s">
        <v>304</v>
      </c>
      <c r="G82" s="6"/>
      <c r="H82" s="111" t="s">
        <v>305</v>
      </c>
      <c r="J82" s="8"/>
      <c r="K82" s="160"/>
    </row>
    <row r="83" spans="1:11" ht="54" x14ac:dyDescent="0.45">
      <c r="A83" s="5">
        <v>81</v>
      </c>
      <c r="B83" s="140"/>
      <c r="C83" s="141" t="s">
        <v>306</v>
      </c>
      <c r="D83" s="139"/>
      <c r="E83" s="104" t="s">
        <v>265</v>
      </c>
      <c r="F83" s="163" t="s">
        <v>306</v>
      </c>
      <c r="G83" s="6"/>
      <c r="H83" s="111" t="s">
        <v>307</v>
      </c>
      <c r="J83" s="8"/>
      <c r="K83" s="160"/>
    </row>
    <row r="84" spans="1:11" x14ac:dyDescent="0.45">
      <c r="A84" s="5">
        <v>82</v>
      </c>
      <c r="B84" s="140"/>
      <c r="C84" s="138" t="s">
        <v>308</v>
      </c>
      <c r="D84" s="139"/>
      <c r="E84" s="104" t="s">
        <v>265</v>
      </c>
      <c r="F84" s="163" t="s">
        <v>308</v>
      </c>
      <c r="G84" s="6"/>
      <c r="H84" s="111" t="s">
        <v>309</v>
      </c>
      <c r="J84" s="8"/>
      <c r="K84" s="160"/>
    </row>
    <row r="85" spans="1:11" x14ac:dyDescent="0.45">
      <c r="A85" s="5">
        <v>83</v>
      </c>
      <c r="B85" s="101" t="s">
        <v>357</v>
      </c>
      <c r="C85" s="102"/>
      <c r="D85" s="47"/>
      <c r="E85" s="14" t="s">
        <v>264</v>
      </c>
      <c r="F85" s="165" t="s">
        <v>31</v>
      </c>
      <c r="G85" s="14"/>
      <c r="H85" s="6"/>
      <c r="I85" s="34"/>
      <c r="J85" s="8" t="s">
        <v>356</v>
      </c>
      <c r="K85" s="160"/>
    </row>
    <row r="86" spans="1:11" ht="36" x14ac:dyDescent="0.45">
      <c r="A86" s="5">
        <v>84</v>
      </c>
      <c r="B86" s="142" t="s">
        <v>311</v>
      </c>
      <c r="C86" s="143" t="s">
        <v>341</v>
      </c>
      <c r="D86" s="144"/>
      <c r="E86" s="14" t="s">
        <v>264</v>
      </c>
      <c r="F86" s="165" t="s">
        <v>32</v>
      </c>
      <c r="G86" s="14"/>
      <c r="H86" s="169" t="s">
        <v>342</v>
      </c>
      <c r="I86" s="34"/>
      <c r="J86" s="8" t="s">
        <v>343</v>
      </c>
      <c r="K86" s="160"/>
    </row>
    <row r="87" spans="1:11" x14ac:dyDescent="0.45">
      <c r="A87" s="5">
        <v>85</v>
      </c>
      <c r="B87" s="145" t="s">
        <v>344</v>
      </c>
      <c r="C87" s="146"/>
      <c r="D87" s="130">
        <f>IF(D86&lt;=0,0,IF(D85=D86,60000*(D86-1),60000*D86))</f>
        <v>0</v>
      </c>
      <c r="E87" s="14"/>
      <c r="F87" s="165"/>
      <c r="G87" s="14"/>
      <c r="H87" s="33" t="s">
        <v>319</v>
      </c>
      <c r="I87" s="34"/>
      <c r="J87" s="8" t="s">
        <v>343</v>
      </c>
      <c r="K87" s="160"/>
    </row>
    <row r="88" spans="1:11" x14ac:dyDescent="0.45">
      <c r="A88" s="5">
        <v>86</v>
      </c>
      <c r="B88" s="147" t="s">
        <v>56</v>
      </c>
      <c r="C88" s="100" t="s">
        <v>346</v>
      </c>
      <c r="D88" s="48">
        <v>0</v>
      </c>
      <c r="E88" s="14" t="s">
        <v>264</v>
      </c>
      <c r="F88" s="165" t="s">
        <v>36</v>
      </c>
      <c r="G88" s="14"/>
      <c r="H88" s="33" t="s">
        <v>37</v>
      </c>
      <c r="I88" s="34"/>
      <c r="J88" s="8" t="s">
        <v>38</v>
      </c>
      <c r="K88" s="160"/>
    </row>
    <row r="89" spans="1:11" x14ac:dyDescent="0.45">
      <c r="A89" s="5">
        <v>87</v>
      </c>
      <c r="B89" s="96"/>
      <c r="C89" s="100" t="s">
        <v>347</v>
      </c>
      <c r="D89" s="48">
        <v>0</v>
      </c>
      <c r="E89" s="14" t="s">
        <v>264</v>
      </c>
      <c r="F89" s="165" t="s">
        <v>39</v>
      </c>
      <c r="G89" s="14"/>
      <c r="H89" s="33" t="s">
        <v>40</v>
      </c>
      <c r="I89" s="34"/>
      <c r="J89" s="8" t="s">
        <v>38</v>
      </c>
      <c r="K89" s="160"/>
    </row>
    <row r="90" spans="1:11" x14ac:dyDescent="0.45">
      <c r="A90" s="5">
        <v>88</v>
      </c>
      <c r="B90" s="96"/>
      <c r="C90" s="100" t="s">
        <v>348</v>
      </c>
      <c r="D90" s="48">
        <v>0</v>
      </c>
      <c r="E90" s="14" t="s">
        <v>264</v>
      </c>
      <c r="F90" s="165" t="s">
        <v>41</v>
      </c>
      <c r="G90" s="14"/>
      <c r="H90" s="33" t="s">
        <v>40</v>
      </c>
      <c r="I90" s="34"/>
      <c r="J90" s="8" t="s">
        <v>42</v>
      </c>
      <c r="K90" s="160"/>
    </row>
    <row r="91" spans="1:11" x14ac:dyDescent="0.45">
      <c r="A91" s="5">
        <v>89</v>
      </c>
      <c r="B91" s="96"/>
      <c r="C91" s="100" t="s">
        <v>349</v>
      </c>
      <c r="D91" s="48">
        <v>0</v>
      </c>
      <c r="E91" s="14" t="s">
        <v>264</v>
      </c>
      <c r="F91" s="165" t="s">
        <v>43</v>
      </c>
      <c r="G91" s="14"/>
      <c r="H91" s="33" t="s">
        <v>40</v>
      </c>
      <c r="I91" s="34"/>
      <c r="J91" s="8" t="s">
        <v>44</v>
      </c>
      <c r="K91" s="160"/>
    </row>
    <row r="92" spans="1:11" x14ac:dyDescent="0.45">
      <c r="A92" s="5">
        <v>90</v>
      </c>
      <c r="B92" s="96"/>
      <c r="C92" s="100" t="s">
        <v>350</v>
      </c>
      <c r="D92" s="48">
        <v>0</v>
      </c>
      <c r="E92" s="14" t="s">
        <v>264</v>
      </c>
      <c r="F92" s="165" t="s">
        <v>45</v>
      </c>
      <c r="G92" s="14"/>
      <c r="H92" s="33" t="s">
        <v>46</v>
      </c>
      <c r="I92" s="34"/>
      <c r="J92" s="8" t="s">
        <v>44</v>
      </c>
      <c r="K92" s="160"/>
    </row>
    <row r="93" spans="1:11" x14ac:dyDescent="0.45">
      <c r="A93" s="5">
        <v>91</v>
      </c>
      <c r="B93" s="96"/>
      <c r="C93" s="100" t="s">
        <v>351</v>
      </c>
      <c r="D93" s="48">
        <v>0</v>
      </c>
      <c r="E93" s="14" t="s">
        <v>264</v>
      </c>
      <c r="F93" s="165" t="s">
        <v>47</v>
      </c>
      <c r="G93" s="14"/>
      <c r="H93" s="33" t="s">
        <v>48</v>
      </c>
      <c r="I93" s="34"/>
      <c r="J93" s="8" t="s">
        <v>49</v>
      </c>
      <c r="K93" s="160"/>
    </row>
    <row r="94" spans="1:11" x14ac:dyDescent="0.45">
      <c r="A94" s="5">
        <v>92</v>
      </c>
      <c r="B94" s="96"/>
      <c r="C94" s="100" t="s">
        <v>352</v>
      </c>
      <c r="D94" s="48">
        <v>0</v>
      </c>
      <c r="E94" s="14" t="s">
        <v>264</v>
      </c>
      <c r="F94" s="165" t="s">
        <v>50</v>
      </c>
      <c r="G94" s="14"/>
      <c r="H94" s="33" t="s">
        <v>48</v>
      </c>
      <c r="I94" s="34"/>
      <c r="J94" s="8" t="s">
        <v>49</v>
      </c>
      <c r="K94" s="160"/>
    </row>
    <row r="95" spans="1:11" x14ac:dyDescent="0.45">
      <c r="A95" s="5">
        <v>93</v>
      </c>
      <c r="B95" s="96"/>
      <c r="C95" s="100" t="s">
        <v>353</v>
      </c>
      <c r="D95" s="48">
        <v>0</v>
      </c>
      <c r="E95" s="14" t="s">
        <v>264</v>
      </c>
      <c r="F95" s="165" t="s">
        <v>51</v>
      </c>
      <c r="G95" s="14"/>
      <c r="H95" s="33" t="s">
        <v>48</v>
      </c>
      <c r="I95" s="34"/>
      <c r="J95" s="8" t="s">
        <v>49</v>
      </c>
      <c r="K95" s="160"/>
    </row>
    <row r="96" spans="1:11" x14ac:dyDescent="0.45">
      <c r="A96" s="5">
        <v>94</v>
      </c>
      <c r="B96" s="96"/>
      <c r="C96" s="102" t="s">
        <v>331</v>
      </c>
      <c r="D96" s="48">
        <v>0</v>
      </c>
      <c r="E96" s="14" t="s">
        <v>264</v>
      </c>
      <c r="F96" s="165" t="s">
        <v>52</v>
      </c>
      <c r="G96" s="14"/>
      <c r="H96" s="33" t="s">
        <v>48</v>
      </c>
      <c r="I96" s="34"/>
      <c r="J96" s="8" t="s">
        <v>49</v>
      </c>
      <c r="K96" s="160"/>
    </row>
    <row r="97" spans="1:11" ht="36" x14ac:dyDescent="0.45">
      <c r="A97" s="5">
        <v>95</v>
      </c>
      <c r="B97" s="97"/>
      <c r="C97" s="170" t="s">
        <v>332</v>
      </c>
      <c r="D97" s="48">
        <v>0</v>
      </c>
      <c r="E97" s="14" t="s">
        <v>264</v>
      </c>
      <c r="F97" s="165" t="s">
        <v>333</v>
      </c>
      <c r="G97" s="14"/>
      <c r="H97" s="168" t="s">
        <v>334</v>
      </c>
      <c r="I97" s="34"/>
      <c r="J97" s="8" t="s">
        <v>335</v>
      </c>
      <c r="K97" s="160"/>
    </row>
    <row r="98" spans="1:11" x14ac:dyDescent="0.45">
      <c r="A98" s="5">
        <v>96</v>
      </c>
      <c r="B98" s="99" t="s">
        <v>358</v>
      </c>
      <c r="C98" s="148"/>
      <c r="D98" s="114" t="str">
        <f>IF(D75=0,"",D75-(SUM(D88:D97)+80000))</f>
        <v/>
      </c>
      <c r="E98" s="14"/>
      <c r="F98" s="167"/>
      <c r="G98" s="39" t="s">
        <v>55</v>
      </c>
      <c r="H98" s="116" t="s">
        <v>375</v>
      </c>
      <c r="J98" s="8"/>
      <c r="K98" s="160"/>
    </row>
    <row r="99" spans="1:11" x14ac:dyDescent="0.45">
      <c r="A99" s="5">
        <v>97</v>
      </c>
      <c r="B99" s="225" t="s">
        <v>359</v>
      </c>
      <c r="C99" s="226"/>
      <c r="D99" s="103">
        <f>SUM(D100:D108)</f>
        <v>0</v>
      </c>
      <c r="E99" s="14"/>
      <c r="F99" s="163"/>
      <c r="G99" s="56"/>
      <c r="H99" s="6"/>
      <c r="I99" s="5"/>
      <c r="J99" s="8" t="s">
        <v>356</v>
      </c>
      <c r="K99" s="160"/>
    </row>
    <row r="100" spans="1:11" x14ac:dyDescent="0.45">
      <c r="A100" s="5">
        <v>98</v>
      </c>
      <c r="B100" s="149"/>
      <c r="C100" s="150" t="s">
        <v>292</v>
      </c>
      <c r="D100" s="151"/>
      <c r="E100" s="104" t="s">
        <v>265</v>
      </c>
      <c r="F100" s="163" t="s">
        <v>293</v>
      </c>
      <c r="G100" s="6"/>
      <c r="H100" s="105"/>
      <c r="J100" s="8"/>
      <c r="K100" s="160"/>
    </row>
    <row r="101" spans="1:11" x14ac:dyDescent="0.45">
      <c r="A101" s="5">
        <v>99</v>
      </c>
      <c r="B101" s="152"/>
      <c r="C101" s="150" t="s">
        <v>294</v>
      </c>
      <c r="D101" s="151"/>
      <c r="E101" s="104" t="s">
        <v>265</v>
      </c>
      <c r="F101" s="163" t="s">
        <v>295</v>
      </c>
      <c r="G101" s="6"/>
      <c r="H101" s="105"/>
      <c r="J101" s="8"/>
      <c r="K101" s="160"/>
    </row>
    <row r="102" spans="1:11" x14ac:dyDescent="0.45">
      <c r="A102" s="5">
        <v>100</v>
      </c>
      <c r="B102" s="152"/>
      <c r="C102" s="150" t="s">
        <v>296</v>
      </c>
      <c r="D102" s="151"/>
      <c r="E102" s="104" t="s">
        <v>265</v>
      </c>
      <c r="F102" s="163" t="s">
        <v>297</v>
      </c>
      <c r="G102" s="6"/>
      <c r="H102" s="105"/>
      <c r="J102" s="8"/>
      <c r="K102" s="160"/>
    </row>
    <row r="103" spans="1:11" x14ac:dyDescent="0.45">
      <c r="A103" s="5">
        <v>101</v>
      </c>
      <c r="B103" s="152"/>
      <c r="C103" s="150" t="s">
        <v>298</v>
      </c>
      <c r="D103" s="151"/>
      <c r="E103" s="104" t="s">
        <v>265</v>
      </c>
      <c r="F103" s="163" t="s">
        <v>299</v>
      </c>
      <c r="G103" s="6"/>
      <c r="H103" s="105"/>
      <c r="J103" s="8"/>
      <c r="K103" s="160"/>
    </row>
    <row r="104" spans="1:11" x14ac:dyDescent="0.45">
      <c r="A104" s="5">
        <v>102</v>
      </c>
      <c r="B104" s="152"/>
      <c r="C104" s="150" t="s">
        <v>300</v>
      </c>
      <c r="D104" s="151"/>
      <c r="E104" s="104" t="s">
        <v>265</v>
      </c>
      <c r="F104" s="163" t="s">
        <v>301</v>
      </c>
      <c r="G104" s="6"/>
      <c r="H104" s="105"/>
      <c r="J104" s="8"/>
      <c r="K104" s="160"/>
    </row>
    <row r="105" spans="1:11" ht="54" x14ac:dyDescent="0.45">
      <c r="A105" s="5">
        <v>103</v>
      </c>
      <c r="B105" s="152"/>
      <c r="C105" s="153" t="s">
        <v>302</v>
      </c>
      <c r="D105" s="151"/>
      <c r="E105" s="104" t="s">
        <v>265</v>
      </c>
      <c r="F105" s="163" t="s">
        <v>302</v>
      </c>
      <c r="G105" s="6"/>
      <c r="H105" s="110" t="s">
        <v>303</v>
      </c>
      <c r="J105" s="8"/>
      <c r="K105" s="160"/>
    </row>
    <row r="106" spans="1:11" ht="36" x14ac:dyDescent="0.45">
      <c r="A106" s="5">
        <v>104</v>
      </c>
      <c r="B106" s="152"/>
      <c r="C106" s="153" t="s">
        <v>304</v>
      </c>
      <c r="D106" s="151"/>
      <c r="E106" s="104" t="s">
        <v>265</v>
      </c>
      <c r="F106" s="163" t="s">
        <v>304</v>
      </c>
      <c r="G106" s="6"/>
      <c r="H106" s="111" t="s">
        <v>305</v>
      </c>
      <c r="J106" s="8"/>
      <c r="K106" s="160"/>
    </row>
    <row r="107" spans="1:11" ht="54.6" thickBot="1" x14ac:dyDescent="0.5">
      <c r="A107" s="5">
        <v>105</v>
      </c>
      <c r="B107" s="152"/>
      <c r="C107" s="153" t="s">
        <v>306</v>
      </c>
      <c r="D107" s="151"/>
      <c r="E107" s="104" t="s">
        <v>265</v>
      </c>
      <c r="F107" s="163" t="s">
        <v>306</v>
      </c>
      <c r="G107" s="6"/>
      <c r="H107" s="111" t="s">
        <v>307</v>
      </c>
      <c r="J107" s="8"/>
      <c r="K107" s="160"/>
    </row>
    <row r="108" spans="1:11" x14ac:dyDescent="0.45">
      <c r="A108" s="5">
        <v>106</v>
      </c>
      <c r="B108" s="152"/>
      <c r="C108" s="150" t="s">
        <v>308</v>
      </c>
      <c r="D108" s="151"/>
      <c r="E108" s="104" t="s">
        <v>265</v>
      </c>
      <c r="F108" s="163" t="s">
        <v>308</v>
      </c>
      <c r="G108" s="6"/>
      <c r="H108" s="111" t="s">
        <v>309</v>
      </c>
      <c r="J108" s="8"/>
      <c r="K108" s="160"/>
    </row>
    <row r="109" spans="1:11" x14ac:dyDescent="0.45">
      <c r="A109" s="5">
        <v>107</v>
      </c>
      <c r="B109" s="255" t="s">
        <v>360</v>
      </c>
      <c r="C109" s="226"/>
      <c r="D109" s="49"/>
      <c r="E109" s="14" t="s">
        <v>264</v>
      </c>
      <c r="F109" s="165" t="s">
        <v>31</v>
      </c>
      <c r="G109" s="14"/>
      <c r="H109" s="6"/>
      <c r="I109" s="34"/>
      <c r="J109" s="8" t="s">
        <v>356</v>
      </c>
      <c r="K109" s="160"/>
    </row>
    <row r="110" spans="1:11" ht="36" x14ac:dyDescent="0.45">
      <c r="A110" s="5">
        <v>108</v>
      </c>
      <c r="B110" s="154" t="s">
        <v>311</v>
      </c>
      <c r="C110" s="155" t="s">
        <v>341</v>
      </c>
      <c r="D110" s="156"/>
      <c r="E110" s="14" t="s">
        <v>264</v>
      </c>
      <c r="F110" s="165" t="s">
        <v>32</v>
      </c>
      <c r="G110" s="14"/>
      <c r="H110" s="169" t="s">
        <v>342</v>
      </c>
      <c r="I110" s="34"/>
      <c r="J110" s="8" t="s">
        <v>33</v>
      </c>
      <c r="K110" s="160"/>
    </row>
    <row r="111" spans="1:11" x14ac:dyDescent="0.45">
      <c r="A111" s="5">
        <v>109</v>
      </c>
      <c r="B111" s="256" t="s">
        <v>361</v>
      </c>
      <c r="C111" s="257"/>
      <c r="D111" s="130">
        <f>IF(D110&lt;=0,0,IF(D109=D110,60000*(D110-1),60000*D110))</f>
        <v>0</v>
      </c>
      <c r="E111" s="14"/>
      <c r="F111" s="165"/>
      <c r="G111" s="14"/>
      <c r="H111" s="33" t="s">
        <v>319</v>
      </c>
      <c r="I111" s="34"/>
      <c r="J111" s="8"/>
      <c r="K111" s="160"/>
    </row>
    <row r="112" spans="1:11" x14ac:dyDescent="0.45">
      <c r="A112" s="5">
        <v>110</v>
      </c>
      <c r="B112" s="258" t="s">
        <v>57</v>
      </c>
      <c r="C112" s="98" t="s">
        <v>346</v>
      </c>
      <c r="D112" s="50">
        <v>0</v>
      </c>
      <c r="E112" s="14" t="s">
        <v>264</v>
      </c>
      <c r="F112" s="165" t="s">
        <v>36</v>
      </c>
      <c r="G112" s="14"/>
      <c r="H112" s="33" t="s">
        <v>37</v>
      </c>
      <c r="I112" s="34"/>
      <c r="J112" s="8" t="s">
        <v>38</v>
      </c>
      <c r="K112" s="160"/>
    </row>
    <row r="113" spans="1:11" x14ac:dyDescent="0.45">
      <c r="A113" s="5">
        <v>111</v>
      </c>
      <c r="B113" s="259"/>
      <c r="C113" s="98" t="s">
        <v>347</v>
      </c>
      <c r="D113" s="50">
        <v>0</v>
      </c>
      <c r="E113" s="14" t="s">
        <v>264</v>
      </c>
      <c r="F113" s="165" t="s">
        <v>39</v>
      </c>
      <c r="G113" s="14"/>
      <c r="H113" s="33" t="s">
        <v>40</v>
      </c>
      <c r="I113" s="34"/>
      <c r="J113" s="8" t="s">
        <v>38</v>
      </c>
      <c r="K113" s="160"/>
    </row>
    <row r="114" spans="1:11" x14ac:dyDescent="0.45">
      <c r="A114" s="5">
        <v>112</v>
      </c>
      <c r="B114" s="259"/>
      <c r="C114" s="98" t="s">
        <v>348</v>
      </c>
      <c r="D114" s="50">
        <v>0</v>
      </c>
      <c r="E114" s="14" t="s">
        <v>264</v>
      </c>
      <c r="F114" s="165" t="s">
        <v>41</v>
      </c>
      <c r="G114" s="14"/>
      <c r="H114" s="33" t="s">
        <v>40</v>
      </c>
      <c r="I114" s="34"/>
      <c r="J114" s="8" t="s">
        <v>42</v>
      </c>
      <c r="K114" s="160"/>
    </row>
    <row r="115" spans="1:11" x14ac:dyDescent="0.45">
      <c r="A115" s="5">
        <v>113</v>
      </c>
      <c r="B115" s="259"/>
      <c r="C115" s="51" t="s">
        <v>349</v>
      </c>
      <c r="D115" s="50">
        <v>0</v>
      </c>
      <c r="E115" s="14" t="s">
        <v>264</v>
      </c>
      <c r="F115" s="165" t="s">
        <v>43</v>
      </c>
      <c r="G115" s="14"/>
      <c r="H115" s="33" t="s">
        <v>40</v>
      </c>
      <c r="I115" s="34"/>
      <c r="J115" s="8" t="s">
        <v>44</v>
      </c>
      <c r="K115" s="160"/>
    </row>
    <row r="116" spans="1:11" x14ac:dyDescent="0.45">
      <c r="A116" s="5">
        <v>114</v>
      </c>
      <c r="B116" s="259"/>
      <c r="C116" s="51" t="s">
        <v>350</v>
      </c>
      <c r="D116" s="50">
        <v>0</v>
      </c>
      <c r="E116" s="14" t="s">
        <v>264</v>
      </c>
      <c r="F116" s="165" t="s">
        <v>45</v>
      </c>
      <c r="G116" s="14"/>
      <c r="H116" s="33" t="s">
        <v>46</v>
      </c>
      <c r="I116" s="34"/>
      <c r="J116" s="8" t="s">
        <v>44</v>
      </c>
      <c r="K116" s="160"/>
    </row>
    <row r="117" spans="1:11" x14ac:dyDescent="0.45">
      <c r="A117" s="5">
        <v>115</v>
      </c>
      <c r="B117" s="259"/>
      <c r="C117" s="51" t="s">
        <v>351</v>
      </c>
      <c r="D117" s="50">
        <v>0</v>
      </c>
      <c r="E117" s="14" t="s">
        <v>264</v>
      </c>
      <c r="F117" s="165" t="s">
        <v>47</v>
      </c>
      <c r="G117" s="14"/>
      <c r="H117" s="33" t="s">
        <v>48</v>
      </c>
      <c r="I117" s="34"/>
      <c r="J117" s="8" t="s">
        <v>49</v>
      </c>
      <c r="K117" s="160"/>
    </row>
    <row r="118" spans="1:11" x14ac:dyDescent="0.45">
      <c r="A118" s="5">
        <v>116</v>
      </c>
      <c r="B118" s="259"/>
      <c r="C118" s="98" t="s">
        <v>352</v>
      </c>
      <c r="D118" s="50">
        <v>0</v>
      </c>
      <c r="E118" s="14" t="s">
        <v>264</v>
      </c>
      <c r="F118" s="165" t="s">
        <v>50</v>
      </c>
      <c r="G118" s="14"/>
      <c r="H118" s="33" t="s">
        <v>48</v>
      </c>
      <c r="I118" s="34"/>
      <c r="J118" s="8" t="s">
        <v>49</v>
      </c>
      <c r="K118" s="160"/>
    </row>
    <row r="119" spans="1:11" x14ac:dyDescent="0.45">
      <c r="A119" s="5">
        <v>117</v>
      </c>
      <c r="B119" s="259"/>
      <c r="C119" s="98" t="s">
        <v>353</v>
      </c>
      <c r="D119" s="50">
        <v>0</v>
      </c>
      <c r="E119" s="14" t="s">
        <v>264</v>
      </c>
      <c r="F119" s="165" t="s">
        <v>51</v>
      </c>
      <c r="G119" s="14"/>
      <c r="H119" s="33" t="s">
        <v>48</v>
      </c>
      <c r="I119" s="34"/>
      <c r="J119" s="8" t="s">
        <v>49</v>
      </c>
      <c r="K119" s="160"/>
    </row>
    <row r="120" spans="1:11" x14ac:dyDescent="0.45">
      <c r="A120" s="5">
        <v>118</v>
      </c>
      <c r="B120" s="259"/>
      <c r="C120" s="98" t="s">
        <v>331</v>
      </c>
      <c r="D120" s="50">
        <v>0</v>
      </c>
      <c r="E120" s="14" t="s">
        <v>264</v>
      </c>
      <c r="F120" s="165" t="s">
        <v>52</v>
      </c>
      <c r="G120" s="14"/>
      <c r="H120" s="33" t="s">
        <v>48</v>
      </c>
      <c r="I120" s="34"/>
      <c r="J120" s="8" t="s">
        <v>49</v>
      </c>
      <c r="K120" s="160"/>
    </row>
    <row r="121" spans="1:11" ht="36" x14ac:dyDescent="0.45">
      <c r="A121" s="5">
        <v>119</v>
      </c>
      <c r="B121" s="260"/>
      <c r="C121" s="173" t="s">
        <v>332</v>
      </c>
      <c r="D121" s="50">
        <v>0</v>
      </c>
      <c r="E121" s="14" t="s">
        <v>264</v>
      </c>
      <c r="F121" s="165" t="s">
        <v>333</v>
      </c>
      <c r="G121" s="14"/>
      <c r="H121" s="168" t="s">
        <v>334</v>
      </c>
      <c r="I121" s="34"/>
      <c r="J121" s="8" t="s">
        <v>335</v>
      </c>
      <c r="K121" s="160"/>
    </row>
    <row r="122" spans="1:11" x14ac:dyDescent="0.45">
      <c r="A122" s="5">
        <v>120</v>
      </c>
      <c r="B122" s="261" t="s">
        <v>362</v>
      </c>
      <c r="C122" s="262"/>
      <c r="D122" s="114" t="str">
        <f>IF(D99=0,"",D99-(SUM(D112:D121)+80000))</f>
        <v/>
      </c>
      <c r="E122" s="14"/>
      <c r="G122" s="39" t="s">
        <v>55</v>
      </c>
      <c r="H122" s="116" t="s">
        <v>376</v>
      </c>
      <c r="J122" s="8"/>
      <c r="K122" s="160"/>
    </row>
    <row r="123" spans="1:11" ht="18.600000000000001" thickBot="1" x14ac:dyDescent="0.5">
      <c r="A123" s="5">
        <v>121</v>
      </c>
      <c r="B123" s="247" t="s">
        <v>58</v>
      </c>
      <c r="C123" s="246"/>
      <c r="D123" s="12"/>
      <c r="E123" s="14"/>
      <c r="F123" s="39"/>
      <c r="G123" s="14"/>
      <c r="H123" s="13" t="s">
        <v>59</v>
      </c>
      <c r="I123" s="34"/>
      <c r="J123" s="8" t="s">
        <v>60</v>
      </c>
      <c r="K123" s="160"/>
    </row>
    <row r="124" spans="1:11" ht="19.2" thickTop="1" thickBot="1" x14ac:dyDescent="0.5">
      <c r="A124" s="5">
        <v>122</v>
      </c>
      <c r="B124" s="247" t="s">
        <v>61</v>
      </c>
      <c r="C124" s="254"/>
      <c r="D124" s="15"/>
      <c r="E124" s="14"/>
      <c r="F124" s="39"/>
      <c r="G124" s="14"/>
      <c r="H124" s="16" t="s">
        <v>62</v>
      </c>
      <c r="I124" s="34"/>
      <c r="J124" s="8"/>
      <c r="K124" s="160"/>
    </row>
    <row r="125" spans="1:11" ht="18.600000000000001" thickTop="1" x14ac:dyDescent="0.45"/>
    <row r="126" spans="1:11" x14ac:dyDescent="0.45">
      <c r="B126" s="17" t="s">
        <v>63</v>
      </c>
      <c r="C126" s="18" t="s">
        <v>64</v>
      </c>
    </row>
    <row r="127" spans="1:11" x14ac:dyDescent="0.45">
      <c r="B127" s="17" t="s">
        <v>65</v>
      </c>
    </row>
    <row r="128" spans="1:11" x14ac:dyDescent="0.45">
      <c r="B128" s="46" t="s">
        <v>66</v>
      </c>
      <c r="C128" s="24"/>
      <c r="D128" s="24"/>
      <c r="E128"/>
      <c r="H128" s="24"/>
    </row>
    <row r="129" spans="2:8" x14ac:dyDescent="0.45">
      <c r="B129" s="253" t="s">
        <v>67</v>
      </c>
      <c r="C129" s="253"/>
      <c r="D129" s="64"/>
      <c r="E129"/>
      <c r="H129" s="64"/>
    </row>
    <row r="130" spans="2:8" x14ac:dyDescent="0.45">
      <c r="B130" s="65" t="s">
        <v>68</v>
      </c>
      <c r="C130" s="63">
        <v>2.3055900000000001E-2</v>
      </c>
    </row>
    <row r="131" spans="2:8" x14ac:dyDescent="0.45">
      <c r="B131" s="66" t="s">
        <v>69</v>
      </c>
      <c r="C131" s="62">
        <v>3.5523999999999998E-3</v>
      </c>
    </row>
    <row r="132" spans="2:8" x14ac:dyDescent="0.45">
      <c r="B132" s="66" t="s">
        <v>70</v>
      </c>
      <c r="C132" s="62">
        <v>2.1259E-3</v>
      </c>
    </row>
    <row r="133" spans="2:8" x14ac:dyDescent="0.45">
      <c r="B133" s="67"/>
      <c r="C133" s="68" t="s">
        <v>71</v>
      </c>
    </row>
  </sheetData>
  <mergeCells count="48">
    <mergeCell ref="B129:C129"/>
    <mergeCell ref="F20:F22"/>
    <mergeCell ref="G20:G22"/>
    <mergeCell ref="F15:F17"/>
    <mergeCell ref="G15:G17"/>
    <mergeCell ref="F18:F19"/>
    <mergeCell ref="G18:G19"/>
    <mergeCell ref="E15:E17"/>
    <mergeCell ref="E18:E19"/>
    <mergeCell ref="B124:C124"/>
    <mergeCell ref="E20:E22"/>
    <mergeCell ref="B123:C123"/>
    <mergeCell ref="B109:C109"/>
    <mergeCell ref="B111:C111"/>
    <mergeCell ref="B112:B121"/>
    <mergeCell ref="B122:C122"/>
    <mergeCell ref="B13:C13"/>
    <mergeCell ref="B11:C11"/>
    <mergeCell ref="B9:C9"/>
    <mergeCell ref="B2:C2"/>
    <mergeCell ref="B3:C3"/>
    <mergeCell ref="B7:C7"/>
    <mergeCell ref="B10:C10"/>
    <mergeCell ref="B99:C99"/>
    <mergeCell ref="I15:I17"/>
    <mergeCell ref="J15:J17"/>
    <mergeCell ref="J18:J19"/>
    <mergeCell ref="H15:H17"/>
    <mergeCell ref="H18:H19"/>
    <mergeCell ref="I18:I19"/>
    <mergeCell ref="B15:B17"/>
    <mergeCell ref="B18:B19"/>
    <mergeCell ref="B20:B22"/>
    <mergeCell ref="B61:C61"/>
    <mergeCell ref="B74:C74"/>
    <mergeCell ref="B35:B37"/>
    <mergeCell ref="B38:C38"/>
    <mergeCell ref="B39:B48"/>
    <mergeCell ref="B49:C49"/>
    <mergeCell ref="K15:K17"/>
    <mergeCell ref="K18:K19"/>
    <mergeCell ref="K20:K22"/>
    <mergeCell ref="B50:C50"/>
    <mergeCell ref="J20:J22"/>
    <mergeCell ref="I20:I22"/>
    <mergeCell ref="H20:H22"/>
    <mergeCell ref="B23:C23"/>
    <mergeCell ref="B34:C34"/>
  </mergeCells>
  <phoneticPr fontId="3"/>
  <hyperlinks>
    <hyperlink ref="H123" location="所得限度額表!A1" display="所得限度額表と照合" xr:uid="{CDB028AF-5AF3-401F-A7B4-920384CE82AD}"/>
    <hyperlink ref="H124" location="児童扶養手当額!A1" display="児童扶養手当額参照" xr:uid="{F68C384B-A0BC-44D5-8F84-D2E8264D516F}"/>
  </hyperlinks>
  <pageMargins left="0.25" right="0.25" top="0.75" bottom="0.75" header="0.3" footer="0.3"/>
  <pageSetup paperSize="9" scale="4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EACDA-1CF5-4BE1-B71A-9716951BE341}">
  <sheetPr>
    <tabColor rgb="FFFF66FF"/>
  </sheetPr>
  <dimension ref="A1:E11"/>
  <sheetViews>
    <sheetView workbookViewId="0">
      <selection activeCell="D13" sqref="D13"/>
    </sheetView>
  </sheetViews>
  <sheetFormatPr defaultRowHeight="18" x14ac:dyDescent="0.45"/>
  <cols>
    <col min="1" max="2" width="6.59765625" customWidth="1"/>
    <col min="3" max="5" width="24.59765625" customWidth="1"/>
  </cols>
  <sheetData>
    <row r="1" spans="1:5" x14ac:dyDescent="0.45">
      <c r="A1" s="263" t="s">
        <v>72</v>
      </c>
      <c r="B1" s="264"/>
      <c r="C1" s="264"/>
      <c r="D1" s="264"/>
      <c r="E1" s="265"/>
    </row>
    <row r="2" spans="1:5" x14ac:dyDescent="0.45">
      <c r="A2" s="263" t="s">
        <v>73</v>
      </c>
      <c r="B2" s="264"/>
      <c r="C2" s="74" t="s">
        <v>74</v>
      </c>
      <c r="D2" s="74" t="s">
        <v>75</v>
      </c>
      <c r="E2" s="75" t="s">
        <v>76</v>
      </c>
    </row>
    <row r="3" spans="1:5" ht="24" x14ac:dyDescent="0.45">
      <c r="A3" s="266" t="s">
        <v>77</v>
      </c>
      <c r="B3" s="267"/>
      <c r="C3" s="20" t="s">
        <v>78</v>
      </c>
      <c r="D3" s="20" t="s">
        <v>79</v>
      </c>
      <c r="E3" s="20" t="s">
        <v>80</v>
      </c>
    </row>
    <row r="4" spans="1:5" x14ac:dyDescent="0.45">
      <c r="A4" s="59">
        <v>0</v>
      </c>
      <c r="B4" s="60" t="s">
        <v>81</v>
      </c>
      <c r="C4" s="61">
        <v>490000</v>
      </c>
      <c r="D4" s="61">
        <v>1920000</v>
      </c>
      <c r="E4" s="61">
        <v>2360000</v>
      </c>
    </row>
    <row r="5" spans="1:5" x14ac:dyDescent="0.45">
      <c r="A5" s="59">
        <v>1</v>
      </c>
      <c r="B5" s="60" t="s">
        <v>81</v>
      </c>
      <c r="C5" s="61">
        <v>870000</v>
      </c>
      <c r="D5" s="61">
        <v>2300000</v>
      </c>
      <c r="E5" s="61">
        <v>2740000</v>
      </c>
    </row>
    <row r="6" spans="1:5" x14ac:dyDescent="0.45">
      <c r="A6" s="59">
        <v>2</v>
      </c>
      <c r="B6" s="60" t="s">
        <v>81</v>
      </c>
      <c r="C6" s="61">
        <v>1250000</v>
      </c>
      <c r="D6" s="61">
        <v>2680000</v>
      </c>
      <c r="E6" s="61">
        <v>3120000</v>
      </c>
    </row>
    <row r="7" spans="1:5" x14ac:dyDescent="0.45">
      <c r="A7" s="59">
        <v>3</v>
      </c>
      <c r="B7" s="60" t="s">
        <v>81</v>
      </c>
      <c r="C7" s="61">
        <v>1630000</v>
      </c>
      <c r="D7" s="61">
        <v>3060000</v>
      </c>
      <c r="E7" s="61">
        <v>3500000</v>
      </c>
    </row>
    <row r="8" spans="1:5" x14ac:dyDescent="0.45">
      <c r="A8" s="59">
        <v>4</v>
      </c>
      <c r="B8" s="60" t="s">
        <v>81</v>
      </c>
      <c r="C8" s="61">
        <v>2010000</v>
      </c>
      <c r="D8" s="61">
        <v>3440000</v>
      </c>
      <c r="E8" s="61">
        <v>3880000</v>
      </c>
    </row>
    <row r="9" spans="1:5" x14ac:dyDescent="0.45">
      <c r="A9" s="59">
        <v>5</v>
      </c>
      <c r="B9" s="60" t="s">
        <v>82</v>
      </c>
      <c r="C9" s="21" t="s">
        <v>83</v>
      </c>
      <c r="D9" s="57" t="s">
        <v>84</v>
      </c>
      <c r="E9" s="57" t="s">
        <v>84</v>
      </c>
    </row>
    <row r="10" spans="1:5" x14ac:dyDescent="0.45">
      <c r="D10" s="55"/>
      <c r="E10" s="55" t="s">
        <v>85</v>
      </c>
    </row>
    <row r="11" spans="1:5" x14ac:dyDescent="0.45">
      <c r="D11" s="58"/>
      <c r="E11" s="58"/>
    </row>
  </sheetData>
  <mergeCells count="3">
    <mergeCell ref="A1:E1"/>
    <mergeCell ref="A2:B2"/>
    <mergeCell ref="A3:B3"/>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B5F28-E79D-4C8F-B362-81BBAC999C49}">
  <sheetPr>
    <tabColor rgb="FF00B0F0"/>
  </sheetPr>
  <dimension ref="A1:D19"/>
  <sheetViews>
    <sheetView workbookViewId="0">
      <selection activeCell="D21" sqref="D21"/>
    </sheetView>
  </sheetViews>
  <sheetFormatPr defaultRowHeight="18" x14ac:dyDescent="0.45"/>
  <cols>
    <col min="1" max="2" width="20.59765625" customWidth="1"/>
    <col min="3" max="3" width="28.5" customWidth="1"/>
    <col min="4" max="4" width="25.59765625" customWidth="1"/>
    <col min="5" max="5" width="20.59765625" customWidth="1"/>
  </cols>
  <sheetData>
    <row r="1" spans="1:4" ht="18.600000000000001" thickBot="1" x14ac:dyDescent="0.5">
      <c r="A1" s="268" t="s">
        <v>86</v>
      </c>
      <c r="B1" s="269"/>
      <c r="C1" s="269"/>
      <c r="D1" s="269"/>
    </row>
    <row r="2" spans="1:4" x14ac:dyDescent="0.45">
      <c r="A2" s="270" t="s">
        <v>87</v>
      </c>
      <c r="B2" s="270" t="s">
        <v>88</v>
      </c>
      <c r="C2" s="76" t="s">
        <v>89</v>
      </c>
      <c r="D2" s="270" t="s">
        <v>90</v>
      </c>
    </row>
    <row r="3" spans="1:4" ht="18.600000000000001" thickBot="1" x14ac:dyDescent="0.5">
      <c r="A3" s="271"/>
      <c r="B3" s="271"/>
      <c r="C3" s="77" t="s">
        <v>91</v>
      </c>
      <c r="D3" s="271"/>
    </row>
    <row r="4" spans="1:4" ht="18.600000000000001" thickBot="1" x14ac:dyDescent="0.5">
      <c r="A4" s="22" t="s">
        <v>92</v>
      </c>
      <c r="B4" s="22" t="s">
        <v>93</v>
      </c>
      <c r="C4" s="22" t="s">
        <v>94</v>
      </c>
      <c r="D4" s="23" t="s">
        <v>95</v>
      </c>
    </row>
    <row r="5" spans="1:4" ht="18.600000000000001" thickBot="1" x14ac:dyDescent="0.5">
      <c r="A5" s="22"/>
      <c r="B5" s="22" t="s">
        <v>96</v>
      </c>
      <c r="C5" s="22" t="s">
        <v>97</v>
      </c>
      <c r="D5" s="23" t="s">
        <v>98</v>
      </c>
    </row>
    <row r="6" spans="1:4" ht="18.600000000000001" thickBot="1" x14ac:dyDescent="0.5">
      <c r="A6" s="22"/>
      <c r="B6" s="22" t="s">
        <v>99</v>
      </c>
      <c r="C6" s="22" t="s">
        <v>100</v>
      </c>
      <c r="D6" s="23" t="s">
        <v>101</v>
      </c>
    </row>
    <row r="7" spans="1:4" ht="18.600000000000001" thickBot="1" x14ac:dyDescent="0.5">
      <c r="A7" s="22" t="s">
        <v>102</v>
      </c>
      <c r="B7" s="22" t="s">
        <v>93</v>
      </c>
      <c r="C7" s="22" t="s">
        <v>103</v>
      </c>
      <c r="D7" s="23" t="s">
        <v>104</v>
      </c>
    </row>
    <row r="8" spans="1:4" ht="18.600000000000001" thickBot="1" x14ac:dyDescent="0.5">
      <c r="A8" s="22"/>
      <c r="B8" s="22" t="s">
        <v>96</v>
      </c>
      <c r="C8" s="22" t="s">
        <v>105</v>
      </c>
      <c r="D8" s="23" t="s">
        <v>106</v>
      </c>
    </row>
    <row r="9" spans="1:4" ht="18.600000000000001" thickBot="1" x14ac:dyDescent="0.5">
      <c r="A9" s="22"/>
      <c r="B9" s="22" t="s">
        <v>99</v>
      </c>
      <c r="C9" s="22" t="s">
        <v>107</v>
      </c>
      <c r="D9" s="23" t="s">
        <v>108</v>
      </c>
    </row>
    <row r="10" spans="1:4" x14ac:dyDescent="0.45">
      <c r="A10" s="44"/>
      <c r="B10" s="44"/>
      <c r="C10" s="44"/>
      <c r="D10" s="45"/>
    </row>
    <row r="11" spans="1:4" x14ac:dyDescent="0.45">
      <c r="A11" t="s">
        <v>109</v>
      </c>
      <c r="B11" s="24"/>
      <c r="C11" s="24"/>
      <c r="D11" s="24"/>
    </row>
    <row r="12" spans="1:4" x14ac:dyDescent="0.45">
      <c r="A12" s="46" t="s">
        <v>66</v>
      </c>
      <c r="B12" s="24"/>
      <c r="C12" s="24"/>
      <c r="D12" s="24"/>
    </row>
    <row r="13" spans="1:4" x14ac:dyDescent="0.45">
      <c r="A13" s="43" t="s">
        <v>67</v>
      </c>
      <c r="B13" s="42" t="s">
        <v>110</v>
      </c>
      <c r="C13" s="42" t="s">
        <v>111</v>
      </c>
      <c r="D13" s="42" t="s">
        <v>112</v>
      </c>
    </row>
    <row r="14" spans="1:4" x14ac:dyDescent="0.45">
      <c r="A14" s="41" t="s">
        <v>113</v>
      </c>
      <c r="B14" s="24"/>
      <c r="C14" s="24"/>
      <c r="D14" s="24"/>
    </row>
    <row r="15" spans="1:4" x14ac:dyDescent="0.45">
      <c r="A15" s="24"/>
      <c r="B15" s="24"/>
      <c r="C15" s="24"/>
      <c r="D15" s="24"/>
    </row>
    <row r="16" spans="1:4" x14ac:dyDescent="0.45">
      <c r="A16" s="24"/>
      <c r="B16" s="24"/>
      <c r="C16" s="24"/>
      <c r="D16" s="24"/>
    </row>
    <row r="18" spans="4:4" x14ac:dyDescent="0.45">
      <c r="D18" t="s">
        <v>114</v>
      </c>
    </row>
    <row r="19" spans="4:4" x14ac:dyDescent="0.45">
      <c r="D19" t="s">
        <v>115</v>
      </c>
    </row>
  </sheetData>
  <mergeCells count="4">
    <mergeCell ref="A1:D1"/>
    <mergeCell ref="A2:A3"/>
    <mergeCell ref="B2:B3"/>
    <mergeCell ref="D2:D3"/>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9347F-0627-4B92-87EA-CF52D39803A1}">
  <sheetPr>
    <tabColor rgb="FF00B0F0"/>
  </sheetPr>
  <dimension ref="B1:Q106"/>
  <sheetViews>
    <sheetView view="pageBreakPreview" zoomScaleNormal="85" zoomScaleSheetLayoutView="100" workbookViewId="0">
      <selection activeCell="O12" sqref="O12"/>
    </sheetView>
  </sheetViews>
  <sheetFormatPr defaultColWidth="8.09765625" defaultRowHeight="16.2" x14ac:dyDescent="0.45"/>
  <cols>
    <col min="1" max="2" width="1.09765625" style="176" customWidth="1"/>
    <col min="3" max="3" width="6.296875" style="176" customWidth="1"/>
    <col min="4" max="4" width="15.3984375" style="176" customWidth="1"/>
    <col min="5" max="9" width="11.19921875" style="176" customWidth="1"/>
    <col min="10" max="10" width="8.19921875" style="176" customWidth="1"/>
    <col min="11" max="12" width="1.09765625" style="176" customWidth="1"/>
    <col min="13" max="13" width="8.09765625" style="176"/>
    <col min="14" max="14" width="8.296875" style="176" bestFit="1" customWidth="1"/>
    <col min="15" max="16384" width="8.09765625" style="176"/>
  </cols>
  <sheetData>
    <row r="1" spans="2:16" x14ac:dyDescent="0.45">
      <c r="P1" s="177"/>
    </row>
    <row r="2" spans="2:16" x14ac:dyDescent="0.45">
      <c r="P2" s="177"/>
    </row>
    <row r="3" spans="2:16" ht="28.8" x14ac:dyDescent="0.45">
      <c r="B3" s="178" t="s">
        <v>422</v>
      </c>
      <c r="C3" s="179"/>
    </row>
    <row r="4" spans="2:16" ht="18" customHeight="1" x14ac:dyDescent="0.45"/>
    <row r="5" spans="2:16" x14ac:dyDescent="0.45">
      <c r="P5" s="177"/>
    </row>
    <row r="6" spans="2:16" x14ac:dyDescent="0.45">
      <c r="P6" s="177"/>
    </row>
    <row r="7" spans="2:16" x14ac:dyDescent="0.45">
      <c r="P7" s="177"/>
    </row>
    <row r="8" spans="2:16" ht="25.5" customHeight="1" x14ac:dyDescent="0.45">
      <c r="B8" s="180"/>
      <c r="C8" s="180"/>
      <c r="D8" s="180"/>
      <c r="E8" s="180"/>
      <c r="F8" s="180"/>
      <c r="G8" s="180"/>
      <c r="H8" s="180"/>
      <c r="I8" s="180"/>
      <c r="J8" s="180"/>
      <c r="K8" s="180"/>
    </row>
    <row r="9" spans="2:16" ht="21.75" customHeight="1" x14ac:dyDescent="0.45">
      <c r="B9" s="180"/>
      <c r="C9" s="180"/>
      <c r="D9" s="180"/>
      <c r="E9" s="180"/>
      <c r="F9" s="180"/>
      <c r="G9" s="180"/>
      <c r="H9" s="180"/>
      <c r="I9" s="180"/>
      <c r="J9" s="180"/>
      <c r="K9" s="180"/>
    </row>
    <row r="10" spans="2:16" ht="6.75" customHeight="1" x14ac:dyDescent="0.45">
      <c r="B10" s="181"/>
      <c r="C10" s="181"/>
      <c r="D10" s="181"/>
      <c r="E10" s="181"/>
      <c r="F10" s="181"/>
      <c r="G10" s="181"/>
      <c r="H10" s="181"/>
      <c r="I10" s="181"/>
      <c r="J10" s="181"/>
      <c r="K10" s="181"/>
    </row>
    <row r="11" spans="2:16" ht="22.5" customHeight="1" x14ac:dyDescent="0.45">
      <c r="B11" s="181"/>
      <c r="C11" s="181"/>
      <c r="D11" s="181"/>
      <c r="E11" s="181"/>
      <c r="F11" s="181"/>
      <c r="G11" s="181"/>
      <c r="H11" s="181"/>
      <c r="I11" s="181"/>
      <c r="J11" s="181"/>
      <c r="K11" s="181"/>
    </row>
    <row r="12" spans="2:16" ht="22.5" customHeight="1" x14ac:dyDescent="0.45">
      <c r="B12" s="181"/>
      <c r="C12" s="182"/>
      <c r="D12" s="183" t="s">
        <v>389</v>
      </c>
      <c r="E12" s="184" t="s">
        <v>390</v>
      </c>
      <c r="G12" s="181"/>
      <c r="H12" s="181"/>
      <c r="I12" s="181"/>
      <c r="J12" s="181"/>
      <c r="K12" s="181"/>
    </row>
    <row r="13" spans="2:16" ht="15" customHeight="1" x14ac:dyDescent="0.45">
      <c r="B13" s="181"/>
      <c r="C13" s="181"/>
      <c r="D13" s="181"/>
      <c r="E13" s="181"/>
      <c r="F13" s="181"/>
      <c r="G13" s="181"/>
      <c r="H13" s="181"/>
      <c r="I13" s="181"/>
      <c r="J13" s="181"/>
      <c r="K13" s="181"/>
    </row>
    <row r="14" spans="2:16" ht="22.5" customHeight="1" x14ac:dyDescent="0.45">
      <c r="B14" s="181"/>
      <c r="C14" s="185" t="s">
        <v>391</v>
      </c>
      <c r="D14" s="181"/>
      <c r="E14" s="181"/>
      <c r="F14" s="181"/>
      <c r="G14" s="186"/>
      <c r="K14" s="181"/>
    </row>
    <row r="15" spans="2:16" x14ac:dyDescent="0.45">
      <c r="B15" s="181"/>
      <c r="C15" s="182" t="s">
        <v>392</v>
      </c>
      <c r="D15" s="181"/>
      <c r="E15" s="181"/>
      <c r="F15" s="181"/>
      <c r="G15" s="187"/>
      <c r="H15" s="187"/>
      <c r="I15" s="187"/>
      <c r="J15" s="182"/>
      <c r="K15" s="181"/>
    </row>
    <row r="16" spans="2:16" x14ac:dyDescent="0.45">
      <c r="B16" s="181"/>
      <c r="C16" s="182" t="s">
        <v>393</v>
      </c>
      <c r="D16" s="181"/>
      <c r="E16" s="181"/>
      <c r="F16" s="181"/>
      <c r="G16" s="181"/>
      <c r="I16" s="181"/>
      <c r="J16" s="181"/>
      <c r="K16" s="181"/>
    </row>
    <row r="17" spans="2:14" ht="16.8" thickBot="1" x14ac:dyDescent="0.5">
      <c r="B17" s="181"/>
      <c r="C17" s="182"/>
      <c r="D17" s="181"/>
      <c r="E17" s="181"/>
      <c r="F17" s="181"/>
      <c r="G17" s="181"/>
      <c r="I17" s="181"/>
      <c r="J17" s="181"/>
      <c r="K17" s="181"/>
    </row>
    <row r="18" spans="2:14" ht="19.5" customHeight="1" thickBot="1" x14ac:dyDescent="0.5">
      <c r="B18" s="181"/>
      <c r="D18" s="181"/>
      <c r="E18" s="181"/>
      <c r="F18" s="297" t="s">
        <v>394</v>
      </c>
      <c r="G18" s="298"/>
      <c r="H18" s="299"/>
      <c r="I18" s="300"/>
      <c r="J18" s="182" t="s">
        <v>395</v>
      </c>
      <c r="K18" s="181"/>
    </row>
    <row r="19" spans="2:14" ht="21.75" customHeight="1" x14ac:dyDescent="0.45">
      <c r="B19" s="181"/>
      <c r="C19" s="181"/>
      <c r="D19" s="181"/>
      <c r="E19" s="181"/>
      <c r="F19" s="181"/>
      <c r="G19" s="181"/>
      <c r="H19" s="181"/>
      <c r="I19" s="181"/>
      <c r="J19" s="181"/>
      <c r="K19" s="181"/>
    </row>
    <row r="20" spans="2:14" ht="22.5" customHeight="1" x14ac:dyDescent="0.45">
      <c r="B20" s="181"/>
      <c r="C20" s="188" t="s">
        <v>396</v>
      </c>
      <c r="D20" s="181"/>
      <c r="E20" s="181"/>
      <c r="F20" s="181"/>
      <c r="G20" s="181"/>
      <c r="H20" s="181"/>
      <c r="I20" s="181"/>
      <c r="J20" s="181"/>
      <c r="K20" s="181"/>
    </row>
    <row r="21" spans="2:14" x14ac:dyDescent="0.45">
      <c r="C21" s="176" t="s">
        <v>397</v>
      </c>
    </row>
    <row r="22" spans="2:14" x14ac:dyDescent="0.45">
      <c r="C22" s="176" t="s">
        <v>398</v>
      </c>
    </row>
    <row r="23" spans="2:14" x14ac:dyDescent="0.45">
      <c r="C23" s="176" t="s">
        <v>399</v>
      </c>
    </row>
    <row r="24" spans="2:14" x14ac:dyDescent="0.45">
      <c r="C24" s="284" t="s">
        <v>400</v>
      </c>
      <c r="D24" s="284"/>
      <c r="E24" s="284"/>
      <c r="F24" s="284"/>
      <c r="G24" s="284"/>
      <c r="H24" s="284"/>
      <c r="I24" s="284"/>
    </row>
    <row r="25" spans="2:14" ht="22.5" customHeight="1" x14ac:dyDescent="0.45">
      <c r="C25" s="181"/>
      <c r="D25" s="181"/>
      <c r="E25" s="181"/>
      <c r="F25" s="181"/>
      <c r="G25" s="181"/>
      <c r="H25" s="181"/>
      <c r="I25" s="181"/>
    </row>
    <row r="26" spans="2:14" ht="22.5" customHeight="1" x14ac:dyDescent="0.45">
      <c r="C26" s="181"/>
      <c r="D26" s="181"/>
      <c r="E26" s="181"/>
      <c r="F26" s="181"/>
      <c r="G26" s="181"/>
      <c r="H26" s="181"/>
      <c r="I26" s="181"/>
    </row>
    <row r="27" spans="2:14" ht="22.5" customHeight="1" x14ac:dyDescent="0.45">
      <c r="C27" s="181"/>
      <c r="D27" s="181"/>
      <c r="E27" s="181"/>
      <c r="F27" s="181"/>
      <c r="G27" s="181"/>
      <c r="H27" s="181"/>
      <c r="I27" s="181"/>
    </row>
    <row r="28" spans="2:14" x14ac:dyDescent="0.45">
      <c r="C28" s="284"/>
      <c r="D28" s="284"/>
      <c r="E28" s="284"/>
      <c r="F28" s="284"/>
      <c r="G28" s="284"/>
      <c r="H28" s="284"/>
      <c r="I28" s="284"/>
    </row>
    <row r="29" spans="2:14" x14ac:dyDescent="0.45">
      <c r="C29" s="181"/>
      <c r="D29" s="181"/>
      <c r="E29" s="181"/>
      <c r="F29" s="181"/>
      <c r="G29" s="181"/>
      <c r="H29" s="181"/>
      <c r="I29" s="181"/>
    </row>
    <row r="30" spans="2:14" x14ac:dyDescent="0.45">
      <c r="D30" s="176" t="s">
        <v>401</v>
      </c>
    </row>
    <row r="31" spans="2:14" ht="15" customHeight="1" thickBot="1" x14ac:dyDescent="0.5">
      <c r="D31" s="282" t="s">
        <v>402</v>
      </c>
      <c r="E31" s="285"/>
      <c r="F31" s="286" t="s">
        <v>403</v>
      </c>
      <c r="G31" s="287"/>
      <c r="H31" s="285" t="s">
        <v>404</v>
      </c>
      <c r="I31" s="283"/>
    </row>
    <row r="32" spans="2:14" ht="19.5" customHeight="1" x14ac:dyDescent="0.45">
      <c r="D32" s="189" t="s">
        <v>405</v>
      </c>
      <c r="E32" s="190"/>
      <c r="F32" s="288"/>
      <c r="G32" s="289"/>
      <c r="H32" s="290">
        <f>ROUNDDOWN(F32/12,0)</f>
        <v>0</v>
      </c>
      <c r="I32" s="291"/>
      <c r="J32" s="176" t="s">
        <v>395</v>
      </c>
      <c r="N32" s="191"/>
    </row>
    <row r="33" spans="4:17" ht="19.5" customHeight="1" x14ac:dyDescent="0.45">
      <c r="D33" s="192" t="s">
        <v>406</v>
      </c>
      <c r="E33" s="193"/>
      <c r="F33" s="274"/>
      <c r="G33" s="275"/>
      <c r="H33" s="276">
        <f>ROUNDDOWN(F33/12,0)</f>
        <v>0</v>
      </c>
      <c r="I33" s="277"/>
      <c r="J33" s="176" t="s">
        <v>395</v>
      </c>
      <c r="N33" s="191"/>
    </row>
    <row r="34" spans="4:17" ht="19.5" customHeight="1" thickBot="1" x14ac:dyDescent="0.5">
      <c r="D34" s="194" t="s">
        <v>407</v>
      </c>
      <c r="E34" s="195"/>
      <c r="F34" s="278"/>
      <c r="G34" s="279"/>
      <c r="H34" s="280">
        <f>ROUNDDOWN(F34/72,0)</f>
        <v>0</v>
      </c>
      <c r="I34" s="281"/>
      <c r="J34" s="176" t="s">
        <v>395</v>
      </c>
      <c r="N34" s="191"/>
      <c r="P34" s="196"/>
      <c r="Q34" s="191"/>
    </row>
    <row r="35" spans="4:17" ht="7.5" customHeight="1" x14ac:dyDescent="0.45">
      <c r="D35" s="197"/>
      <c r="E35" s="197"/>
      <c r="F35" s="182"/>
      <c r="G35" s="196"/>
      <c r="H35" s="198"/>
      <c r="I35" s="198"/>
      <c r="N35" s="191"/>
      <c r="O35" s="191"/>
      <c r="P35" s="196"/>
      <c r="Q35" s="191"/>
    </row>
    <row r="36" spans="4:17" ht="19.5" customHeight="1" x14ac:dyDescent="0.45">
      <c r="F36" s="282" t="s">
        <v>408</v>
      </c>
      <c r="G36" s="283"/>
      <c r="H36" s="295">
        <f>SUM(H32:I34)</f>
        <v>0</v>
      </c>
      <c r="I36" s="273"/>
      <c r="J36" s="176" t="s">
        <v>395</v>
      </c>
      <c r="O36" s="191"/>
      <c r="P36" s="196"/>
      <c r="Q36" s="191"/>
    </row>
    <row r="37" spans="4:17" x14ac:dyDescent="0.45">
      <c r="P37" s="177"/>
    </row>
    <row r="38" spans="4:17" x14ac:dyDescent="0.45">
      <c r="D38" s="176" t="s">
        <v>409</v>
      </c>
    </row>
    <row r="39" spans="4:17" ht="15" customHeight="1" thickBot="1" x14ac:dyDescent="0.5">
      <c r="D39" s="282" t="s">
        <v>402</v>
      </c>
      <c r="E39" s="285"/>
      <c r="F39" s="286" t="s">
        <v>403</v>
      </c>
      <c r="G39" s="287"/>
      <c r="H39" s="285" t="s">
        <v>404</v>
      </c>
      <c r="I39" s="283"/>
    </row>
    <row r="40" spans="4:17" ht="19.5" customHeight="1" x14ac:dyDescent="0.45">
      <c r="D40" s="189" t="s">
        <v>405</v>
      </c>
      <c r="E40" s="190"/>
      <c r="F40" s="288"/>
      <c r="G40" s="289"/>
      <c r="H40" s="290">
        <f>ROUNDDOWN(F40/12,0)</f>
        <v>0</v>
      </c>
      <c r="I40" s="291"/>
      <c r="J40" s="176" t="s">
        <v>395</v>
      </c>
      <c r="N40" s="191"/>
    </row>
    <row r="41" spans="4:17" ht="19.5" customHeight="1" x14ac:dyDescent="0.45">
      <c r="D41" s="192" t="s">
        <v>406</v>
      </c>
      <c r="E41" s="193"/>
      <c r="F41" s="274"/>
      <c r="G41" s="275"/>
      <c r="H41" s="276">
        <f>ROUNDDOWN(F41/12,0)</f>
        <v>0</v>
      </c>
      <c r="I41" s="277"/>
      <c r="J41" s="176" t="s">
        <v>395</v>
      </c>
      <c r="N41" s="191"/>
    </row>
    <row r="42" spans="4:17" ht="19.5" customHeight="1" thickBot="1" x14ac:dyDescent="0.5">
      <c r="D42" s="194" t="s">
        <v>407</v>
      </c>
      <c r="E42" s="195"/>
      <c r="F42" s="278"/>
      <c r="G42" s="279"/>
      <c r="H42" s="280">
        <f>ROUNDDOWN(F42/72,0)</f>
        <v>0</v>
      </c>
      <c r="I42" s="281"/>
      <c r="J42" s="176" t="s">
        <v>395</v>
      </c>
      <c r="N42" s="191"/>
      <c r="P42" s="196"/>
      <c r="Q42" s="191"/>
    </row>
    <row r="43" spans="4:17" ht="7.5" customHeight="1" x14ac:dyDescent="0.45">
      <c r="D43" s="197"/>
      <c r="E43" s="197"/>
      <c r="F43" s="199"/>
      <c r="G43" s="200"/>
      <c r="H43" s="198"/>
      <c r="I43" s="198"/>
      <c r="N43" s="191"/>
      <c r="O43" s="191"/>
      <c r="P43" s="196"/>
      <c r="Q43" s="191"/>
    </row>
    <row r="44" spans="4:17" ht="19.5" customHeight="1" x14ac:dyDescent="0.45">
      <c r="E44" s="201"/>
      <c r="F44" s="282" t="s">
        <v>408</v>
      </c>
      <c r="G44" s="283"/>
      <c r="H44" s="273">
        <f>SUM(H40:I42)</f>
        <v>0</v>
      </c>
      <c r="I44" s="273"/>
      <c r="J44" s="176" t="s">
        <v>395</v>
      </c>
      <c r="O44" s="191"/>
      <c r="P44" s="196"/>
      <c r="Q44" s="191"/>
    </row>
    <row r="45" spans="4:17" x14ac:dyDescent="0.45">
      <c r="P45" s="177"/>
    </row>
    <row r="46" spans="4:17" x14ac:dyDescent="0.45">
      <c r="D46" s="176" t="s">
        <v>410</v>
      </c>
    </row>
    <row r="47" spans="4:17" ht="15" customHeight="1" thickBot="1" x14ac:dyDescent="0.5">
      <c r="D47" s="282" t="s">
        <v>402</v>
      </c>
      <c r="E47" s="285"/>
      <c r="F47" s="286" t="s">
        <v>403</v>
      </c>
      <c r="G47" s="287"/>
      <c r="H47" s="285" t="s">
        <v>404</v>
      </c>
      <c r="I47" s="283"/>
    </row>
    <row r="48" spans="4:17" ht="19.5" customHeight="1" x14ac:dyDescent="0.45">
      <c r="D48" s="189" t="s">
        <v>405</v>
      </c>
      <c r="E48" s="190"/>
      <c r="F48" s="288"/>
      <c r="G48" s="289"/>
      <c r="H48" s="290">
        <f>ROUNDDOWN(F48/12,0)</f>
        <v>0</v>
      </c>
      <c r="I48" s="291"/>
      <c r="J48" s="176" t="s">
        <v>395</v>
      </c>
      <c r="N48" s="191"/>
    </row>
    <row r="49" spans="4:17" ht="19.5" customHeight="1" x14ac:dyDescent="0.45">
      <c r="D49" s="192" t="s">
        <v>406</v>
      </c>
      <c r="E49" s="193"/>
      <c r="F49" s="274"/>
      <c r="G49" s="275"/>
      <c r="H49" s="276">
        <f>ROUNDDOWN(F49/12,0)</f>
        <v>0</v>
      </c>
      <c r="I49" s="277"/>
      <c r="J49" s="176" t="s">
        <v>395</v>
      </c>
      <c r="N49" s="191"/>
    </row>
    <row r="50" spans="4:17" ht="19.5" customHeight="1" thickBot="1" x14ac:dyDescent="0.5">
      <c r="D50" s="194" t="s">
        <v>407</v>
      </c>
      <c r="E50" s="195"/>
      <c r="F50" s="278"/>
      <c r="G50" s="279"/>
      <c r="H50" s="280">
        <f>ROUNDDOWN(F50/72,0)</f>
        <v>0</v>
      </c>
      <c r="I50" s="281"/>
      <c r="J50" s="176" t="s">
        <v>395</v>
      </c>
      <c r="N50" s="191"/>
      <c r="P50" s="196"/>
      <c r="Q50" s="191"/>
    </row>
    <row r="51" spans="4:17" ht="7.5" customHeight="1" x14ac:dyDescent="0.45">
      <c r="D51" s="197"/>
      <c r="E51" s="197"/>
      <c r="F51" s="182"/>
      <c r="G51" s="196"/>
      <c r="H51" s="198"/>
      <c r="I51" s="198"/>
      <c r="N51" s="191"/>
      <c r="O51" s="191"/>
      <c r="P51" s="196"/>
      <c r="Q51" s="191"/>
    </row>
    <row r="52" spans="4:17" ht="19.5" customHeight="1" x14ac:dyDescent="0.45">
      <c r="F52" s="282" t="s">
        <v>408</v>
      </c>
      <c r="G52" s="283"/>
      <c r="H52" s="295">
        <f>SUM(H48:I50)</f>
        <v>0</v>
      </c>
      <c r="I52" s="273"/>
      <c r="J52" s="176" t="s">
        <v>395</v>
      </c>
      <c r="O52" s="191"/>
      <c r="P52" s="196"/>
      <c r="Q52" s="191"/>
    </row>
    <row r="53" spans="4:17" x14ac:dyDescent="0.45">
      <c r="P53" s="177"/>
    </row>
    <row r="54" spans="4:17" x14ac:dyDescent="0.45">
      <c r="P54" s="177"/>
    </row>
    <row r="55" spans="4:17" x14ac:dyDescent="0.45">
      <c r="P55" s="177"/>
    </row>
    <row r="56" spans="4:17" ht="9.75" customHeight="1" x14ac:dyDescent="0.45">
      <c r="P56" s="177"/>
    </row>
    <row r="57" spans="4:17" ht="24.75" customHeight="1" x14ac:dyDescent="0.45">
      <c r="P57" s="177"/>
    </row>
    <row r="58" spans="4:17" ht="20.25" customHeight="1" x14ac:dyDescent="0.45">
      <c r="G58" s="191"/>
      <c r="H58" s="191"/>
      <c r="I58" s="191"/>
      <c r="N58" s="191"/>
      <c r="P58" s="177"/>
    </row>
    <row r="59" spans="4:17" x14ac:dyDescent="0.45">
      <c r="G59" s="191"/>
      <c r="H59" s="191"/>
      <c r="I59" s="191"/>
      <c r="N59" s="191"/>
      <c r="P59" s="177"/>
    </row>
    <row r="60" spans="4:17" ht="22.5" customHeight="1" x14ac:dyDescent="0.45">
      <c r="P60" s="177"/>
    </row>
    <row r="61" spans="4:17" ht="22.5" customHeight="1" x14ac:dyDescent="0.45">
      <c r="P61" s="177"/>
    </row>
    <row r="62" spans="4:17" ht="22.5" customHeight="1" x14ac:dyDescent="0.45">
      <c r="G62" s="191"/>
      <c r="H62" s="191"/>
      <c r="I62" s="191"/>
      <c r="N62" s="191"/>
      <c r="P62" s="177"/>
    </row>
    <row r="63" spans="4:17" ht="22.5" customHeight="1" x14ac:dyDescent="0.45">
      <c r="G63" s="191"/>
      <c r="H63" s="191"/>
      <c r="I63" s="191"/>
      <c r="N63" s="191"/>
      <c r="P63" s="177"/>
    </row>
    <row r="64" spans="4:17" ht="13.5" customHeight="1" x14ac:dyDescent="0.45">
      <c r="G64" s="191"/>
      <c r="H64" s="191"/>
      <c r="I64" s="191"/>
      <c r="N64" s="191"/>
      <c r="O64" s="191"/>
      <c r="P64" s="187"/>
    </row>
    <row r="65" spans="3:17" ht="15" customHeight="1" x14ac:dyDescent="0.45">
      <c r="D65" s="296"/>
      <c r="E65" s="282"/>
      <c r="F65" s="202"/>
      <c r="G65" s="203" t="s">
        <v>411</v>
      </c>
      <c r="H65" s="296" t="s">
        <v>412</v>
      </c>
      <c r="I65" s="296"/>
    </row>
    <row r="66" spans="3:17" ht="19.5" customHeight="1" x14ac:dyDescent="0.45">
      <c r="D66" s="292" t="s">
        <v>413</v>
      </c>
      <c r="E66" s="293"/>
      <c r="F66" s="294"/>
      <c r="G66" s="204" t="s">
        <v>414</v>
      </c>
      <c r="H66" s="273">
        <f>H36</f>
        <v>0</v>
      </c>
      <c r="I66" s="273"/>
      <c r="J66" s="176" t="s">
        <v>395</v>
      </c>
      <c r="N66" s="191"/>
      <c r="P66" s="196"/>
      <c r="Q66" s="191"/>
    </row>
    <row r="67" spans="3:17" ht="19.5" customHeight="1" x14ac:dyDescent="0.45">
      <c r="D67" s="292" t="s">
        <v>415</v>
      </c>
      <c r="E67" s="293"/>
      <c r="F67" s="294"/>
      <c r="G67" s="205">
        <v>5000</v>
      </c>
      <c r="H67" s="273">
        <f>IF(H44&gt;=G67,G67,H44)</f>
        <v>0</v>
      </c>
      <c r="I67" s="273"/>
      <c r="J67" s="176" t="s">
        <v>395</v>
      </c>
      <c r="N67" s="191"/>
      <c r="P67" s="196"/>
      <c r="Q67" s="191"/>
    </row>
    <row r="68" spans="3:17" ht="19.5" customHeight="1" x14ac:dyDescent="0.45">
      <c r="D68" s="292" t="s">
        <v>416</v>
      </c>
      <c r="E68" s="293"/>
      <c r="F68" s="294"/>
      <c r="G68" s="205">
        <v>3000</v>
      </c>
      <c r="H68" s="273">
        <f>IF(H52&gt;=G68,G68,H52)</f>
        <v>0</v>
      </c>
      <c r="I68" s="273"/>
      <c r="J68" s="176" t="s">
        <v>395</v>
      </c>
      <c r="N68" s="191"/>
      <c r="P68" s="196"/>
      <c r="Q68" s="191"/>
    </row>
    <row r="69" spans="3:17" ht="8.25" customHeight="1" x14ac:dyDescent="0.45">
      <c r="D69" s="182"/>
      <c r="E69" s="182"/>
      <c r="F69" s="182"/>
      <c r="G69" s="196"/>
      <c r="H69" s="196"/>
      <c r="I69" s="196"/>
      <c r="N69" s="191"/>
      <c r="O69" s="191"/>
      <c r="P69" s="187"/>
    </row>
    <row r="70" spans="3:17" ht="19.5" customHeight="1" x14ac:dyDescent="0.45">
      <c r="F70" s="282" t="s">
        <v>417</v>
      </c>
      <c r="G70" s="283"/>
      <c r="H70" s="273">
        <f>ROUND(SUM(H66:I68),-1)</f>
        <v>0</v>
      </c>
      <c r="I70" s="273"/>
      <c r="J70" s="176" t="s">
        <v>395</v>
      </c>
      <c r="N70" s="191"/>
      <c r="P70" s="196"/>
      <c r="Q70" s="191"/>
    </row>
    <row r="71" spans="3:17" ht="17.25" customHeight="1" x14ac:dyDescent="0.45">
      <c r="G71" s="191"/>
      <c r="H71" s="191"/>
      <c r="I71" s="191"/>
      <c r="N71" s="191"/>
      <c r="O71" s="191"/>
      <c r="P71" s="187"/>
    </row>
    <row r="72" spans="3:17" ht="22.5" customHeight="1" x14ac:dyDescent="0.45">
      <c r="F72" s="196"/>
      <c r="G72" s="196"/>
      <c r="H72" s="177"/>
      <c r="I72" s="177"/>
      <c r="N72" s="206"/>
    </row>
    <row r="73" spans="3:17" ht="22.5" customHeight="1" x14ac:dyDescent="0.45"/>
    <row r="74" spans="3:17" ht="22.5" customHeight="1" x14ac:dyDescent="0.45"/>
    <row r="75" spans="3:17" ht="13.5" customHeight="1" x14ac:dyDescent="0.45"/>
    <row r="76" spans="3:17" ht="19.5" customHeight="1" x14ac:dyDescent="0.45">
      <c r="F76" s="272" t="s">
        <v>412</v>
      </c>
      <c r="G76" s="272"/>
      <c r="H76" s="273">
        <f>IF(H70&gt;=H18,H18,H70)</f>
        <v>0</v>
      </c>
      <c r="I76" s="273"/>
      <c r="J76" s="176" t="s">
        <v>395</v>
      </c>
      <c r="N76" s="206"/>
    </row>
    <row r="77" spans="3:17" x14ac:dyDescent="0.45">
      <c r="F77" s="196"/>
      <c r="G77" s="196"/>
      <c r="H77" s="177"/>
      <c r="I77" s="177"/>
      <c r="N77" s="206"/>
    </row>
    <row r="78" spans="3:17" ht="19.5" customHeight="1" x14ac:dyDescent="0.45">
      <c r="F78" s="272" t="s">
        <v>418</v>
      </c>
      <c r="G78" s="272"/>
      <c r="H78" s="273">
        <f>H18-H76</f>
        <v>0</v>
      </c>
      <c r="I78" s="273"/>
      <c r="J78" s="176" t="s">
        <v>395</v>
      </c>
      <c r="N78" s="206"/>
    </row>
    <row r="79" spans="3:17" ht="26.25" customHeight="1" x14ac:dyDescent="0.45">
      <c r="F79" s="207"/>
      <c r="G79" s="207"/>
      <c r="H79" s="196"/>
      <c r="I79" s="196"/>
      <c r="N79" s="206"/>
    </row>
    <row r="80" spans="3:17" ht="22.5" customHeight="1" x14ac:dyDescent="0.45">
      <c r="C80" s="188" t="s">
        <v>419</v>
      </c>
      <c r="F80" s="191"/>
    </row>
    <row r="81" spans="3:17" x14ac:dyDescent="0.45">
      <c r="C81" s="284" t="s">
        <v>420</v>
      </c>
      <c r="D81" s="284"/>
      <c r="E81" s="284"/>
      <c r="F81" s="284"/>
      <c r="G81" s="284"/>
      <c r="H81" s="284"/>
      <c r="I81" s="284"/>
    </row>
    <row r="82" spans="3:17" ht="26.25" customHeight="1" x14ac:dyDescent="0.45">
      <c r="P82" s="177"/>
    </row>
    <row r="83" spans="3:17" ht="13.5" customHeight="1" x14ac:dyDescent="0.45">
      <c r="P83" s="177"/>
    </row>
    <row r="84" spans="3:17" ht="22.5" customHeight="1" x14ac:dyDescent="0.45"/>
    <row r="85" spans="3:17" ht="22.5" customHeight="1" x14ac:dyDescent="0.45"/>
    <row r="86" spans="3:17" ht="21.75" customHeight="1" x14ac:dyDescent="0.45"/>
    <row r="87" spans="3:17" ht="15" customHeight="1" thickBot="1" x14ac:dyDescent="0.5">
      <c r="D87" s="282" t="s">
        <v>402</v>
      </c>
      <c r="E87" s="285"/>
      <c r="F87" s="286" t="s">
        <v>403</v>
      </c>
      <c r="G87" s="287"/>
      <c r="H87" s="285" t="s">
        <v>404</v>
      </c>
      <c r="I87" s="283"/>
    </row>
    <row r="88" spans="3:17" ht="19.5" customHeight="1" x14ac:dyDescent="0.45">
      <c r="D88" s="189" t="s">
        <v>405</v>
      </c>
      <c r="E88" s="190"/>
      <c r="F88" s="288"/>
      <c r="G88" s="289"/>
      <c r="H88" s="290">
        <f>ROUNDDOWN(F88/12,0)</f>
        <v>0</v>
      </c>
      <c r="I88" s="291"/>
      <c r="J88" s="176" t="s">
        <v>395</v>
      </c>
      <c r="N88" s="191"/>
    </row>
    <row r="89" spans="3:17" ht="19.5" customHeight="1" x14ac:dyDescent="0.45">
      <c r="D89" s="192" t="s">
        <v>406</v>
      </c>
      <c r="E89" s="193"/>
      <c r="F89" s="274"/>
      <c r="G89" s="275"/>
      <c r="H89" s="276">
        <f>ROUNDDOWN(F89/12,0)</f>
        <v>0</v>
      </c>
      <c r="I89" s="277"/>
      <c r="J89" s="176" t="s">
        <v>395</v>
      </c>
      <c r="N89" s="191"/>
    </row>
    <row r="90" spans="3:17" ht="19.5" customHeight="1" thickBot="1" x14ac:dyDescent="0.5">
      <c r="D90" s="194" t="s">
        <v>407</v>
      </c>
      <c r="E90" s="195"/>
      <c r="F90" s="278"/>
      <c r="G90" s="279"/>
      <c r="H90" s="280">
        <f>ROUNDDOWN(F90/72,0)</f>
        <v>0</v>
      </c>
      <c r="I90" s="281"/>
      <c r="J90" s="176" t="s">
        <v>395</v>
      </c>
      <c r="N90" s="191"/>
      <c r="P90" s="196"/>
      <c r="Q90" s="191"/>
    </row>
    <row r="91" spans="3:17" ht="9" customHeight="1" x14ac:dyDescent="0.45">
      <c r="D91" s="197"/>
      <c r="E91" s="197"/>
      <c r="F91" s="199"/>
      <c r="G91" s="200"/>
      <c r="H91" s="198"/>
      <c r="I91" s="198"/>
      <c r="N91" s="191"/>
      <c r="O91" s="191"/>
      <c r="P91" s="196"/>
      <c r="Q91" s="191"/>
    </row>
    <row r="92" spans="3:17" ht="19.5" customHeight="1" x14ac:dyDescent="0.45">
      <c r="E92" s="201"/>
      <c r="F92" s="282" t="s">
        <v>408</v>
      </c>
      <c r="G92" s="283"/>
      <c r="H92" s="273">
        <f>ROUND(SUM(H88:I90),-1)</f>
        <v>0</v>
      </c>
      <c r="I92" s="273"/>
      <c r="J92" s="176" t="s">
        <v>395</v>
      </c>
      <c r="O92" s="191"/>
      <c r="P92" s="196"/>
      <c r="Q92" s="191"/>
    </row>
    <row r="94" spans="3:17" ht="11.25" customHeight="1" x14ac:dyDescent="0.45">
      <c r="D94" s="182"/>
      <c r="E94" s="182"/>
      <c r="F94" s="196"/>
      <c r="G94" s="196"/>
      <c r="H94" s="177"/>
      <c r="I94" s="177"/>
      <c r="N94" s="187"/>
    </row>
    <row r="95" spans="3:17" ht="22.5" customHeight="1" x14ac:dyDescent="0.45">
      <c r="D95" s="182"/>
      <c r="E95" s="182"/>
      <c r="F95" s="196"/>
      <c r="G95" s="196"/>
      <c r="H95" s="177"/>
      <c r="I95" s="177"/>
      <c r="N95" s="187"/>
    </row>
    <row r="96" spans="3:17" ht="22.5" customHeight="1" x14ac:dyDescent="0.45">
      <c r="D96" s="182"/>
      <c r="E96" s="182"/>
      <c r="F96" s="196"/>
      <c r="G96" s="196"/>
      <c r="H96" s="177"/>
      <c r="I96" s="177"/>
      <c r="N96" s="187"/>
    </row>
    <row r="97" spans="4:14" ht="16.5" customHeight="1" x14ac:dyDescent="0.45">
      <c r="D97" s="182"/>
      <c r="E97" s="182"/>
      <c r="F97" s="196"/>
      <c r="G97" s="196"/>
      <c r="H97" s="177"/>
      <c r="I97" s="177"/>
      <c r="N97" s="187"/>
    </row>
    <row r="98" spans="4:14" ht="6.75" customHeight="1" x14ac:dyDescent="0.45">
      <c r="D98" s="182"/>
      <c r="E98" s="182"/>
      <c r="F98" s="196"/>
      <c r="G98" s="196"/>
      <c r="H98" s="177"/>
      <c r="I98" s="177"/>
      <c r="N98" s="187"/>
    </row>
    <row r="99" spans="4:14" ht="19.5" customHeight="1" x14ac:dyDescent="0.45">
      <c r="F99" s="272" t="s">
        <v>412</v>
      </c>
      <c r="G99" s="272"/>
      <c r="H99" s="273">
        <f>IF(H92&gt;=H78,H78,H92)</f>
        <v>0</v>
      </c>
      <c r="I99" s="273"/>
      <c r="J99" s="176" t="s">
        <v>395</v>
      </c>
      <c r="N99" s="206"/>
    </row>
    <row r="100" spans="4:14" x14ac:dyDescent="0.45">
      <c r="F100" s="196"/>
      <c r="G100" s="196"/>
      <c r="H100" s="177"/>
      <c r="I100" s="177"/>
      <c r="N100" s="206"/>
    </row>
    <row r="101" spans="4:14" ht="19.5" customHeight="1" x14ac:dyDescent="0.45">
      <c r="F101" s="272" t="s">
        <v>421</v>
      </c>
      <c r="G101" s="272"/>
      <c r="H101" s="273">
        <f>H78-H99</f>
        <v>0</v>
      </c>
      <c r="I101" s="273"/>
      <c r="J101" s="176" t="s">
        <v>395</v>
      </c>
      <c r="N101" s="206"/>
    </row>
    <row r="102" spans="4:14" ht="9" customHeight="1" x14ac:dyDescent="0.45">
      <c r="D102" s="182"/>
      <c r="E102" s="182"/>
      <c r="F102" s="196"/>
      <c r="G102" s="196"/>
      <c r="H102" s="177"/>
      <c r="I102" s="177"/>
      <c r="N102" s="187"/>
    </row>
    <row r="103" spans="4:14" ht="9" customHeight="1" x14ac:dyDescent="0.45">
      <c r="D103" s="182"/>
      <c r="E103" s="182"/>
      <c r="F103" s="196"/>
      <c r="G103" s="196"/>
      <c r="H103" s="177"/>
      <c r="I103" s="177"/>
      <c r="N103" s="187"/>
    </row>
    <row r="104" spans="4:14" ht="14.25" customHeight="1" x14ac:dyDescent="0.45">
      <c r="D104" s="182"/>
      <c r="E104" s="182"/>
      <c r="F104" s="182"/>
      <c r="G104" s="196"/>
      <c r="H104" s="196"/>
      <c r="I104" s="196"/>
    </row>
    <row r="105" spans="4:14" ht="22.5" customHeight="1" x14ac:dyDescent="0.45">
      <c r="D105" s="182"/>
      <c r="E105" s="182"/>
      <c r="F105" s="182"/>
      <c r="G105" s="196"/>
      <c r="H105" s="196"/>
      <c r="I105" s="196"/>
    </row>
    <row r="106" spans="4:14" ht="22.5" customHeight="1" x14ac:dyDescent="0.45"/>
  </sheetData>
  <mergeCells count="67">
    <mergeCell ref="F18:G18"/>
    <mergeCell ref="H18:I18"/>
    <mergeCell ref="C24:I24"/>
    <mergeCell ref="C28:I28"/>
    <mergeCell ref="D31:E31"/>
    <mergeCell ref="F31:G31"/>
    <mergeCell ref="H31:I31"/>
    <mergeCell ref="F40:G40"/>
    <mergeCell ref="H40:I40"/>
    <mergeCell ref="F32:G32"/>
    <mergeCell ref="H32:I32"/>
    <mergeCell ref="F33:G33"/>
    <mergeCell ref="H33:I33"/>
    <mergeCell ref="F34:G34"/>
    <mergeCell ref="H34:I34"/>
    <mergeCell ref="F36:G36"/>
    <mergeCell ref="H36:I36"/>
    <mergeCell ref="D39:E39"/>
    <mergeCell ref="F39:G39"/>
    <mergeCell ref="H39:I39"/>
    <mergeCell ref="F49:G49"/>
    <mergeCell ref="H49:I49"/>
    <mergeCell ref="F41:G41"/>
    <mergeCell ref="H41:I41"/>
    <mergeCell ref="F42:G42"/>
    <mergeCell ref="H42:I42"/>
    <mergeCell ref="F44:G44"/>
    <mergeCell ref="H44:I44"/>
    <mergeCell ref="D47:E47"/>
    <mergeCell ref="F47:G47"/>
    <mergeCell ref="H47:I47"/>
    <mergeCell ref="F48:G48"/>
    <mergeCell ref="H48:I48"/>
    <mergeCell ref="F50:G50"/>
    <mergeCell ref="H50:I50"/>
    <mergeCell ref="F52:G52"/>
    <mergeCell ref="H52:I52"/>
    <mergeCell ref="D65:E65"/>
    <mergeCell ref="H65:I65"/>
    <mergeCell ref="D66:F66"/>
    <mergeCell ref="H66:I66"/>
    <mergeCell ref="D67:F67"/>
    <mergeCell ref="H67:I67"/>
    <mergeCell ref="D68:F68"/>
    <mergeCell ref="H68:I68"/>
    <mergeCell ref="F70:G70"/>
    <mergeCell ref="H70:I70"/>
    <mergeCell ref="F76:G76"/>
    <mergeCell ref="H76:I76"/>
    <mergeCell ref="F78:G78"/>
    <mergeCell ref="H78:I78"/>
    <mergeCell ref="C81:I81"/>
    <mergeCell ref="D87:E87"/>
    <mergeCell ref="F87:G87"/>
    <mergeCell ref="H87:I87"/>
    <mergeCell ref="F88:G88"/>
    <mergeCell ref="H88:I88"/>
    <mergeCell ref="F99:G99"/>
    <mergeCell ref="H99:I99"/>
    <mergeCell ref="F101:G101"/>
    <mergeCell ref="H101:I101"/>
    <mergeCell ref="F89:G89"/>
    <mergeCell ref="H89:I89"/>
    <mergeCell ref="F90:G90"/>
    <mergeCell ref="H90:I90"/>
    <mergeCell ref="F92:G92"/>
    <mergeCell ref="H92:I92"/>
  </mergeCells>
  <phoneticPr fontId="3"/>
  <printOptions horizontalCentered="1"/>
  <pageMargins left="0.23622047244094491" right="0.23622047244094491" top="0.35433070866141736" bottom="0.35433070866141736"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CF5F5-3627-45CE-9B1E-9CCE881CF384}">
  <dimension ref="A1:AV59"/>
  <sheetViews>
    <sheetView topLeftCell="A42" workbookViewId="0">
      <selection activeCell="AX31" sqref="AX31"/>
    </sheetView>
  </sheetViews>
  <sheetFormatPr defaultColWidth="3" defaultRowHeight="18" x14ac:dyDescent="0.45"/>
  <cols>
    <col min="30" max="30" width="60.3984375" customWidth="1"/>
    <col min="31" max="50" width="0" hidden="1" customWidth="1"/>
  </cols>
  <sheetData>
    <row r="1" spans="1:48" x14ac:dyDescent="0.45">
      <c r="A1" s="72" t="s">
        <v>123</v>
      </c>
    </row>
    <row r="2" spans="1:48" x14ac:dyDescent="0.45">
      <c r="A2" s="72"/>
    </row>
    <row r="3" spans="1:48" x14ac:dyDescent="0.45">
      <c r="A3" t="s">
        <v>120</v>
      </c>
      <c r="B3" t="s">
        <v>124</v>
      </c>
    </row>
    <row r="4" spans="1:48" x14ac:dyDescent="0.45">
      <c r="C4" t="s">
        <v>125</v>
      </c>
      <c r="D4" t="s">
        <v>126</v>
      </c>
      <c r="I4" t="s">
        <v>127</v>
      </c>
    </row>
    <row r="5" spans="1:48" x14ac:dyDescent="0.45">
      <c r="C5" t="s">
        <v>125</v>
      </c>
      <c r="D5" t="s">
        <v>128</v>
      </c>
      <c r="J5" t="s">
        <v>129</v>
      </c>
    </row>
    <row r="6" spans="1:48" x14ac:dyDescent="0.45">
      <c r="C6" t="s">
        <v>125</v>
      </c>
      <c r="D6" t="s">
        <v>130</v>
      </c>
      <c r="K6" t="s">
        <v>131</v>
      </c>
    </row>
    <row r="7" spans="1:48" x14ac:dyDescent="0.45">
      <c r="B7" t="s">
        <v>132</v>
      </c>
    </row>
    <row r="9" spans="1:48" x14ac:dyDescent="0.45">
      <c r="B9" t="s">
        <v>133</v>
      </c>
    </row>
    <row r="10" spans="1:48" x14ac:dyDescent="0.45">
      <c r="B10" s="78" t="s">
        <v>134</v>
      </c>
    </row>
    <row r="11" spans="1:48" x14ac:dyDescent="0.45">
      <c r="C11" s="73" t="s">
        <v>135</v>
      </c>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row>
    <row r="12" spans="1:48" x14ac:dyDescent="0.45">
      <c r="C12" s="73" t="s">
        <v>136</v>
      </c>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row>
    <row r="13" spans="1:48" x14ac:dyDescent="0.45">
      <c r="C13" s="73" t="s">
        <v>137</v>
      </c>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row>
    <row r="14" spans="1:48" x14ac:dyDescent="0.45">
      <c r="C14" s="73" t="s">
        <v>138</v>
      </c>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row>
    <row r="16" spans="1:48" x14ac:dyDescent="0.45">
      <c r="B16" t="s">
        <v>139</v>
      </c>
    </row>
    <row r="17" spans="2:32" x14ac:dyDescent="0.45">
      <c r="C17" s="73" t="s">
        <v>140</v>
      </c>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row>
    <row r="18" spans="2:32" x14ac:dyDescent="0.45">
      <c r="C18" s="73" t="s">
        <v>141</v>
      </c>
      <c r="D18" s="73"/>
      <c r="E18" s="73"/>
      <c r="F18" s="73"/>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row>
    <row r="19" spans="2:32" x14ac:dyDescent="0.45">
      <c r="C19" s="73" t="s">
        <v>142</v>
      </c>
      <c r="D19" s="73"/>
      <c r="E19" s="73"/>
      <c r="F19" s="73"/>
      <c r="G19" s="73"/>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row>
    <row r="21" spans="2:32" x14ac:dyDescent="0.45">
      <c r="C21" s="73" t="s">
        <v>143</v>
      </c>
      <c r="D21" s="73"/>
      <c r="E21" s="73"/>
      <c r="F21" s="73"/>
      <c r="G21" s="73"/>
      <c r="H21" s="73"/>
      <c r="I21" s="73"/>
      <c r="J21" s="73"/>
      <c r="K21" s="73"/>
      <c r="L21" s="73"/>
      <c r="M21" s="73"/>
      <c r="N21" s="73"/>
      <c r="O21" s="73"/>
      <c r="P21" s="73"/>
      <c r="Q21" s="73"/>
      <c r="R21" s="73"/>
      <c r="S21" s="73"/>
      <c r="T21" s="73"/>
      <c r="U21" s="73"/>
      <c r="V21" s="73"/>
      <c r="W21" s="73"/>
      <c r="X21" s="73"/>
      <c r="Y21" s="73"/>
      <c r="Z21" s="73"/>
      <c r="AA21" s="73"/>
      <c r="AB21" s="73"/>
      <c r="AC21" s="73"/>
    </row>
    <row r="22" spans="2:32" x14ac:dyDescent="0.45">
      <c r="C22" s="73" t="s">
        <v>144</v>
      </c>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row>
    <row r="23" spans="2:32" x14ac:dyDescent="0.45">
      <c r="C23" s="73" t="s">
        <v>145</v>
      </c>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row>
    <row r="24" spans="2:32" x14ac:dyDescent="0.45">
      <c r="C24" s="73" t="s">
        <v>146</v>
      </c>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row>
    <row r="25" spans="2:32" x14ac:dyDescent="0.45">
      <c r="C25" s="73" t="s">
        <v>147</v>
      </c>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row>
    <row r="27" spans="2:32" x14ac:dyDescent="0.45">
      <c r="B27" t="s">
        <v>148</v>
      </c>
    </row>
    <row r="28" spans="2:32" x14ac:dyDescent="0.45">
      <c r="B28" t="s">
        <v>149</v>
      </c>
    </row>
    <row r="30" spans="2:32" x14ac:dyDescent="0.45">
      <c r="B30" t="s">
        <v>150</v>
      </c>
    </row>
    <row r="31" spans="2:32" x14ac:dyDescent="0.45">
      <c r="B31" t="s">
        <v>151</v>
      </c>
    </row>
    <row r="32" spans="2:32" x14ac:dyDescent="0.45">
      <c r="B32" t="s">
        <v>152</v>
      </c>
    </row>
    <row r="33" spans="1:48" x14ac:dyDescent="0.45">
      <c r="B33" t="s">
        <v>153</v>
      </c>
    </row>
    <row r="35" spans="1:48" x14ac:dyDescent="0.45">
      <c r="A35" s="72" t="s">
        <v>154</v>
      </c>
    </row>
    <row r="36" spans="1:48" x14ac:dyDescent="0.45">
      <c r="B36" t="s">
        <v>155</v>
      </c>
    </row>
    <row r="37" spans="1:48" x14ac:dyDescent="0.45">
      <c r="B37" s="78" t="s">
        <v>156</v>
      </c>
    </row>
    <row r="38" spans="1:48" x14ac:dyDescent="0.45">
      <c r="C38" s="79" t="s">
        <v>157</v>
      </c>
      <c r="D38" s="80"/>
      <c r="E38" s="80"/>
      <c r="F38" s="80"/>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0"/>
    </row>
    <row r="39" spans="1:48" x14ac:dyDescent="0.45">
      <c r="C39" s="301" t="s">
        <v>158</v>
      </c>
      <c r="D39" s="301"/>
      <c r="E39" s="301"/>
      <c r="F39" s="301"/>
      <c r="G39" s="301"/>
      <c r="H39" s="301"/>
      <c r="I39" s="301"/>
      <c r="J39" s="301"/>
      <c r="K39" s="301"/>
      <c r="L39" s="301"/>
      <c r="M39" s="301"/>
      <c r="N39" s="301"/>
      <c r="O39" s="301"/>
      <c r="P39" s="301"/>
      <c r="Q39" s="301"/>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row>
    <row r="40" spans="1:48" x14ac:dyDescent="0.45">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row>
    <row r="41" spans="1:48" x14ac:dyDescent="0.45">
      <c r="C41" s="301"/>
      <c r="D41" s="301"/>
      <c r="E41" s="301"/>
      <c r="F41" s="301"/>
      <c r="G41" s="301"/>
      <c r="H41" s="301"/>
      <c r="I41" s="301"/>
      <c r="J41" s="301"/>
      <c r="K41" s="301"/>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row>
    <row r="42" spans="1:48" x14ac:dyDescent="0.45">
      <c r="C42" s="301"/>
      <c r="D42" s="301"/>
      <c r="E42" s="301"/>
      <c r="F42" s="301"/>
      <c r="G42" s="301"/>
      <c r="H42" s="301"/>
      <c r="I42" s="301"/>
      <c r="J42" s="301"/>
      <c r="K42" s="301"/>
      <c r="L42" s="301"/>
      <c r="M42" s="301"/>
      <c r="N42" s="301"/>
      <c r="O42" s="301"/>
      <c r="P42" s="301"/>
      <c r="Q42" s="301"/>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row>
    <row r="43" spans="1:48" x14ac:dyDescent="0.45">
      <c r="C43" s="301"/>
      <c r="D43" s="301"/>
      <c r="E43" s="301"/>
      <c r="F43" s="301"/>
      <c r="G43" s="301"/>
      <c r="H43" s="301"/>
      <c r="I43" s="301"/>
      <c r="J43" s="301"/>
      <c r="K43" s="301"/>
      <c r="L43" s="301"/>
      <c r="M43" s="301"/>
      <c r="N43" s="301"/>
      <c r="O43" s="301"/>
      <c r="P43" s="301"/>
      <c r="Q43" s="301"/>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row>
    <row r="44" spans="1:48" x14ac:dyDescent="0.45">
      <c r="C44" s="301"/>
      <c r="D44" s="301"/>
      <c r="E44" s="301"/>
      <c r="F44" s="301"/>
      <c r="G44" s="301"/>
      <c r="H44" s="301"/>
      <c r="I44" s="301"/>
      <c r="J44" s="301"/>
      <c r="K44" s="301"/>
      <c r="L44" s="301"/>
      <c r="M44" s="301"/>
      <c r="N44" s="301"/>
      <c r="O44" s="301"/>
      <c r="P44" s="301"/>
      <c r="Q44" s="301"/>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row>
    <row r="45" spans="1:48" x14ac:dyDescent="0.45">
      <c r="C45" s="301"/>
      <c r="D45" s="301"/>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row>
    <row r="46" spans="1:48" x14ac:dyDescent="0.45">
      <c r="C46" s="301"/>
      <c r="D46" s="301"/>
      <c r="E46" s="301"/>
      <c r="F46" s="301"/>
      <c r="G46" s="301"/>
      <c r="H46" s="301"/>
      <c r="I46" s="301"/>
      <c r="J46" s="301"/>
      <c r="K46" s="301"/>
      <c r="L46" s="301"/>
      <c r="M46" s="301"/>
      <c r="N46" s="301"/>
      <c r="O46" s="301"/>
      <c r="P46" s="301"/>
      <c r="Q46" s="301"/>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row>
    <row r="47" spans="1:48" x14ac:dyDescent="0.45">
      <c r="C47" s="301"/>
      <c r="D47" s="301"/>
      <c r="E47" s="301"/>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row>
    <row r="49" spans="2:48" x14ac:dyDescent="0.45">
      <c r="B49" t="s">
        <v>159</v>
      </c>
    </row>
    <row r="50" spans="2:48" x14ac:dyDescent="0.45">
      <c r="B50" t="s">
        <v>160</v>
      </c>
    </row>
    <row r="52" spans="2:48" x14ac:dyDescent="0.45">
      <c r="B52" t="s">
        <v>161</v>
      </c>
    </row>
    <row r="53" spans="2:48" x14ac:dyDescent="0.45">
      <c r="B53" s="78" t="s">
        <v>162</v>
      </c>
    </row>
    <row r="54" spans="2:48" x14ac:dyDescent="0.45">
      <c r="C54" s="73" t="s">
        <v>163</v>
      </c>
    </row>
    <row r="55" spans="2:48" x14ac:dyDescent="0.45">
      <c r="C55" s="301" t="s">
        <v>164</v>
      </c>
      <c r="D55" s="301"/>
      <c r="E55" s="301"/>
      <c r="F55" s="301"/>
      <c r="G55" s="301"/>
      <c r="H55" s="301"/>
      <c r="I55" s="301"/>
      <c r="J55" s="301"/>
      <c r="K55" s="301"/>
      <c r="L55" s="301"/>
      <c r="M55" s="301"/>
      <c r="N55" s="301"/>
      <c r="O55" s="301"/>
      <c r="P55" s="301"/>
      <c r="Q55" s="301"/>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row>
    <row r="56" spans="2:48" x14ac:dyDescent="0.45">
      <c r="C56" s="301"/>
      <c r="D56" s="301"/>
      <c r="E56" s="301"/>
      <c r="F56" s="301"/>
      <c r="G56" s="301"/>
      <c r="H56" s="301"/>
      <c r="I56" s="301"/>
      <c r="J56" s="301"/>
      <c r="K56" s="301"/>
      <c r="L56" s="301"/>
      <c r="M56" s="301"/>
      <c r="N56" s="301"/>
      <c r="O56" s="301"/>
      <c r="P56" s="301"/>
      <c r="Q56" s="301"/>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row>
    <row r="57" spans="2:48" x14ac:dyDescent="0.45">
      <c r="C57" s="301"/>
      <c r="D57" s="301"/>
      <c r="E57" s="301"/>
      <c r="F57" s="301"/>
      <c r="G57" s="301"/>
      <c r="H57" s="301"/>
      <c r="I57" s="301"/>
      <c r="J57" s="301"/>
      <c r="K57" s="301"/>
      <c r="L57" s="301"/>
      <c r="M57" s="301"/>
      <c r="N57" s="301"/>
      <c r="O57" s="301"/>
      <c r="P57" s="301"/>
      <c r="Q57" s="301"/>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row>
    <row r="58" spans="2:48" x14ac:dyDescent="0.45">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301"/>
      <c r="AL58" s="301"/>
      <c r="AM58" s="301"/>
      <c r="AN58" s="301"/>
      <c r="AO58" s="301"/>
      <c r="AP58" s="301"/>
      <c r="AQ58" s="301"/>
      <c r="AR58" s="301"/>
      <c r="AS58" s="301"/>
      <c r="AT58" s="301"/>
      <c r="AU58" s="301"/>
      <c r="AV58" s="301"/>
    </row>
    <row r="59" spans="2:48" x14ac:dyDescent="0.45">
      <c r="B59" t="s">
        <v>165</v>
      </c>
    </row>
  </sheetData>
  <mergeCells count="2">
    <mergeCell ref="C39:AV47"/>
    <mergeCell ref="C55:AV58"/>
  </mergeCells>
  <phoneticPr fontId="3"/>
  <hyperlinks>
    <hyperlink ref="B37" r:id="rId1" xr:uid="{92DBF84C-0C2D-424E-ABC8-156624FF78F8}"/>
    <hyperlink ref="B53" r:id="rId2" xr:uid="{9F56476B-D8B9-4162-8CD7-7144B57F2524}"/>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DCA75-49AC-4DDE-85F2-FD87056534F3}">
  <sheetPr>
    <tabColor rgb="FFFFC000"/>
  </sheetPr>
  <dimension ref="A1:H27"/>
  <sheetViews>
    <sheetView topLeftCell="B8" zoomScale="90" zoomScaleNormal="90" workbookViewId="0">
      <selection activeCell="K9" sqref="K9"/>
    </sheetView>
  </sheetViews>
  <sheetFormatPr defaultRowHeight="18" x14ac:dyDescent="0.45"/>
  <cols>
    <col min="1" max="1" width="6.09765625" style="30" customWidth="1"/>
    <col min="2" max="2" width="43.09765625" style="17" customWidth="1"/>
    <col min="3" max="3" width="61.3984375" style="31" customWidth="1"/>
    <col min="4" max="4" width="23.8984375" style="31" customWidth="1"/>
    <col min="5" max="5" width="20.59765625" style="18" customWidth="1"/>
    <col min="6" max="6" width="49.59765625" style="32" customWidth="1"/>
    <col min="7" max="7" width="32.59765625" style="32" customWidth="1"/>
    <col min="8" max="8" width="45.59765625" style="32" customWidth="1"/>
  </cols>
  <sheetData>
    <row r="1" spans="1:8" ht="36" customHeight="1" x14ac:dyDescent="0.45">
      <c r="A1" s="25" t="s">
        <v>0</v>
      </c>
      <c r="B1" s="26" t="s">
        <v>116</v>
      </c>
      <c r="C1" s="27" t="s">
        <v>6</v>
      </c>
      <c r="D1" s="27" t="s">
        <v>166</v>
      </c>
      <c r="E1" s="27" t="s">
        <v>167</v>
      </c>
      <c r="F1" s="27" t="s">
        <v>168</v>
      </c>
      <c r="G1" s="27" t="s">
        <v>118</v>
      </c>
      <c r="H1" s="27" t="s">
        <v>117</v>
      </c>
    </row>
    <row r="2" spans="1:8" x14ac:dyDescent="0.45">
      <c r="A2" s="28" t="s">
        <v>169</v>
      </c>
      <c r="B2" s="5" t="s">
        <v>170</v>
      </c>
      <c r="C2" s="7" t="s">
        <v>171</v>
      </c>
      <c r="D2" s="7" t="s">
        <v>172</v>
      </c>
      <c r="E2" s="6"/>
      <c r="F2" s="7"/>
      <c r="G2" s="7"/>
      <c r="H2" s="7"/>
    </row>
    <row r="3" spans="1:8" x14ac:dyDescent="0.45">
      <c r="A3" s="28" t="s">
        <v>173</v>
      </c>
      <c r="B3" s="5"/>
      <c r="C3" s="7" t="s">
        <v>174</v>
      </c>
      <c r="D3" s="7" t="s">
        <v>172</v>
      </c>
      <c r="E3" s="6"/>
      <c r="F3" s="7"/>
      <c r="G3" s="7"/>
      <c r="H3" s="7"/>
    </row>
    <row r="4" spans="1:8" x14ac:dyDescent="0.45">
      <c r="A4" s="28" t="s">
        <v>175</v>
      </c>
      <c r="B4" s="5"/>
      <c r="C4" s="7" t="s">
        <v>176</v>
      </c>
      <c r="D4" s="7" t="s">
        <v>172</v>
      </c>
      <c r="E4" s="6"/>
      <c r="F4" s="7"/>
      <c r="G4" s="7"/>
      <c r="H4" s="7"/>
    </row>
    <row r="5" spans="1:8" ht="36" x14ac:dyDescent="0.45">
      <c r="A5" s="28" t="s">
        <v>177</v>
      </c>
      <c r="B5" s="5" t="s">
        <v>119</v>
      </c>
      <c r="C5" s="7" t="s">
        <v>178</v>
      </c>
      <c r="D5" s="7" t="s">
        <v>179</v>
      </c>
      <c r="E5" s="6"/>
      <c r="F5" s="7"/>
      <c r="G5" s="7" t="s">
        <v>180</v>
      </c>
      <c r="H5" s="7" t="s">
        <v>181</v>
      </c>
    </row>
    <row r="6" spans="1:8" ht="36" x14ac:dyDescent="0.45">
      <c r="A6" s="28" t="s">
        <v>182</v>
      </c>
      <c r="B6" s="5"/>
      <c r="C6" s="7" t="s">
        <v>183</v>
      </c>
      <c r="D6" s="7" t="s">
        <v>179</v>
      </c>
      <c r="E6" s="6"/>
      <c r="F6" s="7"/>
      <c r="G6" s="7" t="s">
        <v>180</v>
      </c>
      <c r="H6" s="7" t="s">
        <v>184</v>
      </c>
    </row>
    <row r="7" spans="1:8" ht="36" x14ac:dyDescent="0.45">
      <c r="A7" s="28" t="s">
        <v>185</v>
      </c>
      <c r="B7" s="5"/>
      <c r="C7" s="7" t="s">
        <v>186</v>
      </c>
      <c r="D7" s="7" t="s">
        <v>179</v>
      </c>
      <c r="E7" s="6"/>
      <c r="F7" s="7"/>
      <c r="G7" s="7" t="s">
        <v>187</v>
      </c>
      <c r="H7" s="7" t="s">
        <v>188</v>
      </c>
    </row>
    <row r="8" spans="1:8" x14ac:dyDescent="0.45">
      <c r="A8" s="28" t="s">
        <v>189</v>
      </c>
      <c r="B8" s="5"/>
      <c r="C8" s="7" t="s">
        <v>190</v>
      </c>
      <c r="D8" s="7" t="s">
        <v>179</v>
      </c>
      <c r="E8" s="6"/>
      <c r="F8" s="7"/>
      <c r="G8" s="7"/>
      <c r="H8" s="7" t="s">
        <v>184</v>
      </c>
    </row>
    <row r="9" spans="1:8" x14ac:dyDescent="0.45">
      <c r="A9" s="28" t="s">
        <v>191</v>
      </c>
      <c r="B9" s="5"/>
      <c r="C9" s="7" t="s">
        <v>192</v>
      </c>
      <c r="D9" s="7" t="s">
        <v>179</v>
      </c>
      <c r="E9" s="6"/>
      <c r="F9" s="7"/>
      <c r="G9" s="7"/>
      <c r="H9" s="7" t="s">
        <v>184</v>
      </c>
    </row>
    <row r="10" spans="1:8" x14ac:dyDescent="0.45">
      <c r="A10" s="28" t="s">
        <v>193</v>
      </c>
      <c r="B10" s="5"/>
      <c r="C10" s="7" t="s">
        <v>194</v>
      </c>
      <c r="D10" s="7" t="s">
        <v>179</v>
      </c>
      <c r="E10" s="6"/>
      <c r="F10" s="7"/>
      <c r="G10" s="7"/>
      <c r="H10" s="7" t="s">
        <v>184</v>
      </c>
    </row>
    <row r="11" spans="1:8" x14ac:dyDescent="0.45">
      <c r="A11" s="28" t="s">
        <v>195</v>
      </c>
      <c r="B11" s="5"/>
      <c r="C11" s="7" t="s">
        <v>196</v>
      </c>
      <c r="D11" s="7" t="s">
        <v>179</v>
      </c>
      <c r="E11" s="6" t="s">
        <v>197</v>
      </c>
      <c r="F11" s="7"/>
      <c r="G11" s="7"/>
      <c r="H11" s="7" t="s">
        <v>184</v>
      </c>
    </row>
    <row r="12" spans="1:8" x14ac:dyDescent="0.45">
      <c r="A12" s="28" t="s">
        <v>198</v>
      </c>
      <c r="B12" s="5"/>
      <c r="C12" s="7" t="s">
        <v>199</v>
      </c>
      <c r="D12" s="7" t="s">
        <v>179</v>
      </c>
      <c r="E12" s="6"/>
      <c r="F12" s="7"/>
      <c r="G12" s="7"/>
      <c r="H12" s="7" t="s">
        <v>184</v>
      </c>
    </row>
    <row r="13" spans="1:8" x14ac:dyDescent="0.45">
      <c r="A13" s="28" t="s">
        <v>200</v>
      </c>
      <c r="B13" s="5"/>
      <c r="C13" s="7" t="s">
        <v>201</v>
      </c>
      <c r="D13" s="7" t="s">
        <v>179</v>
      </c>
      <c r="E13" s="6"/>
      <c r="F13" s="29"/>
      <c r="G13" s="29"/>
      <c r="H13" s="7"/>
    </row>
    <row r="14" spans="1:8" ht="61.5" customHeight="1" x14ac:dyDescent="0.45">
      <c r="A14" s="28" t="s">
        <v>202</v>
      </c>
      <c r="B14" s="5"/>
      <c r="C14" s="7" t="s">
        <v>203</v>
      </c>
      <c r="D14" s="7" t="s">
        <v>204</v>
      </c>
      <c r="E14" s="6" t="s">
        <v>205</v>
      </c>
      <c r="F14" s="7" t="s">
        <v>206</v>
      </c>
      <c r="G14" s="7"/>
      <c r="H14" s="7" t="s">
        <v>207</v>
      </c>
    </row>
    <row r="15" spans="1:8" ht="36" x14ac:dyDescent="0.45">
      <c r="A15" s="28" t="s">
        <v>208</v>
      </c>
      <c r="B15" s="5"/>
      <c r="C15" s="7" t="s">
        <v>209</v>
      </c>
      <c r="D15" s="7" t="s">
        <v>204</v>
      </c>
      <c r="E15" s="6"/>
      <c r="F15" s="7" t="s">
        <v>210</v>
      </c>
      <c r="G15" s="7" t="s">
        <v>211</v>
      </c>
      <c r="H15" s="7" t="s">
        <v>212</v>
      </c>
    </row>
    <row r="16" spans="1:8" ht="54" x14ac:dyDescent="0.45">
      <c r="A16" s="28" t="s">
        <v>213</v>
      </c>
      <c r="B16" s="5"/>
      <c r="C16" s="7" t="s">
        <v>214</v>
      </c>
      <c r="D16" s="7" t="s">
        <v>204</v>
      </c>
      <c r="E16" s="6"/>
      <c r="F16" s="7" t="s">
        <v>215</v>
      </c>
      <c r="G16" s="7"/>
      <c r="H16" s="7"/>
    </row>
    <row r="17" spans="1:8" ht="36" x14ac:dyDescent="0.45">
      <c r="A17" s="28" t="s">
        <v>216</v>
      </c>
      <c r="B17" s="5"/>
      <c r="C17" s="7" t="s">
        <v>217</v>
      </c>
      <c r="D17" s="7" t="s">
        <v>204</v>
      </c>
      <c r="E17" s="6"/>
      <c r="F17" s="7" t="s">
        <v>218</v>
      </c>
      <c r="G17" s="7" t="s">
        <v>219</v>
      </c>
      <c r="H17" s="7"/>
    </row>
    <row r="18" spans="1:8" x14ac:dyDescent="0.45">
      <c r="A18" s="28" t="s">
        <v>220</v>
      </c>
      <c r="B18" s="5"/>
      <c r="C18" s="7" t="s">
        <v>221</v>
      </c>
      <c r="D18" s="7" t="s">
        <v>204</v>
      </c>
      <c r="E18" s="6"/>
      <c r="F18" s="7" t="s">
        <v>222</v>
      </c>
      <c r="G18" s="7" t="s">
        <v>223</v>
      </c>
      <c r="H18" s="7"/>
    </row>
    <row r="19" spans="1:8" ht="36" x14ac:dyDescent="0.45">
      <c r="A19" s="28" t="s">
        <v>224</v>
      </c>
      <c r="B19" s="5"/>
      <c r="C19" s="7" t="s">
        <v>225</v>
      </c>
      <c r="D19" s="7" t="s">
        <v>204</v>
      </c>
      <c r="E19" s="6" t="s">
        <v>197</v>
      </c>
      <c r="F19" s="7" t="s">
        <v>226</v>
      </c>
      <c r="G19" s="7" t="s">
        <v>227</v>
      </c>
      <c r="H19" s="7" t="s">
        <v>228</v>
      </c>
    </row>
    <row r="20" spans="1:8" ht="36" x14ac:dyDescent="0.45">
      <c r="A20" s="28" t="s">
        <v>229</v>
      </c>
      <c r="B20" s="5"/>
      <c r="C20" s="7" t="s">
        <v>230</v>
      </c>
      <c r="D20" s="7" t="s">
        <v>204</v>
      </c>
      <c r="E20" s="6"/>
      <c r="F20" s="7" t="s">
        <v>231</v>
      </c>
      <c r="G20" s="7" t="s">
        <v>232</v>
      </c>
      <c r="H20" s="7"/>
    </row>
    <row r="21" spans="1:8" ht="57" customHeight="1" x14ac:dyDescent="0.45">
      <c r="A21" s="28" t="s">
        <v>233</v>
      </c>
      <c r="B21" s="5"/>
      <c r="C21" s="7" t="s">
        <v>234</v>
      </c>
      <c r="D21" s="7" t="s">
        <v>204</v>
      </c>
      <c r="E21" s="6" t="s">
        <v>197</v>
      </c>
      <c r="F21" s="7" t="s">
        <v>235</v>
      </c>
      <c r="G21" s="7"/>
      <c r="H21" s="7" t="s">
        <v>236</v>
      </c>
    </row>
    <row r="22" spans="1:8" ht="54" x14ac:dyDescent="0.45">
      <c r="A22" s="28" t="s">
        <v>237</v>
      </c>
      <c r="B22" s="5"/>
      <c r="C22" s="7" t="s">
        <v>121</v>
      </c>
      <c r="D22" s="7" t="s">
        <v>238</v>
      </c>
      <c r="E22" s="6"/>
      <c r="F22" s="7" t="s">
        <v>239</v>
      </c>
      <c r="G22" s="7" t="s">
        <v>240</v>
      </c>
      <c r="H22" s="7"/>
    </row>
    <row r="23" spans="1:8" ht="54" x14ac:dyDescent="0.45">
      <c r="A23" s="28" t="s">
        <v>241</v>
      </c>
      <c r="B23" s="5"/>
      <c r="C23" s="7" t="s">
        <v>122</v>
      </c>
      <c r="D23" s="7" t="s">
        <v>204</v>
      </c>
      <c r="E23" s="6"/>
      <c r="F23" s="7" t="s">
        <v>242</v>
      </c>
      <c r="G23" s="7" t="s">
        <v>243</v>
      </c>
      <c r="H23" s="7"/>
    </row>
    <row r="24" spans="1:8" ht="36" x14ac:dyDescent="0.45">
      <c r="A24" s="28" t="s">
        <v>244</v>
      </c>
      <c r="B24" s="5"/>
      <c r="C24" s="7" t="s">
        <v>245</v>
      </c>
      <c r="D24" s="7" t="s">
        <v>204</v>
      </c>
      <c r="E24" s="6"/>
      <c r="F24" s="7" t="s">
        <v>246</v>
      </c>
      <c r="G24" s="7" t="s">
        <v>247</v>
      </c>
      <c r="H24" s="7"/>
    </row>
    <row r="25" spans="1:8" ht="36" x14ac:dyDescent="0.45">
      <c r="A25" s="28" t="s">
        <v>248</v>
      </c>
      <c r="B25" s="5"/>
      <c r="C25" s="11" t="s">
        <v>249</v>
      </c>
      <c r="D25" s="7" t="s">
        <v>204</v>
      </c>
      <c r="E25" s="6"/>
      <c r="F25" s="7" t="s">
        <v>250</v>
      </c>
      <c r="G25" s="7" t="s">
        <v>251</v>
      </c>
      <c r="H25" s="7"/>
    </row>
    <row r="26" spans="1:8" ht="36" x14ac:dyDescent="0.45">
      <c r="A26" s="28" t="s">
        <v>252</v>
      </c>
      <c r="B26" s="5"/>
      <c r="C26" s="7" t="s">
        <v>253</v>
      </c>
      <c r="D26" s="7" t="s">
        <v>204</v>
      </c>
      <c r="E26" s="6"/>
      <c r="F26" s="7" t="s">
        <v>254</v>
      </c>
      <c r="G26" s="7" t="s">
        <v>255</v>
      </c>
      <c r="H26" s="7"/>
    </row>
    <row r="27" spans="1:8" ht="36" x14ac:dyDescent="0.45">
      <c r="A27" s="28" t="s">
        <v>256</v>
      </c>
      <c r="B27" s="5"/>
      <c r="C27" s="7" t="s">
        <v>257</v>
      </c>
      <c r="D27" s="7" t="s">
        <v>204</v>
      </c>
      <c r="E27" s="6"/>
      <c r="F27" s="7" t="s">
        <v>258</v>
      </c>
      <c r="G27" s="7" t="s">
        <v>259</v>
      </c>
      <c r="H27" s="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11421133F2EB1449AC8DBF0250A8BE2" ma:contentTypeVersion="3" ma:contentTypeDescription="新しいドキュメントを作成します。" ma:contentTypeScope="" ma:versionID="56da3397f782ce6055fc74151606293c">
  <xsd:schema xmlns:xsd="http://www.w3.org/2001/XMLSchema" xmlns:xs="http://www.w3.org/2001/XMLSchema" xmlns:p="http://schemas.microsoft.com/office/2006/metadata/properties" xmlns:ns2="7a424afe-a0d5-4f28-b772-110557437b20" targetNamespace="http://schemas.microsoft.com/office/2006/metadata/properties" ma:root="true" ma:fieldsID="d21f994585e40b1985cc4262d5951550" ns2:_="">
    <xsd:import namespace="7a424afe-a0d5-4f28-b772-110557437b20"/>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424afe-a0d5-4f28-b772-110557437b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067B3D-4516-47C7-B04B-5B6EF910F0F0}"/>
</file>

<file path=customXml/itemProps2.xml><?xml version="1.0" encoding="utf-8"?>
<ds:datastoreItem xmlns:ds="http://schemas.openxmlformats.org/officeDocument/2006/customXml" ds:itemID="{C530418D-E8EC-4C53-B46A-A0396596FE55}">
  <ds:schemaRef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www.w3.org/XML/1998/namespace"/>
    <ds:schemaRef ds:uri="http://purl.org/dc/terms/"/>
    <ds:schemaRef ds:uri="e303c008-37e2-4052-894d-a07ae7be0e7e"/>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E2F2172-B3F4-4B81-AD2F-5474054FB9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資格チェック</vt:lpstr>
      <vt:lpstr>所得限度額表</vt:lpstr>
      <vt:lpstr>児童扶養手当額</vt:lpstr>
      <vt:lpstr>公的年金等との差額計算シート（参考・仙台市）</vt:lpstr>
      <vt:lpstr>オンライン化の根拠法令</vt:lpstr>
      <vt:lpstr>外形チェック _ペルソナ</vt:lpstr>
      <vt:lpstr>'公的年金等との差額計算シート（参考・仙台市）'!Print_Area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2020-05-21T09:07:29Z</dcterms:created>
  <dcterms:modified xsi:type="dcterms:W3CDTF">2021-03-03T14:42:49Z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0x010100B11421133F2EB1449AC8DBF0250A8BE2</vt:lpwstr>
  </property>
</Properties>
</file>