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4_調査統計係\いろいろ\■財政状況公表資料\09_統計年報\R１年度版\02 年報用ファイル\02 自作データ\2-6　　　　　　　済\2-6-1　済\"/>
    </mc:Choice>
  </mc:AlternateContent>
  <bookViews>
    <workbookView xWindow="-20" yWindow="-20" windowWidth="15330" windowHeight="4350"/>
  </bookViews>
  <sheets>
    <sheet name="2-6-1" sheetId="1" r:id="rId1"/>
  </sheets>
  <calcPr calcId="162913"/>
</workbook>
</file>

<file path=xl/calcChain.xml><?xml version="1.0" encoding="utf-8"?>
<calcChain xmlns="http://schemas.openxmlformats.org/spreadsheetml/2006/main">
  <c r="X26" i="1" l="1"/>
  <c r="X25" i="1"/>
  <c r="X24" i="1"/>
  <c r="X23" i="1"/>
  <c r="X22" i="1"/>
  <c r="X21" i="1"/>
  <c r="X20" i="1"/>
  <c r="X19" i="1"/>
  <c r="X18" i="1"/>
  <c r="X17" i="1"/>
  <c r="X16" i="1"/>
  <c r="U26" i="1"/>
  <c r="U25" i="1"/>
  <c r="U24" i="1"/>
  <c r="U23" i="1"/>
  <c r="U22" i="1"/>
  <c r="U21" i="1"/>
  <c r="U20" i="1"/>
  <c r="U19" i="1"/>
  <c r="U18" i="1"/>
  <c r="U17" i="1"/>
  <c r="U16" i="1"/>
  <c r="R26" i="1"/>
  <c r="R25" i="1"/>
  <c r="R24" i="1"/>
  <c r="R23" i="1"/>
  <c r="R22" i="1"/>
  <c r="R21" i="1"/>
  <c r="R20" i="1"/>
  <c r="Q17" i="1"/>
  <c r="Q16" i="1"/>
  <c r="W26" i="1" l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W19" i="1"/>
  <c r="V19" i="1"/>
  <c r="W18" i="1"/>
  <c r="V18" i="1"/>
  <c r="W17" i="1"/>
  <c r="V17" i="1"/>
  <c r="W16" i="1"/>
  <c r="V16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P17" i="1"/>
  <c r="P16" i="1"/>
</calcChain>
</file>

<file path=xl/sharedStrings.xml><?xml version="1.0" encoding="utf-8"?>
<sst xmlns="http://schemas.openxmlformats.org/spreadsheetml/2006/main" count="55" uniqueCount="25">
  <si>
    <t>第２部　2-6　地方税等の収入状況</t>
  </si>
  <si>
    <t>　2-6-1表　団体別地方税徴収実績</t>
  </si>
  <si>
    <t>（単位　千円・％）</t>
  </si>
  <si>
    <t>総　　　　　　　　　　　　　　　　　　　　額</t>
  </si>
  <si>
    <t>道　　　　　　　　府　　　　　　　　県　　　　　　　　税</t>
  </si>
  <si>
    <t>市　　　　　　　　町　　　　　　　　村　　　　　　　　税</t>
  </si>
  <si>
    <t>区　　分</t>
  </si>
  <si>
    <t>総　　　　　　　　額</t>
  </si>
  <si>
    <t>現　　年　　課　　税　　分</t>
  </si>
  <si>
    <t>滞　　納　　繰　　越　　分</t>
  </si>
  <si>
    <t>調定額</t>
  </si>
  <si>
    <t>収入額</t>
  </si>
  <si>
    <t>徴収率</t>
  </si>
  <si>
    <t>総額</t>
  </si>
  <si>
    <t>都道府県</t>
  </si>
  <si>
    <t>　都</t>
  </si>
  <si>
    <t>　道府県</t>
  </si>
  <si>
    <t>市町村</t>
  </si>
  <si>
    <t>　特別区</t>
  </si>
  <si>
    <t>　中核市</t>
  </si>
  <si>
    <t>　都市</t>
  </si>
  <si>
    <t>　町村</t>
  </si>
  <si>
    <t>　政令指定都市</t>
    <phoneticPr fontId="1"/>
  </si>
  <si>
    <t>　施行時特例市</t>
    <rPh sb="1" eb="3">
      <t>セコウ</t>
    </rPh>
    <rPh sb="3" eb="4">
      <t>ジ</t>
    </rPh>
    <rPh sb="4" eb="6">
      <t>トクレイ</t>
    </rPh>
    <phoneticPr fontId="1"/>
  </si>
  <si>
    <t>（注）徴収率は，地方消費税（都1,478,891,539、道府県3,316,656,326、合計4,795,547,865（千円））を除いて計算した。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</si>
</sst>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#,##0.0;&quot;△ &quot;#,##0.0;&quot;-&quot;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Continuous" vertical="center"/>
    </xf>
    <xf numFmtId="49" fontId="2" fillId="0" borderId="2" xfId="0" applyNumberFormat="1" applyFont="1" applyBorder="1" applyAlignment="1">
      <alignment horizontal="centerContinuous" vertical="center"/>
    </xf>
    <xf numFmtId="49" fontId="2" fillId="0" borderId="3" xfId="0" applyNumberFormat="1" applyFont="1" applyBorder="1" applyAlignment="1">
      <alignment horizontal="centerContinuous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49" fontId="3" fillId="0" borderId="6" xfId="0" quotePrefix="1" applyNumberFormat="1" applyFont="1" applyBorder="1" applyAlignment="1">
      <alignment horizontal="left" vertical="center"/>
    </xf>
    <xf numFmtId="49" fontId="3" fillId="0" borderId="7" xfId="0" quotePrefix="1" applyNumberFormat="1" applyFont="1" applyBorder="1" applyAlignment="1">
      <alignment horizontal="left" vertical="center"/>
    </xf>
    <xf numFmtId="176" fontId="2" fillId="0" borderId="0" xfId="0" applyNumberFormat="1" applyFont="1" applyAlignment="1">
      <alignment horizontal="right"/>
    </xf>
    <xf numFmtId="176" fontId="2" fillId="0" borderId="8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7" fontId="2" fillId="0" borderId="9" xfId="0" applyNumberFormat="1" applyFont="1" applyBorder="1" applyAlignment="1">
      <alignment horizontal="right"/>
    </xf>
    <xf numFmtId="177" fontId="2" fillId="0" borderId="10" xfId="0" applyNumberFormat="1" applyFont="1" applyBorder="1" applyAlignment="1">
      <alignment horizontal="right"/>
    </xf>
    <xf numFmtId="177" fontId="2" fillId="0" borderId="11" xfId="0" applyNumberFormat="1" applyFont="1" applyBorder="1" applyAlignment="1">
      <alignment horizontal="right"/>
    </xf>
    <xf numFmtId="177" fontId="2" fillId="0" borderId="12" xfId="0" applyNumberFormat="1" applyFont="1" applyBorder="1" applyAlignment="1">
      <alignment horizontal="right"/>
    </xf>
    <xf numFmtId="178" fontId="2" fillId="0" borderId="0" xfId="0" applyNumberFormat="1" applyFont="1" applyAlignment="1">
      <alignment horizontal="right"/>
    </xf>
    <xf numFmtId="178" fontId="2" fillId="0" borderId="9" xfId="0" applyNumberFormat="1" applyFont="1" applyBorder="1" applyAlignment="1">
      <alignment horizontal="right"/>
    </xf>
    <xf numFmtId="178" fontId="2" fillId="0" borderId="11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O1:AP27"/>
  <sheetViews>
    <sheetView tabSelected="1" topLeftCell="O10" workbookViewId="0">
      <pane xSplit="1" ySplit="6" topLeftCell="P16" activePane="bottomRight" state="frozen"/>
      <selection activeCell="O10" sqref="O10"/>
      <selection pane="topRight" activeCell="P10" sqref="P10"/>
      <selection pane="bottomLeft" activeCell="O16" sqref="O16"/>
      <selection pane="bottomRight" activeCell="O10" sqref="O10"/>
    </sheetView>
  </sheetViews>
  <sheetFormatPr defaultColWidth="9" defaultRowHeight="11" x14ac:dyDescent="0.2"/>
  <cols>
    <col min="1" max="14" width="0" style="1" hidden="1" customWidth="1"/>
    <col min="15" max="15" width="13.6328125" style="1" customWidth="1"/>
    <col min="16" max="42" width="14.6328125" style="1" customWidth="1"/>
    <col min="43" max="16384" width="9" style="1"/>
  </cols>
  <sheetData>
    <row r="1" spans="15:42" hidden="1" x14ac:dyDescent="0.2"/>
    <row r="2" spans="15:42" hidden="1" x14ac:dyDescent="0.2"/>
    <row r="3" spans="15:42" hidden="1" x14ac:dyDescent="0.2"/>
    <row r="4" spans="15:42" hidden="1" x14ac:dyDescent="0.2"/>
    <row r="5" spans="15:42" hidden="1" x14ac:dyDescent="0.2"/>
    <row r="6" spans="15:42" hidden="1" x14ac:dyDescent="0.2"/>
    <row r="7" spans="15:42" hidden="1" x14ac:dyDescent="0.2"/>
    <row r="8" spans="15:42" hidden="1" x14ac:dyDescent="0.2"/>
    <row r="9" spans="15:42" hidden="1" x14ac:dyDescent="0.2"/>
    <row r="11" spans="15:42" x14ac:dyDescent="0.2">
      <c r="O11" s="11" t="s">
        <v>0</v>
      </c>
    </row>
    <row r="12" spans="15:42" x14ac:dyDescent="0.2">
      <c r="O12" s="11" t="s">
        <v>1</v>
      </c>
      <c r="AP12" s="12" t="s">
        <v>2</v>
      </c>
    </row>
    <row r="13" spans="15:42" x14ac:dyDescent="0.2">
      <c r="O13" s="7"/>
      <c r="P13" s="3" t="s">
        <v>3</v>
      </c>
      <c r="Q13" s="3"/>
      <c r="R13" s="3"/>
      <c r="S13" s="3"/>
      <c r="T13" s="3"/>
      <c r="U13" s="3"/>
      <c r="V13" s="3"/>
      <c r="W13" s="3"/>
      <c r="X13" s="4"/>
      <c r="Y13" s="2" t="s">
        <v>4</v>
      </c>
      <c r="Z13" s="3"/>
      <c r="AA13" s="3"/>
      <c r="AB13" s="3"/>
      <c r="AC13" s="3"/>
      <c r="AD13" s="3"/>
      <c r="AE13" s="3"/>
      <c r="AF13" s="3"/>
      <c r="AG13" s="4"/>
      <c r="AH13" s="2" t="s">
        <v>5</v>
      </c>
      <c r="AI13" s="3"/>
      <c r="AJ13" s="3"/>
      <c r="AK13" s="3"/>
      <c r="AL13" s="3"/>
      <c r="AM13" s="3"/>
      <c r="AN13" s="3"/>
      <c r="AO13" s="3"/>
      <c r="AP13" s="4"/>
    </row>
    <row r="14" spans="15:42" x14ac:dyDescent="0.2">
      <c r="O14" s="8" t="s">
        <v>6</v>
      </c>
      <c r="P14" s="3" t="s">
        <v>7</v>
      </c>
      <c r="Q14" s="3"/>
      <c r="R14" s="4"/>
      <c r="S14" s="2" t="s">
        <v>8</v>
      </c>
      <c r="T14" s="3"/>
      <c r="U14" s="4"/>
      <c r="V14" s="2" t="s">
        <v>9</v>
      </c>
      <c r="W14" s="3"/>
      <c r="X14" s="4"/>
      <c r="Y14" s="2" t="s">
        <v>7</v>
      </c>
      <c r="Z14" s="3"/>
      <c r="AA14" s="4"/>
      <c r="AB14" s="2" t="s">
        <v>8</v>
      </c>
      <c r="AC14" s="3"/>
      <c r="AD14" s="4"/>
      <c r="AE14" s="2" t="s">
        <v>9</v>
      </c>
      <c r="AF14" s="3"/>
      <c r="AG14" s="4"/>
      <c r="AH14" s="2" t="s">
        <v>7</v>
      </c>
      <c r="AI14" s="3"/>
      <c r="AJ14" s="4"/>
      <c r="AK14" s="2" t="s">
        <v>8</v>
      </c>
      <c r="AL14" s="3"/>
      <c r="AM14" s="4"/>
      <c r="AN14" s="2" t="s">
        <v>9</v>
      </c>
      <c r="AO14" s="3"/>
      <c r="AP14" s="4"/>
    </row>
    <row r="15" spans="15:42" x14ac:dyDescent="0.2">
      <c r="O15" s="9"/>
      <c r="P15" s="6" t="s">
        <v>10</v>
      </c>
      <c r="Q15" s="5" t="s">
        <v>11</v>
      </c>
      <c r="R15" s="5" t="s">
        <v>12</v>
      </c>
      <c r="S15" s="5" t="s">
        <v>10</v>
      </c>
      <c r="T15" s="5" t="s">
        <v>11</v>
      </c>
      <c r="U15" s="5" t="s">
        <v>12</v>
      </c>
      <c r="V15" s="5" t="s">
        <v>10</v>
      </c>
      <c r="W15" s="5" t="s">
        <v>11</v>
      </c>
      <c r="X15" s="5" t="s">
        <v>12</v>
      </c>
      <c r="Y15" s="5" t="s">
        <v>10</v>
      </c>
      <c r="Z15" s="5" t="s">
        <v>11</v>
      </c>
      <c r="AA15" s="5" t="s">
        <v>12</v>
      </c>
      <c r="AB15" s="5" t="s">
        <v>10</v>
      </c>
      <c r="AC15" s="5" t="s">
        <v>11</v>
      </c>
      <c r="AD15" s="5" t="s">
        <v>12</v>
      </c>
      <c r="AE15" s="5" t="s">
        <v>10</v>
      </c>
      <c r="AF15" s="5" t="s">
        <v>11</v>
      </c>
      <c r="AG15" s="5" t="s">
        <v>12</v>
      </c>
      <c r="AH15" s="5" t="s">
        <v>10</v>
      </c>
      <c r="AI15" s="5" t="s">
        <v>11</v>
      </c>
      <c r="AJ15" s="5" t="s">
        <v>12</v>
      </c>
      <c r="AK15" s="5" t="s">
        <v>10</v>
      </c>
      <c r="AL15" s="5" t="s">
        <v>11</v>
      </c>
      <c r="AM15" s="5" t="s">
        <v>12</v>
      </c>
      <c r="AN15" s="5" t="s">
        <v>10</v>
      </c>
      <c r="AO15" s="5" t="s">
        <v>11</v>
      </c>
      <c r="AP15" s="5" t="s">
        <v>12</v>
      </c>
    </row>
    <row r="16" spans="15:42" ht="12" x14ac:dyDescent="0.2">
      <c r="O16" s="10" t="s">
        <v>13</v>
      </c>
      <c r="P16" s="15">
        <f>Y16+AH16</f>
        <v>41971120697</v>
      </c>
      <c r="Q16" s="15">
        <f>Z16+AI16</f>
        <v>41211450466</v>
      </c>
      <c r="R16" s="18">
        <v>98</v>
      </c>
      <c r="S16" s="15">
        <f t="shared" ref="S16:S26" si="0">AB16+AK16</f>
        <v>36440143710</v>
      </c>
      <c r="T16" s="15">
        <f t="shared" ref="T16:T26" si="1">AC16+AL16</f>
        <v>36183349562</v>
      </c>
      <c r="U16" s="18">
        <f>T16/S16*100</f>
        <v>99.29529875062066</v>
      </c>
      <c r="V16" s="15">
        <f t="shared" ref="V16:V26" si="2">AE16+AN16</f>
        <v>732373183</v>
      </c>
      <c r="W16" s="15">
        <f t="shared" ref="W16:W26" si="3">AF16+AO16</f>
        <v>229497223</v>
      </c>
      <c r="X16" s="18">
        <f>W16/V16*100</f>
        <v>31.336104096536804</v>
      </c>
      <c r="Y16" s="15">
        <v>18562961439</v>
      </c>
      <c r="Z16" s="15">
        <v>18343655120</v>
      </c>
      <c r="AA16" s="18">
        <v>98.4</v>
      </c>
      <c r="AB16" s="15">
        <v>13557059521</v>
      </c>
      <c r="AC16" s="15">
        <v>13468703157</v>
      </c>
      <c r="AD16" s="18">
        <v>99.3</v>
      </c>
      <c r="AE16" s="15">
        <v>210354053</v>
      </c>
      <c r="AF16" s="15">
        <v>79404098</v>
      </c>
      <c r="AG16" s="18">
        <v>37.700000000000003</v>
      </c>
      <c r="AH16" s="15">
        <v>23408159258</v>
      </c>
      <c r="AI16" s="15">
        <v>22867795346</v>
      </c>
      <c r="AJ16" s="18">
        <v>97.7</v>
      </c>
      <c r="AK16" s="15">
        <v>22883084189</v>
      </c>
      <c r="AL16" s="15">
        <v>22714646405</v>
      </c>
      <c r="AM16" s="18">
        <v>99.3</v>
      </c>
      <c r="AN16" s="15">
        <v>522019130</v>
      </c>
      <c r="AO16" s="15">
        <v>150093125</v>
      </c>
      <c r="AP16" s="20">
        <v>28.8</v>
      </c>
    </row>
    <row r="17" spans="15:42" ht="12" x14ac:dyDescent="0.2">
      <c r="O17" s="10" t="s">
        <v>14</v>
      </c>
      <c r="P17" s="15">
        <f t="shared" ref="P17:P26" si="4">Y17+AH17</f>
        <v>20933620192</v>
      </c>
      <c r="Q17" s="15">
        <f>Z17+AI17</f>
        <v>20703560855</v>
      </c>
      <c r="R17" s="18">
        <v>98.6</v>
      </c>
      <c r="S17" s="15">
        <f t="shared" si="0"/>
        <v>15919630577</v>
      </c>
      <c r="T17" s="15">
        <f t="shared" si="1"/>
        <v>15824678950</v>
      </c>
      <c r="U17" s="18">
        <f>T17/S17*100</f>
        <v>99.403556341708182</v>
      </c>
      <c r="V17" s="15">
        <f t="shared" si="2"/>
        <v>218441750</v>
      </c>
      <c r="W17" s="15">
        <f t="shared" si="3"/>
        <v>83334040</v>
      </c>
      <c r="X17" s="18">
        <f>W17/V17*100</f>
        <v>38.149318983207195</v>
      </c>
      <c r="Y17" s="15">
        <v>18562961439</v>
      </c>
      <c r="Z17" s="15">
        <v>18343655120</v>
      </c>
      <c r="AA17" s="18">
        <v>98.4</v>
      </c>
      <c r="AB17" s="15">
        <v>13557059521</v>
      </c>
      <c r="AC17" s="15">
        <v>13468703157</v>
      </c>
      <c r="AD17" s="18">
        <v>99.3</v>
      </c>
      <c r="AE17" s="15">
        <v>210354053</v>
      </c>
      <c r="AF17" s="15">
        <v>79404098</v>
      </c>
      <c r="AG17" s="18">
        <v>37.700000000000003</v>
      </c>
      <c r="AH17" s="15">
        <v>2370658753</v>
      </c>
      <c r="AI17" s="15">
        <v>2359905735</v>
      </c>
      <c r="AJ17" s="18">
        <v>99.5</v>
      </c>
      <c r="AK17" s="15">
        <v>2362571056</v>
      </c>
      <c r="AL17" s="15">
        <v>2355975793</v>
      </c>
      <c r="AM17" s="18">
        <v>99.7</v>
      </c>
      <c r="AN17" s="15">
        <v>8087697</v>
      </c>
      <c r="AO17" s="15">
        <v>3929942</v>
      </c>
      <c r="AP17" s="21">
        <v>48.6</v>
      </c>
    </row>
    <row r="18" spans="15:42" ht="12" x14ac:dyDescent="0.2">
      <c r="O18" s="13" t="s">
        <v>15</v>
      </c>
      <c r="P18" s="15">
        <f t="shared" si="4"/>
        <v>6631254435</v>
      </c>
      <c r="Q18" s="15">
        <f t="shared" ref="Q16:Q26" si="5">Z18+AI18</f>
        <v>6582104995</v>
      </c>
      <c r="R18" s="18">
        <v>99</v>
      </c>
      <c r="S18" s="15">
        <f t="shared" si="0"/>
        <v>5110943113</v>
      </c>
      <c r="T18" s="15">
        <f t="shared" si="1"/>
        <v>5083702804</v>
      </c>
      <c r="U18" s="18">
        <f>T18/S18*100</f>
        <v>99.467019913981972</v>
      </c>
      <c r="V18" s="15">
        <f t="shared" si="2"/>
        <v>41419783</v>
      </c>
      <c r="W18" s="15">
        <f t="shared" si="3"/>
        <v>19510652</v>
      </c>
      <c r="X18" s="18">
        <f>W18/V18*100</f>
        <v>47.104669766135665</v>
      </c>
      <c r="Y18" s="15">
        <v>4260595682</v>
      </c>
      <c r="Z18" s="15">
        <v>4222199260</v>
      </c>
      <c r="AA18" s="18">
        <v>98.6</v>
      </c>
      <c r="AB18" s="15">
        <v>2748372057</v>
      </c>
      <c r="AC18" s="15">
        <v>2727727011</v>
      </c>
      <c r="AD18" s="18">
        <v>99.2</v>
      </c>
      <c r="AE18" s="15">
        <v>33332086</v>
      </c>
      <c r="AF18" s="15">
        <v>15580710</v>
      </c>
      <c r="AG18" s="18">
        <v>46.7</v>
      </c>
      <c r="AH18" s="15">
        <v>2370658753</v>
      </c>
      <c r="AI18" s="15">
        <v>2359905735</v>
      </c>
      <c r="AJ18" s="18">
        <v>99.5</v>
      </c>
      <c r="AK18" s="15">
        <v>2362571056</v>
      </c>
      <c r="AL18" s="15">
        <v>2355975793</v>
      </c>
      <c r="AM18" s="18">
        <v>99.7</v>
      </c>
      <c r="AN18" s="15">
        <v>8087697</v>
      </c>
      <c r="AO18" s="15">
        <v>3929942</v>
      </c>
      <c r="AP18" s="21">
        <v>48.6</v>
      </c>
    </row>
    <row r="19" spans="15:42" ht="12" x14ac:dyDescent="0.2">
      <c r="O19" s="13" t="s">
        <v>16</v>
      </c>
      <c r="P19" s="15">
        <f t="shared" si="4"/>
        <v>14302365757</v>
      </c>
      <c r="Q19" s="15">
        <f t="shared" si="5"/>
        <v>14121455860</v>
      </c>
      <c r="R19" s="18">
        <v>98.4</v>
      </c>
      <c r="S19" s="15">
        <f t="shared" si="0"/>
        <v>10808687464</v>
      </c>
      <c r="T19" s="15">
        <f t="shared" si="1"/>
        <v>10740976146</v>
      </c>
      <c r="U19" s="18">
        <f>T19/S19*100</f>
        <v>99.373547267181863</v>
      </c>
      <c r="V19" s="15">
        <f t="shared" si="2"/>
        <v>177021967</v>
      </c>
      <c r="W19" s="15">
        <f t="shared" si="3"/>
        <v>63823388</v>
      </c>
      <c r="X19" s="18">
        <f>W19/V19*100</f>
        <v>36.053936741082538</v>
      </c>
      <c r="Y19" s="15">
        <v>14302365757</v>
      </c>
      <c r="Z19" s="15">
        <v>14121455860</v>
      </c>
      <c r="AA19" s="18">
        <v>98.4</v>
      </c>
      <c r="AB19" s="15">
        <v>10808687464</v>
      </c>
      <c r="AC19" s="15">
        <v>10740976146</v>
      </c>
      <c r="AD19" s="18">
        <v>99.4</v>
      </c>
      <c r="AE19" s="15">
        <v>177021967</v>
      </c>
      <c r="AF19" s="15">
        <v>63823388</v>
      </c>
      <c r="AG19" s="18">
        <v>36.1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5">
        <v>0</v>
      </c>
    </row>
    <row r="20" spans="15:42" ht="12" x14ac:dyDescent="0.2">
      <c r="O20" s="10" t="s">
        <v>17</v>
      </c>
      <c r="P20" s="15">
        <f t="shared" si="4"/>
        <v>21037500505</v>
      </c>
      <c r="Q20" s="15">
        <f t="shared" si="5"/>
        <v>20507889611</v>
      </c>
      <c r="R20" s="18">
        <f>Q20/P20*100</f>
        <v>97.482538888713862</v>
      </c>
      <c r="S20" s="15">
        <f t="shared" si="0"/>
        <v>20520513133</v>
      </c>
      <c r="T20" s="15">
        <f t="shared" si="1"/>
        <v>20358670612</v>
      </c>
      <c r="U20" s="18">
        <f>T20/S20*100</f>
        <v>99.211313479584803</v>
      </c>
      <c r="V20" s="15">
        <f t="shared" si="2"/>
        <v>513931433</v>
      </c>
      <c r="W20" s="15">
        <f t="shared" si="3"/>
        <v>146163183</v>
      </c>
      <c r="X20" s="18">
        <f>W20/V20*100</f>
        <v>28.440210816994338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  <c r="AH20" s="15">
        <v>21037500505</v>
      </c>
      <c r="AI20" s="15">
        <v>20507889611</v>
      </c>
      <c r="AJ20" s="18">
        <v>97.5</v>
      </c>
      <c r="AK20" s="15">
        <v>20520513133</v>
      </c>
      <c r="AL20" s="15">
        <v>20358670612</v>
      </c>
      <c r="AM20" s="18">
        <v>99.2</v>
      </c>
      <c r="AN20" s="15">
        <v>513931433</v>
      </c>
      <c r="AO20" s="15">
        <v>146163183</v>
      </c>
      <c r="AP20" s="21">
        <v>28.4</v>
      </c>
    </row>
    <row r="21" spans="15:42" ht="12" x14ac:dyDescent="0.2">
      <c r="O21" s="13" t="s">
        <v>18</v>
      </c>
      <c r="P21" s="15">
        <f t="shared" si="4"/>
        <v>1152972697</v>
      </c>
      <c r="Q21" s="15">
        <f t="shared" si="5"/>
        <v>1125175889</v>
      </c>
      <c r="R21" s="18">
        <f>Q21/P21*100</f>
        <v>97.589118279008119</v>
      </c>
      <c r="S21" s="15">
        <f t="shared" si="0"/>
        <v>1127491178</v>
      </c>
      <c r="T21" s="15">
        <f t="shared" si="1"/>
        <v>1114209992</v>
      </c>
      <c r="U21" s="18">
        <f>T21/S21*100</f>
        <v>98.822058543858518</v>
      </c>
      <c r="V21" s="15">
        <f t="shared" si="2"/>
        <v>25405307</v>
      </c>
      <c r="W21" s="15">
        <f t="shared" si="3"/>
        <v>10889685</v>
      </c>
      <c r="X21" s="18">
        <f>W21/V21*100</f>
        <v>42.863819752306078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15">
        <v>1152972697</v>
      </c>
      <c r="AI21" s="15">
        <v>1125175889</v>
      </c>
      <c r="AJ21" s="18">
        <v>97.6</v>
      </c>
      <c r="AK21" s="15">
        <v>1127491178</v>
      </c>
      <c r="AL21" s="15">
        <v>1114209992</v>
      </c>
      <c r="AM21" s="18">
        <v>98.8</v>
      </c>
      <c r="AN21" s="15">
        <v>25405307</v>
      </c>
      <c r="AO21" s="15">
        <v>10889685</v>
      </c>
      <c r="AP21" s="21">
        <v>42.9</v>
      </c>
    </row>
    <row r="22" spans="15:42" ht="12" x14ac:dyDescent="0.2">
      <c r="O22" s="13" t="s">
        <v>22</v>
      </c>
      <c r="P22" s="15">
        <f t="shared" si="4"/>
        <v>6039999556</v>
      </c>
      <c r="Q22" s="15">
        <f t="shared" si="5"/>
        <v>5960560370</v>
      </c>
      <c r="R22" s="18">
        <f>Q22/P22*100</f>
        <v>98.684781592060105</v>
      </c>
      <c r="S22" s="15">
        <f t="shared" si="0"/>
        <v>5968412354</v>
      </c>
      <c r="T22" s="15">
        <f t="shared" si="1"/>
        <v>5932812746</v>
      </c>
      <c r="U22" s="18">
        <f>T22/S22*100</f>
        <v>99.403533035445491</v>
      </c>
      <c r="V22" s="15">
        <f t="shared" si="2"/>
        <v>71173246</v>
      </c>
      <c r="W22" s="15">
        <f t="shared" si="3"/>
        <v>27333668</v>
      </c>
      <c r="X22" s="18">
        <f>W22/V22*100</f>
        <v>38.404413928233652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15">
        <v>6039999556</v>
      </c>
      <c r="AI22" s="15">
        <v>5960560370</v>
      </c>
      <c r="AJ22" s="18">
        <v>98.7</v>
      </c>
      <c r="AK22" s="15">
        <v>5968412354</v>
      </c>
      <c r="AL22" s="15">
        <v>5932812746</v>
      </c>
      <c r="AM22" s="18">
        <v>99.4</v>
      </c>
      <c r="AN22" s="15">
        <v>71173246</v>
      </c>
      <c r="AO22" s="15">
        <v>27333668</v>
      </c>
      <c r="AP22" s="21">
        <v>38.4</v>
      </c>
    </row>
    <row r="23" spans="15:42" ht="12" x14ac:dyDescent="0.2">
      <c r="O23" s="13" t="s">
        <v>19</v>
      </c>
      <c r="P23" s="15">
        <f t="shared" si="4"/>
        <v>3506478828</v>
      </c>
      <c r="Q23" s="15">
        <f t="shared" si="5"/>
        <v>3417867864</v>
      </c>
      <c r="R23" s="18">
        <f>Q23/P23*100</f>
        <v>97.472936003707716</v>
      </c>
      <c r="S23" s="15">
        <f t="shared" si="0"/>
        <v>3417929057</v>
      </c>
      <c r="T23" s="15">
        <f t="shared" si="1"/>
        <v>3392006672</v>
      </c>
      <c r="U23" s="18">
        <f>T23/S23*100</f>
        <v>99.241576271253777</v>
      </c>
      <c r="V23" s="15">
        <f t="shared" si="2"/>
        <v>88072313</v>
      </c>
      <c r="W23" s="15">
        <f t="shared" si="3"/>
        <v>25383734</v>
      </c>
      <c r="X23" s="18">
        <f>W23/V23*100</f>
        <v>28.821468558456047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15">
        <v>3506478828</v>
      </c>
      <c r="AI23" s="15">
        <v>3417867864</v>
      </c>
      <c r="AJ23" s="18">
        <v>97.5</v>
      </c>
      <c r="AK23" s="15">
        <v>3417929057</v>
      </c>
      <c r="AL23" s="15">
        <v>3392006672</v>
      </c>
      <c r="AM23" s="18">
        <v>99.2</v>
      </c>
      <c r="AN23" s="15">
        <v>88072313</v>
      </c>
      <c r="AO23" s="15">
        <v>25383734</v>
      </c>
      <c r="AP23" s="21">
        <v>28.8</v>
      </c>
    </row>
    <row r="24" spans="15:42" ht="12" x14ac:dyDescent="0.2">
      <c r="O24" s="13" t="s">
        <v>23</v>
      </c>
      <c r="P24" s="15">
        <f t="shared" si="4"/>
        <v>1158651411</v>
      </c>
      <c r="Q24" s="15">
        <f t="shared" si="5"/>
        <v>1128635298</v>
      </c>
      <c r="R24" s="18">
        <f>Q24/P24*100</f>
        <v>97.409392271477586</v>
      </c>
      <c r="S24" s="15">
        <f t="shared" si="0"/>
        <v>1128485527</v>
      </c>
      <c r="T24" s="15">
        <f t="shared" si="1"/>
        <v>1119310337</v>
      </c>
      <c r="U24" s="18">
        <f>T24/S24*100</f>
        <v>99.186946595195451</v>
      </c>
      <c r="V24" s="15">
        <f t="shared" si="2"/>
        <v>30018429</v>
      </c>
      <c r="W24" s="15">
        <f t="shared" si="3"/>
        <v>9177506</v>
      </c>
      <c r="X24" s="18">
        <f>W24/V24*100</f>
        <v>30.572905730676315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15">
        <v>1158651411</v>
      </c>
      <c r="AI24" s="15">
        <v>1128635298</v>
      </c>
      <c r="AJ24" s="18">
        <v>97.4</v>
      </c>
      <c r="AK24" s="15">
        <v>1128485527</v>
      </c>
      <c r="AL24" s="15">
        <v>1119310337</v>
      </c>
      <c r="AM24" s="18">
        <v>99.2</v>
      </c>
      <c r="AN24" s="15">
        <v>30018429</v>
      </c>
      <c r="AO24" s="15">
        <v>9177506</v>
      </c>
      <c r="AP24" s="21">
        <v>30.6</v>
      </c>
    </row>
    <row r="25" spans="15:42" ht="12" x14ac:dyDescent="0.2">
      <c r="O25" s="13" t="s">
        <v>20</v>
      </c>
      <c r="P25" s="15">
        <f t="shared" si="4"/>
        <v>7655515389</v>
      </c>
      <c r="Q25" s="15">
        <f t="shared" si="5"/>
        <v>7407697958</v>
      </c>
      <c r="R25" s="18">
        <f>Q25/P25*100</f>
        <v>96.762890303165193</v>
      </c>
      <c r="S25" s="15">
        <f t="shared" si="0"/>
        <v>7409283900</v>
      </c>
      <c r="T25" s="15">
        <f t="shared" si="1"/>
        <v>7344731847</v>
      </c>
      <c r="U25" s="18">
        <f>T25/S25*100</f>
        <v>99.128767990655618</v>
      </c>
      <c r="V25" s="15">
        <f t="shared" si="2"/>
        <v>244719840</v>
      </c>
      <c r="W25" s="15">
        <f t="shared" si="3"/>
        <v>61454463</v>
      </c>
      <c r="X25" s="18">
        <f>W25/V25*100</f>
        <v>25.112170308708929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15">
        <v>7655515389</v>
      </c>
      <c r="AI25" s="15">
        <v>7407697958</v>
      </c>
      <c r="AJ25" s="18">
        <v>96.8</v>
      </c>
      <c r="AK25" s="15">
        <v>7409283900</v>
      </c>
      <c r="AL25" s="15">
        <v>7344731847</v>
      </c>
      <c r="AM25" s="18">
        <v>99.1</v>
      </c>
      <c r="AN25" s="15">
        <v>244719840</v>
      </c>
      <c r="AO25" s="15">
        <v>61454463</v>
      </c>
      <c r="AP25" s="21">
        <v>25.1</v>
      </c>
    </row>
    <row r="26" spans="15:42" ht="12" x14ac:dyDescent="0.2">
      <c r="O26" s="14" t="s">
        <v>21</v>
      </c>
      <c r="P26" s="16">
        <f t="shared" si="4"/>
        <v>1523882624</v>
      </c>
      <c r="Q26" s="17">
        <f t="shared" si="5"/>
        <v>1467952232</v>
      </c>
      <c r="R26" s="19">
        <f>Q26/P26*100</f>
        <v>96.3297440945163</v>
      </c>
      <c r="S26" s="17">
        <f t="shared" si="0"/>
        <v>1468911117</v>
      </c>
      <c r="T26" s="17">
        <f t="shared" si="1"/>
        <v>1455599018</v>
      </c>
      <c r="U26" s="19">
        <f>T26/S26*100</f>
        <v>99.093743736708333</v>
      </c>
      <c r="V26" s="17">
        <f t="shared" si="2"/>
        <v>54542298</v>
      </c>
      <c r="W26" s="17">
        <f t="shared" si="3"/>
        <v>11924127</v>
      </c>
      <c r="X26" s="19">
        <f>W26/V26*100</f>
        <v>21.862164663469073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17">
        <v>1523882624</v>
      </c>
      <c r="AI26" s="17">
        <v>1467952232</v>
      </c>
      <c r="AJ26" s="19">
        <v>96.3</v>
      </c>
      <c r="AK26" s="17">
        <v>1468911117</v>
      </c>
      <c r="AL26" s="17">
        <v>1455599018</v>
      </c>
      <c r="AM26" s="19">
        <v>99.1</v>
      </c>
      <c r="AN26" s="17">
        <v>54542298</v>
      </c>
      <c r="AO26" s="17">
        <v>11924127</v>
      </c>
      <c r="AP26" s="22">
        <v>21.9</v>
      </c>
    </row>
    <row r="27" spans="15:42" x14ac:dyDescent="0.2">
      <c r="O27" s="11" t="s">
        <v>24</v>
      </c>
    </row>
  </sheetData>
  <phoneticPr fontId="1"/>
  <pageMargins left="0.39370078740157483" right="0.39370078740157483" top="0.98425196850393704" bottom="0.98425196850393704" header="0.51200000000000001" footer="0.51200000000000001"/>
  <pageSetup paperSize="9" scale="97" fitToWidth="3" orientation="landscape" horizontalDpi="4294967292" r:id="rId1"/>
  <headerFooter alignWithMargins="0">
    <oddHeader>&amp;A</oddHeader>
    <oddFooter>&amp;P / &amp;N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2-6-1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2009-04-02T09:23:41Z</cp:lastPrinted>
  <dcterms:created xsi:type="dcterms:W3CDTF">2002-01-11T05:52:25Z</dcterms:created>
  <dcterms:modified xsi:type="dcterms:W3CDTF">2021-05-24T05:25:32Z</dcterms:modified>
</cp:coreProperties>
</file>