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0" yWindow="32767" windowWidth="8160" windowHeight="5900" firstSheet="19" activeTab="24"/>
  </bookViews>
  <sheets>
    <sheet name="東京都第１区" sheetId="1" r:id="rId1"/>
    <sheet name="東京都第２区" sheetId="2" r:id="rId2"/>
    <sheet name="東京都第３区" sheetId="3" r:id="rId3"/>
    <sheet name="東京都第４区" sheetId="4" r:id="rId4"/>
    <sheet name="東京都第５区" sheetId="5" r:id="rId5"/>
    <sheet name="東京都第６区" sheetId="6" r:id="rId6"/>
    <sheet name="東京都第７区" sheetId="7" r:id="rId7"/>
    <sheet name="東京都第８区" sheetId="8" r:id="rId8"/>
    <sheet name="東京都第９区" sheetId="9" r:id="rId9"/>
    <sheet name="東京都第10区" sheetId="10" r:id="rId10"/>
    <sheet name="東京都第11区" sheetId="11" r:id="rId11"/>
    <sheet name="東京都第12区" sheetId="12" r:id="rId12"/>
    <sheet name="東京都第13区" sheetId="13" r:id="rId13"/>
    <sheet name="東京都第14区" sheetId="14" r:id="rId14"/>
    <sheet name="東京都第15区" sheetId="15" r:id="rId15"/>
    <sheet name="東京都第16区" sheetId="16" r:id="rId16"/>
    <sheet name="東京都第17区" sheetId="17" r:id="rId17"/>
    <sheet name="東京都第18区" sheetId="18" r:id="rId18"/>
    <sheet name="東京都第19区" sheetId="19" r:id="rId19"/>
    <sheet name="東京都第20区" sheetId="20" r:id="rId20"/>
    <sheet name="東京都第21区" sheetId="21" r:id="rId21"/>
    <sheet name="東京都第22区" sheetId="22" r:id="rId22"/>
    <sheet name="東京都第23区" sheetId="23" r:id="rId23"/>
    <sheet name="東京都第24区" sheetId="24" r:id="rId24"/>
    <sheet name="東京都第25区" sheetId="25" r:id="rId25"/>
  </sheets>
  <definedNames>
    <definedName name="_xlnm.Print_Area" localSheetId="9">'東京都第10区'!$A$1:$K$10</definedName>
    <definedName name="_xlnm.Print_Area" localSheetId="10">'東京都第11区'!$A$1:$K$7</definedName>
    <definedName name="_xlnm.Print_Area" localSheetId="11">'東京都第12区'!$A$1:$K$10</definedName>
    <definedName name="_xlnm.Print_Area" localSheetId="12">'東京都第13区'!$A$1:$K$7</definedName>
    <definedName name="_xlnm.Print_Area" localSheetId="13">'東京都第14区'!$A$1:$K$9</definedName>
    <definedName name="_xlnm.Print_Area" localSheetId="14">'東京都第15区'!$A$1:$K$7</definedName>
    <definedName name="_xlnm.Print_Area" localSheetId="15">'東京都第16区'!$A$1:$K$7</definedName>
    <definedName name="_xlnm.Print_Area" localSheetId="16">'東京都第17区'!$A$1:$K$8</definedName>
    <definedName name="_xlnm.Print_Area" localSheetId="17">'東京都第18区'!$A$1:$K$9</definedName>
    <definedName name="_xlnm.Print_Area" localSheetId="18">'東京都第19区'!$A$1:$K$9</definedName>
    <definedName name="_xlnm.Print_Area" localSheetId="0">'東京都第１区'!$A$1:$K$9</definedName>
    <definedName name="_xlnm.Print_Area" localSheetId="19">'東京都第20区'!$A$1:$K$11</definedName>
    <definedName name="_xlnm.Print_Area" localSheetId="20">'東京都第21区'!$A$1:$K$12</definedName>
    <definedName name="_xlnm.Print_Area" localSheetId="21">'東京都第22区'!$A$1:$K$10</definedName>
    <definedName name="_xlnm.Print_Area" localSheetId="22">'東京都第23区'!$A$1:$K$8</definedName>
    <definedName name="_xlnm.Print_Area" localSheetId="23">'東京都第24区'!$A$1:$K$7</definedName>
    <definedName name="_xlnm.Print_Area" localSheetId="24">'東京都第25区'!$A$1:$K$15</definedName>
    <definedName name="_xlnm.Print_Area" localSheetId="1">'東京都第２区'!$A$1:$K$10</definedName>
    <definedName name="_xlnm.Print_Area" localSheetId="2">'東京都第３区'!$A$1:$K$17</definedName>
    <definedName name="_xlnm.Print_Area" localSheetId="3">'東京都第４区'!$A$1:$K$7</definedName>
    <definedName name="_xlnm.Print_Area" localSheetId="4">'東京都第５区'!$A$1:$K$8</definedName>
    <definedName name="_xlnm.Print_Area" localSheetId="5">'東京都第６区'!$A$1:$K$7</definedName>
    <definedName name="_xlnm.Print_Area" localSheetId="6">'東京都第７区'!$A$1:$K$11</definedName>
    <definedName name="_xlnm.Print_Area" localSheetId="7">'東京都第８区'!$A$1:$K$7</definedName>
    <definedName name="_xlnm.Print_Area" localSheetId="8">'東京都第９区'!$A$1:$K$7</definedName>
    <definedName name="_xlnm.Print_Titles" localSheetId="9">'東京都第10区'!$A:$A,'東京都第10区'!$1:$5</definedName>
    <definedName name="_xlnm.Print_Titles" localSheetId="10">'東京都第11区'!$A:$A,'東京都第11区'!$1:$5</definedName>
    <definedName name="_xlnm.Print_Titles" localSheetId="11">'東京都第12区'!$A:$A,'東京都第12区'!$1:$5</definedName>
    <definedName name="_xlnm.Print_Titles" localSheetId="12">'東京都第13区'!$A:$A,'東京都第13区'!$1:$5</definedName>
    <definedName name="_xlnm.Print_Titles" localSheetId="13">'東京都第14区'!$A:$A,'東京都第14区'!$1:$5</definedName>
    <definedName name="_xlnm.Print_Titles" localSheetId="14">'東京都第15区'!$A:$A,'東京都第15区'!$1:$5</definedName>
    <definedName name="_xlnm.Print_Titles" localSheetId="15">'東京都第16区'!$A:$A,'東京都第16区'!$1:$5</definedName>
    <definedName name="_xlnm.Print_Titles" localSheetId="16">'東京都第17区'!$A:$A,'東京都第17区'!$1:$5</definedName>
    <definedName name="_xlnm.Print_Titles" localSheetId="17">'東京都第18区'!$A:$A,'東京都第18区'!$1:$5</definedName>
    <definedName name="_xlnm.Print_Titles" localSheetId="18">'東京都第19区'!$A:$A,'東京都第19区'!$1:$5</definedName>
    <definedName name="_xlnm.Print_Titles" localSheetId="0">'東京都第１区'!$A:$A,'東京都第１区'!$1:$5</definedName>
    <definedName name="_xlnm.Print_Titles" localSheetId="19">'東京都第20区'!$A:$A,'東京都第20区'!$1:$5</definedName>
    <definedName name="_xlnm.Print_Titles" localSheetId="20">'東京都第21区'!$A:$A,'東京都第21区'!$1:$5</definedName>
    <definedName name="_xlnm.Print_Titles" localSheetId="21">'東京都第22区'!$A:$A,'東京都第22区'!$1:$5</definedName>
    <definedName name="_xlnm.Print_Titles" localSheetId="22">'東京都第23区'!$A:$A,'東京都第23区'!$1:$5</definedName>
    <definedName name="_xlnm.Print_Titles" localSheetId="23">'東京都第24区'!$A:$A,'東京都第24区'!$1:$5</definedName>
    <definedName name="_xlnm.Print_Titles" localSheetId="24">'東京都第25区'!$A:$A,'東京都第25区'!$1:$5</definedName>
    <definedName name="_xlnm.Print_Titles" localSheetId="1">'東京都第２区'!$A:$A,'東京都第２区'!$1:$5</definedName>
    <definedName name="_xlnm.Print_Titles" localSheetId="2">'東京都第３区'!$A:$A,'東京都第３区'!$1:$5</definedName>
    <definedName name="_xlnm.Print_Titles" localSheetId="3">'東京都第４区'!$A:$A,'東京都第４区'!$1:$5</definedName>
    <definedName name="_xlnm.Print_Titles" localSheetId="4">'東京都第５区'!$A:$A,'東京都第５区'!$1:$5</definedName>
    <definedName name="_xlnm.Print_Titles" localSheetId="5">'東京都第６区'!$A:$A,'東京都第６区'!$1:$5</definedName>
    <definedName name="_xlnm.Print_Titles" localSheetId="6">'東京都第７区'!$A:$A,'東京都第７区'!$1:$5</definedName>
    <definedName name="_xlnm.Print_Titles" localSheetId="7">'東京都第８区'!$A:$A,'東京都第８区'!$1:$5</definedName>
    <definedName name="_xlnm.Print_Titles" localSheetId="8">'東京都第９区'!$A:$A,'東京都第９区'!$1:$5</definedName>
  </definedNames>
  <calcPr fullCalcOnLoad="1"/>
</workbook>
</file>

<file path=xl/sharedStrings.xml><?xml version="1.0" encoding="utf-8"?>
<sst xmlns="http://schemas.openxmlformats.org/spreadsheetml/2006/main" count="421" uniqueCount="200">
  <si>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</si>
  <si>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</si>
  <si>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</si>
  <si>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</si>
  <si>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</si>
  <si>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日本共産党</t>
  </si>
  <si>
    <t>自由民主党</t>
  </si>
  <si>
    <t>千代田区</t>
  </si>
  <si>
    <t>中央区</t>
  </si>
  <si>
    <t>文京区</t>
  </si>
  <si>
    <t>大田区（３区）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</si>
  <si>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</si>
  <si>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</si>
  <si>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</si>
  <si>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</si>
  <si>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</si>
  <si>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</si>
  <si>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</si>
  <si>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</si>
  <si>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</si>
  <si>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大田区（４区）</t>
  </si>
  <si>
    <t>目黒区</t>
  </si>
  <si>
    <t>世田谷区（５区）</t>
  </si>
  <si>
    <t>おち　たかお</t>
  </si>
  <si>
    <t>世田谷区（６区）</t>
  </si>
  <si>
    <t>練馬区（９区）</t>
  </si>
  <si>
    <t>練馬区（10区）</t>
  </si>
  <si>
    <t>公明党</t>
  </si>
  <si>
    <t>足立区（12区）</t>
  </si>
  <si>
    <t>足立区（13区）</t>
  </si>
  <si>
    <t>荒川区</t>
  </si>
  <si>
    <t>いの　たかし</t>
  </si>
  <si>
    <t>江東区</t>
  </si>
  <si>
    <t>江戸川区（16区）</t>
  </si>
  <si>
    <t>葛飾区</t>
  </si>
  <si>
    <t>江戸川区（17区）</t>
  </si>
  <si>
    <t>武蔵野市</t>
  </si>
  <si>
    <t>府中市</t>
  </si>
  <si>
    <t>小金井市</t>
  </si>
  <si>
    <t>小平市</t>
  </si>
  <si>
    <t>国分寺市</t>
  </si>
  <si>
    <t>西東京市</t>
  </si>
  <si>
    <t>東村山市</t>
  </si>
  <si>
    <t>東大和市</t>
  </si>
  <si>
    <t>清瀬市</t>
  </si>
  <si>
    <t>東久留米市</t>
  </si>
  <si>
    <t>武蔵村山市</t>
  </si>
  <si>
    <t>立川市</t>
  </si>
  <si>
    <t>三鷹市</t>
  </si>
  <si>
    <t>調布市</t>
  </si>
  <si>
    <t>狛江市</t>
  </si>
  <si>
    <t>町田市</t>
  </si>
  <si>
    <t>青梅市</t>
  </si>
  <si>
    <t>日の出町</t>
  </si>
  <si>
    <t>檜原村</t>
  </si>
  <si>
    <t>奥多摩町</t>
  </si>
  <si>
    <t>山田　みき</t>
  </si>
  <si>
    <t>海江田　万里</t>
  </si>
  <si>
    <t>立憲民主党</t>
  </si>
  <si>
    <t>港区1区</t>
  </si>
  <si>
    <t>辻　清人</t>
  </si>
  <si>
    <t>松尾　あきひろ</t>
  </si>
  <si>
    <t>台東区２区</t>
  </si>
  <si>
    <t>香西　かつ介</t>
  </si>
  <si>
    <t>石原　ひろたか</t>
  </si>
  <si>
    <t>まつばら　仁</t>
  </si>
  <si>
    <t>井戸　まさえ</t>
  </si>
  <si>
    <t>平　将明</t>
  </si>
  <si>
    <t>手塚　よしお</t>
  </si>
  <si>
    <t>落合　貴之</t>
  </si>
  <si>
    <t>松本　文明</t>
  </si>
  <si>
    <t>ながつま　昭</t>
  </si>
  <si>
    <t>渋谷区</t>
  </si>
  <si>
    <t>品川区（7区）</t>
  </si>
  <si>
    <t>目黒区（7区）</t>
  </si>
  <si>
    <t>中野区（7区）</t>
  </si>
  <si>
    <t>杉並区（7区）</t>
  </si>
  <si>
    <t>円　より子</t>
  </si>
  <si>
    <t>吉田　はるみ</t>
  </si>
  <si>
    <t>石原　のぶてる</t>
  </si>
  <si>
    <t>豊島区（10区）</t>
  </si>
  <si>
    <t>新宿区（10区）</t>
  </si>
  <si>
    <t>中野区（10区）</t>
  </si>
  <si>
    <t>まえだ　順一郎</t>
  </si>
  <si>
    <t>下村　博文</t>
  </si>
  <si>
    <t>板橋区（11区）</t>
  </si>
  <si>
    <t>豊島区（12区）</t>
  </si>
  <si>
    <t>北区</t>
  </si>
  <si>
    <t>板橋区（12区）</t>
  </si>
  <si>
    <t>大塚　紀久雄</t>
  </si>
  <si>
    <t>墨田区</t>
  </si>
  <si>
    <t>台東区（14区）</t>
  </si>
  <si>
    <t>大西　ひでお</t>
  </si>
  <si>
    <t>菅　直人</t>
  </si>
  <si>
    <t>松本　洋平</t>
  </si>
  <si>
    <t>末松　義視</t>
  </si>
  <si>
    <t>木原　誠二</t>
  </si>
  <si>
    <t>社会民主党</t>
  </si>
  <si>
    <t>八王子市（21区）</t>
  </si>
  <si>
    <t>日野市</t>
  </si>
  <si>
    <t>国立市</t>
  </si>
  <si>
    <t>多摩市（21区）</t>
  </si>
  <si>
    <t>稲敷市（21区）</t>
  </si>
  <si>
    <t>山花　郁夫</t>
  </si>
  <si>
    <t>伊藤　達也</t>
  </si>
  <si>
    <t>稲城市（23区）</t>
  </si>
  <si>
    <t>多摩市（２３区）</t>
  </si>
  <si>
    <t>はぎうだ　光一</t>
  </si>
  <si>
    <t>八王子市（24区）</t>
  </si>
  <si>
    <t>井上　信治</t>
  </si>
  <si>
    <t>昭島市</t>
  </si>
  <si>
    <t>福生市</t>
  </si>
  <si>
    <t>羽村市</t>
  </si>
  <si>
    <t>あきる野市</t>
  </si>
  <si>
    <t>瑞穂町</t>
  </si>
  <si>
    <t>自由民主党</t>
  </si>
  <si>
    <t>宮本 徹</t>
  </si>
  <si>
    <t>令和3年10月31日執行</t>
  </si>
  <si>
    <t>新宿区１区</t>
  </si>
  <si>
    <t>小野　たいすけ</t>
  </si>
  <si>
    <t>日本維新の会</t>
  </si>
  <si>
    <t>日本維新の会</t>
  </si>
  <si>
    <t>ないとう　ひさお</t>
  </si>
  <si>
    <t>（無所属）</t>
  </si>
  <si>
    <t>港区２区</t>
  </si>
  <si>
    <t>木内　たかたね</t>
  </si>
  <si>
    <t>北村　イタル</t>
  </si>
  <si>
    <t>れいわ新選組</t>
  </si>
  <si>
    <t>れいわ新選組</t>
  </si>
  <si>
    <t>出口　紳一郎</t>
  </si>
  <si>
    <t>立憲民主党</t>
  </si>
  <si>
    <t>品川区（３区）</t>
  </si>
  <si>
    <t>谷川　智行</t>
  </si>
  <si>
    <t>日本共産党</t>
  </si>
  <si>
    <t>林　ともおき</t>
  </si>
  <si>
    <t>日本維新の会</t>
  </si>
  <si>
    <t>若宮　けんじ</t>
  </si>
  <si>
    <t>たぶち　正文</t>
  </si>
  <si>
    <t>うすい　りえ</t>
  </si>
  <si>
    <t>日本維新の会</t>
  </si>
  <si>
    <t>つじ　健太郎</t>
  </si>
  <si>
    <t>いの　恵司</t>
  </si>
  <si>
    <t>ＮＨＫと裁判してる党
弁護士法７２条違反で</t>
  </si>
  <si>
    <t>込山　ひろし</t>
  </si>
  <si>
    <t>杉並区（８区）</t>
  </si>
  <si>
    <t>かさたに　圭司</t>
  </si>
  <si>
    <t>山岸　一生</t>
  </si>
  <si>
    <t>安藤　たかお</t>
  </si>
  <si>
    <t>小林　こうき</t>
  </si>
  <si>
    <t>みなみ　純</t>
  </si>
  <si>
    <t>鈴木　ようすけ</t>
  </si>
  <si>
    <t>鈴木　隼人</t>
  </si>
  <si>
    <t>小林　徹</t>
  </si>
  <si>
    <t>ふじ川　たかし</t>
  </si>
  <si>
    <t>沢口　ゆうじ</t>
  </si>
  <si>
    <t>桑島　康文</t>
  </si>
  <si>
    <t>西之原　修斗</t>
  </si>
  <si>
    <t>あくつ　幸彦</t>
  </si>
  <si>
    <t>岡本　みつなり</t>
  </si>
  <si>
    <t>阿部　司</t>
  </si>
  <si>
    <t>池内　さおり</t>
  </si>
  <si>
    <t>土田　しん</t>
  </si>
  <si>
    <t>沢田　しんご</t>
  </si>
  <si>
    <t>渡辺　秀高</t>
  </si>
  <si>
    <t>きたじょう　智彦</t>
  </si>
  <si>
    <t>はしもと　まごみ</t>
  </si>
  <si>
    <t>松島　みどり</t>
  </si>
  <si>
    <t>竹本　秀之</t>
  </si>
  <si>
    <t>にしむら　恵美</t>
  </si>
  <si>
    <t>木村　たけつか</t>
  </si>
  <si>
    <t>やなもと　和則</t>
  </si>
  <si>
    <t>桜井　誠</t>
  </si>
  <si>
    <t>柿沢　未途</t>
  </si>
  <si>
    <t>今村　ひろふみ</t>
  </si>
  <si>
    <t>金澤　ゆい</t>
  </si>
  <si>
    <t>吉田　こうじ</t>
  </si>
  <si>
    <t>水野　もとこ</t>
  </si>
  <si>
    <t>中津川　ひろさと</t>
  </si>
  <si>
    <t>太田　彩花</t>
  </si>
  <si>
    <t>田中　けん</t>
  </si>
  <si>
    <t>ＮＨＫと裁判してる党
弁護士法７２条違反で</t>
  </si>
  <si>
    <t>国民民主党</t>
  </si>
  <si>
    <t>いのくち　幸子</t>
  </si>
  <si>
    <t>新井　杉生</t>
  </si>
  <si>
    <t>平沢　勝栄</t>
  </si>
  <si>
    <t>長島　昭久</t>
  </si>
  <si>
    <t>子安　正美</t>
  </si>
  <si>
    <t>山崎　英昭</t>
  </si>
  <si>
    <t>小田原　きよし</t>
  </si>
  <si>
    <t>竹田　光明</t>
  </si>
  <si>
    <t>大河原　まさこ</t>
  </si>
  <si>
    <t>長谷川　洋平</t>
  </si>
  <si>
    <t>くしぶち　万里</t>
  </si>
  <si>
    <t>小倉　まさのぶ</t>
  </si>
  <si>
    <t>伊藤　しゅんすけ</t>
  </si>
  <si>
    <t>さとう　由美</t>
  </si>
  <si>
    <t>吉川　ほのか</t>
  </si>
  <si>
    <t>朝倉　れい子</t>
  </si>
  <si>
    <t>島田　幸成</t>
  </si>
  <si>
    <t>(無所属)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</si>
</sst>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  <numFmt numFmtId="182" formatCode="0.0_ "/>
    <numFmt numFmtId="183" formatCode="#,##0.000_ 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);[Red]\(0\)"/>
    <numFmt numFmtId="190" formatCode="#,##0_);[Red]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明朝"/>
      <family val="1"/>
    </font>
    <font>
      <sz val="7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6" fillId="0" borderId="11" xfId="0" applyNumberFormat="1" applyFont="1" applyFill="1" applyBorder="1" applyAlignment="1">
      <alignment horizontal="right" vertical="center" shrinkToFit="1"/>
    </xf>
    <xf numFmtId="3" fontId="46" fillId="0" borderId="12" xfId="0" applyNumberFormat="1" applyFont="1" applyFill="1" applyBorder="1" applyAlignment="1">
      <alignment horizontal="right" vertical="center" shrinkToFit="1"/>
    </xf>
    <xf numFmtId="183" fontId="8" fillId="0" borderId="11" xfId="77" applyNumberFormat="1" applyFont="1" applyBorder="1" applyAlignment="1">
      <alignment horizontal="center" vertical="center" shrinkToFit="1"/>
      <protection/>
    </xf>
    <xf numFmtId="0" fontId="6" fillId="0" borderId="16" xfId="0" applyFont="1" applyFill="1" applyBorder="1" applyAlignment="1">
      <alignment horizontal="distributed" vertical="center"/>
    </xf>
    <xf numFmtId="183" fontId="8" fillId="0" borderId="11" xfId="62" applyNumberFormat="1" applyFont="1" applyBorder="1" applyAlignment="1">
      <alignment horizontal="center" vertical="center" shrinkToFit="1"/>
      <protection/>
    </xf>
    <xf numFmtId="183" fontId="8" fillId="0" borderId="11" xfId="64" applyNumberFormat="1" applyFont="1" applyBorder="1" applyAlignment="1">
      <alignment horizontal="center" vertical="center" shrinkToFit="1"/>
      <protection/>
    </xf>
    <xf numFmtId="183" fontId="8" fillId="0" borderId="17" xfId="65" applyNumberFormat="1" applyFont="1" applyBorder="1" applyAlignment="1">
      <alignment horizontal="center" vertical="center" shrinkToFit="1"/>
      <protection/>
    </xf>
    <xf numFmtId="176" fontId="8" fillId="0" borderId="16" xfId="75" applyNumberFormat="1" applyFont="1" applyBorder="1" applyAlignment="1">
      <alignment horizontal="right" vertical="center" shrinkToFit="1"/>
      <protection/>
    </xf>
    <xf numFmtId="183" fontId="8" fillId="0" borderId="11" xfId="72" applyNumberFormat="1" applyFont="1" applyBorder="1" applyAlignment="1">
      <alignment horizontal="center" vertical="center" shrinkToFit="1"/>
      <protection/>
    </xf>
    <xf numFmtId="183" fontId="8" fillId="0" borderId="11" xfId="74" applyNumberFormat="1" applyFont="1" applyBorder="1" applyAlignment="1">
      <alignment horizontal="center" vertical="center" shrinkToFit="1"/>
      <protection/>
    </xf>
    <xf numFmtId="176" fontId="8" fillId="0" borderId="11" xfId="75" applyNumberFormat="1" applyFont="1" applyBorder="1" applyAlignment="1">
      <alignment horizontal="right" vertical="center" shrinkToFit="1"/>
      <protection/>
    </xf>
    <xf numFmtId="176" fontId="8" fillId="0" borderId="11" xfId="63" applyNumberFormat="1" applyFont="1" applyBorder="1" applyAlignment="1">
      <alignment horizontal="right" vertical="center" shrinkToFit="1"/>
      <protection/>
    </xf>
    <xf numFmtId="176" fontId="8" fillId="0" borderId="11" xfId="63" applyNumberFormat="1" applyFont="1" applyFill="1" applyBorder="1" applyAlignment="1">
      <alignment horizontal="right" vertical="center" shrinkToFit="1"/>
      <protection/>
    </xf>
    <xf numFmtId="176" fontId="8" fillId="0" borderId="16" xfId="63" applyNumberFormat="1" applyFont="1" applyBorder="1" applyAlignment="1">
      <alignment horizontal="right" vertical="center" shrinkToFit="1"/>
      <protection/>
    </xf>
    <xf numFmtId="176" fontId="8" fillId="0" borderId="11" xfId="66" applyNumberFormat="1" applyFont="1" applyBorder="1" applyAlignment="1">
      <alignment horizontal="right" vertical="center" shrinkToFit="1"/>
      <protection/>
    </xf>
    <xf numFmtId="0" fontId="9" fillId="0" borderId="15" xfId="0" applyFont="1" applyFill="1" applyBorder="1" applyAlignment="1">
      <alignment horizontal="center" vertical="center" wrapText="1" shrinkToFit="1"/>
    </xf>
    <xf numFmtId="183" fontId="8" fillId="0" borderId="11" xfId="0" applyNumberFormat="1" applyFont="1" applyBorder="1" applyAlignment="1">
      <alignment horizontal="right" vertical="center" shrinkToFit="1"/>
    </xf>
    <xf numFmtId="183" fontId="8" fillId="0" borderId="18" xfId="0" applyNumberFormat="1" applyFont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1" fontId="6" fillId="0" borderId="14" xfId="0" applyNumberFormat="1" applyFont="1" applyFill="1" applyBorder="1" applyAlignment="1">
      <alignment horizontal="center" vertical="center" shrinkToFit="1"/>
    </xf>
    <xf numFmtId="181" fontId="6" fillId="0" borderId="13" xfId="0" applyNumberFormat="1" applyFont="1" applyFill="1" applyBorder="1" applyAlignment="1">
      <alignment horizontal="center" vertical="center"/>
    </xf>
    <xf numFmtId="181" fontId="6" fillId="0" borderId="15" xfId="0" applyNumberFormat="1" applyFont="1" applyFill="1" applyBorder="1" applyAlignment="1">
      <alignment horizontal="center" vertical="center" shrinkToFit="1"/>
    </xf>
    <xf numFmtId="181" fontId="6" fillId="0" borderId="17" xfId="0" applyNumberFormat="1" applyFont="1" applyFill="1" applyBorder="1" applyAlignment="1">
      <alignment horizontal="center" vertical="center"/>
    </xf>
    <xf numFmtId="181" fontId="6" fillId="0" borderId="15" xfId="0" applyNumberFormat="1" applyFont="1" applyFill="1" applyBorder="1" applyAlignment="1">
      <alignment horizontal="right" vertical="center" shrinkToFit="1"/>
    </xf>
    <xf numFmtId="181" fontId="6" fillId="0" borderId="11" xfId="0" applyNumberFormat="1" applyFont="1" applyFill="1" applyBorder="1" applyAlignment="1">
      <alignment horizontal="right" vertical="center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46" fillId="0" borderId="11" xfId="0" applyNumberFormat="1" applyFont="1" applyFill="1" applyBorder="1" applyAlignment="1">
      <alignment horizontal="right" vertical="center" shrinkToFit="1"/>
    </xf>
    <xf numFmtId="181" fontId="46" fillId="0" borderId="12" xfId="0" applyNumberFormat="1" applyFont="1" applyFill="1" applyBorder="1" applyAlignment="1">
      <alignment horizontal="right" vertical="center" shrinkToFit="1"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3" xfId="72"/>
    <cellStyle name="標準 4" xfId="73"/>
    <cellStyle name="標準 5" xfId="74"/>
    <cellStyle name="標準 6" xfId="75"/>
    <cellStyle name="標準 7" xfId="76"/>
    <cellStyle name="標準 8" xfId="77"/>
    <cellStyle name="標準 9" xfId="78"/>
    <cellStyle name="良い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4" sqref="D14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117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46" t="s">
        <v>3</v>
      </c>
      <c r="B2" s="46"/>
      <c r="C2" s="46"/>
      <c r="D2" s="46"/>
      <c r="E2" s="46"/>
      <c r="F2" s="46"/>
      <c r="G2" s="46"/>
      <c r="H2" s="46"/>
      <c r="I2" s="46"/>
      <c r="J2" s="46"/>
      <c r="K2" s="46"/>
      <c r="M2" s="2"/>
      <c r="N2" s="2"/>
    </row>
    <row r="3" spans="1:14" ht="19.5" customHeight="1">
      <c r="A3" s="22" t="str">
        <f ca="1">RIGHT(CELL("filename",A3),LEN(CELL("filename",A3))-FIND("]",CELL("filename",A3)))</f>
        <v>東京都第１区</v>
      </c>
      <c r="B3" s="2"/>
      <c r="K3" s="18" t="s">
        <v>2</v>
      </c>
      <c r="N3" s="7"/>
    </row>
    <row r="4" spans="1:11" ht="28.5" customHeight="1">
      <c r="A4" s="16" t="s">
        <v>0</v>
      </c>
      <c r="B4" s="34" t="s">
        <v>57</v>
      </c>
      <c r="C4" s="34" t="s">
        <v>119</v>
      </c>
      <c r="D4" s="34" t="s">
        <v>56</v>
      </c>
      <c r="E4" s="34" t="s">
        <v>122</v>
      </c>
      <c r="F4" s="34"/>
      <c r="G4" s="34"/>
      <c r="H4" s="23"/>
      <c r="I4" s="23"/>
      <c r="J4" s="23"/>
      <c r="K4" s="44" t="s">
        <v>1</v>
      </c>
    </row>
    <row r="5" spans="1:11" ht="28.5" customHeight="1">
      <c r="A5" s="21" t="s">
        <v>4</v>
      </c>
      <c r="B5" s="35" t="s">
        <v>58</v>
      </c>
      <c r="C5" s="35" t="s">
        <v>121</v>
      </c>
      <c r="D5" s="35" t="s">
        <v>115</v>
      </c>
      <c r="E5" s="35" t="s">
        <v>123</v>
      </c>
      <c r="F5" s="35"/>
      <c r="G5" s="35"/>
      <c r="H5" s="24"/>
      <c r="I5" s="24"/>
      <c r="J5" s="24"/>
      <c r="K5" s="45"/>
    </row>
    <row r="6" spans="1:11" ht="19.5" customHeight="1">
      <c r="A6" s="17" t="s">
        <v>7</v>
      </c>
      <c r="B6" s="36">
        <v>9958</v>
      </c>
      <c r="C6" s="36">
        <v>7822</v>
      </c>
      <c r="D6" s="36">
        <v>14144</v>
      </c>
      <c r="E6" s="36">
        <v>651</v>
      </c>
      <c r="F6" s="36"/>
      <c r="G6" s="36"/>
      <c r="H6" s="25"/>
      <c r="I6" s="25"/>
      <c r="J6" s="25"/>
      <c r="K6" s="26">
        <f>SUM(B6:J6)</f>
        <v>32575</v>
      </c>
    </row>
    <row r="7" spans="1:11" ht="19.5" customHeight="1">
      <c r="A7" s="17" t="s">
        <v>59</v>
      </c>
      <c r="B7" s="36">
        <v>31084</v>
      </c>
      <c r="C7" s="36">
        <v>23351</v>
      </c>
      <c r="D7" s="36">
        <v>35956</v>
      </c>
      <c r="E7" s="36">
        <v>1520</v>
      </c>
      <c r="F7" s="36"/>
      <c r="G7" s="36"/>
      <c r="H7" s="25"/>
      <c r="I7" s="25"/>
      <c r="J7" s="25"/>
      <c r="K7" s="26">
        <f>SUM(B7:J7)</f>
        <v>91911</v>
      </c>
    </row>
    <row r="8" spans="1:11" ht="19.5" customHeight="1" thickBot="1">
      <c r="A8" s="17" t="s">
        <v>118</v>
      </c>
      <c r="B8" s="33">
        <v>49001</v>
      </c>
      <c r="C8" s="33">
        <v>29057</v>
      </c>
      <c r="D8" s="33">
        <v>49033</v>
      </c>
      <c r="E8" s="33">
        <v>2544</v>
      </c>
      <c r="F8" s="33"/>
      <c r="G8" s="33"/>
      <c r="H8" s="25"/>
      <c r="I8" s="25"/>
      <c r="J8" s="25"/>
      <c r="K8" s="26">
        <f>SUM(B8:J8)</f>
        <v>129635</v>
      </c>
    </row>
    <row r="9" spans="1:11" ht="19.5" customHeight="1" thickTop="1">
      <c r="A9" s="20" t="str">
        <f>A3&amp;" 合計"</f>
        <v>東京都第１区 合計</v>
      </c>
      <c r="B9" s="27">
        <f aca="true" t="shared" si="0" ref="B9:K9">SUM(B6:B8)</f>
        <v>90043</v>
      </c>
      <c r="C9" s="27">
        <f t="shared" si="0"/>
        <v>60230</v>
      </c>
      <c r="D9" s="27">
        <f t="shared" si="0"/>
        <v>99133</v>
      </c>
      <c r="E9" s="27">
        <f t="shared" si="0"/>
        <v>4715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254121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60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6" sqref="H16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117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46" t="s">
        <v>3</v>
      </c>
      <c r="B2" s="46"/>
      <c r="C2" s="46"/>
      <c r="D2" s="46"/>
      <c r="E2" s="46"/>
      <c r="F2" s="46"/>
      <c r="G2" s="46"/>
      <c r="H2" s="46"/>
      <c r="I2" s="46"/>
      <c r="J2" s="46"/>
      <c r="K2" s="46"/>
      <c r="M2" s="2"/>
      <c r="N2" s="2"/>
    </row>
    <row r="3" spans="1:14" ht="19.5" customHeight="1">
      <c r="A3" s="22" t="str">
        <f ca="1">RIGHT(CELL("filename",A3),LEN(CELL("filename",A3))-FIND("]",CELL("filename",A3)))</f>
        <v>東京都第10区</v>
      </c>
      <c r="B3" s="2"/>
      <c r="K3" s="18" t="s">
        <v>2</v>
      </c>
      <c r="N3" s="7"/>
    </row>
    <row r="4" spans="1:11" ht="28.5" customHeight="1">
      <c r="A4" s="16" t="s">
        <v>0</v>
      </c>
      <c r="B4" s="47" t="s">
        <v>150</v>
      </c>
      <c r="C4" s="47" t="s">
        <v>151</v>
      </c>
      <c r="D4" s="47" t="s">
        <v>152</v>
      </c>
      <c r="E4" s="47" t="s">
        <v>153</v>
      </c>
      <c r="F4" s="47" t="s">
        <v>154</v>
      </c>
      <c r="G4" s="47"/>
      <c r="H4" s="47"/>
      <c r="I4" s="47"/>
      <c r="J4" s="47"/>
      <c r="K4" s="48" t="s">
        <v>1</v>
      </c>
    </row>
    <row r="5" spans="1:11" ht="28.5" customHeight="1">
      <c r="A5" s="21" t="s">
        <v>4</v>
      </c>
      <c r="B5" s="49" t="s">
        <v>58</v>
      </c>
      <c r="C5" s="49" t="s">
        <v>6</v>
      </c>
      <c r="D5" s="49" t="s">
        <v>123</v>
      </c>
      <c r="E5" s="49" t="s">
        <v>120</v>
      </c>
      <c r="F5" s="49" t="s">
        <v>123</v>
      </c>
      <c r="G5" s="49"/>
      <c r="H5" s="49"/>
      <c r="I5" s="49"/>
      <c r="J5" s="49"/>
      <c r="K5" s="50"/>
    </row>
    <row r="6" spans="1:11" ht="18" customHeight="1">
      <c r="A6" s="17" t="s">
        <v>81</v>
      </c>
      <c r="B6" s="51">
        <v>8129.009</v>
      </c>
      <c r="C6" s="51">
        <v>9124.99</v>
      </c>
      <c r="D6" s="51">
        <v>367</v>
      </c>
      <c r="E6" s="51">
        <v>2517</v>
      </c>
      <c r="F6" s="51">
        <v>399</v>
      </c>
      <c r="G6" s="51"/>
      <c r="H6" s="49"/>
      <c r="I6" s="49"/>
      <c r="J6" s="49"/>
      <c r="K6" s="52">
        <f>SUM(B6:G6)</f>
        <v>20536.999</v>
      </c>
    </row>
    <row r="7" spans="1:11" ht="18" customHeight="1">
      <c r="A7" s="17" t="s">
        <v>82</v>
      </c>
      <c r="B7" s="51">
        <v>34052.311</v>
      </c>
      <c r="C7" s="51">
        <v>32486.688</v>
      </c>
      <c r="D7" s="51">
        <v>1329</v>
      </c>
      <c r="E7" s="51">
        <v>8357</v>
      </c>
      <c r="F7" s="51">
        <v>1532</v>
      </c>
      <c r="G7" s="51"/>
      <c r="H7" s="49"/>
      <c r="I7" s="49"/>
      <c r="J7" s="49"/>
      <c r="K7" s="52">
        <f>SUM(B7:G7)</f>
        <v>77756.999</v>
      </c>
    </row>
    <row r="8" spans="1:11" ht="18" customHeight="1">
      <c r="A8" s="17" t="s">
        <v>80</v>
      </c>
      <c r="B8" s="53">
        <v>34669.169</v>
      </c>
      <c r="C8" s="53">
        <v>37908.83</v>
      </c>
      <c r="D8" s="53">
        <v>1534</v>
      </c>
      <c r="E8" s="53">
        <v>10410</v>
      </c>
      <c r="F8" s="53">
        <v>1391</v>
      </c>
      <c r="G8" s="53"/>
      <c r="H8" s="53"/>
      <c r="I8" s="53"/>
      <c r="J8" s="53"/>
      <c r="K8" s="54">
        <f>SUM(B8:J8)</f>
        <v>85912.99900000001</v>
      </c>
    </row>
    <row r="9" spans="1:11" ht="18" customHeight="1" thickBot="1">
      <c r="A9" s="17" t="s">
        <v>26</v>
      </c>
      <c r="B9" s="53">
        <v>31069.62</v>
      </c>
      <c r="C9" s="53">
        <v>35602.379</v>
      </c>
      <c r="D9" s="53">
        <v>1454</v>
      </c>
      <c r="E9" s="53">
        <v>9290</v>
      </c>
      <c r="F9" s="53">
        <v>1230</v>
      </c>
      <c r="G9" s="53"/>
      <c r="H9" s="53"/>
      <c r="I9" s="53"/>
      <c r="J9" s="53"/>
      <c r="K9" s="54">
        <f>SUM(B9:J9)</f>
        <v>78645.999</v>
      </c>
    </row>
    <row r="10" spans="1:11" ht="19.5" customHeight="1" thickTop="1">
      <c r="A10" s="20" t="str">
        <f>A3&amp;" 合計"</f>
        <v>東京都第10区 合計</v>
      </c>
      <c r="B10" s="55">
        <f aca="true" t="shared" si="0" ref="B10:G10">SUM(B6:B9)</f>
        <v>107920.109</v>
      </c>
      <c r="C10" s="55">
        <f t="shared" si="0"/>
        <v>115122.887</v>
      </c>
      <c r="D10" s="55">
        <f t="shared" si="0"/>
        <v>4684</v>
      </c>
      <c r="E10" s="55">
        <f t="shared" si="0"/>
        <v>30574</v>
      </c>
      <c r="F10" s="55">
        <f t="shared" si="0"/>
        <v>4552</v>
      </c>
      <c r="G10" s="55">
        <f t="shared" si="0"/>
        <v>0</v>
      </c>
      <c r="H10" s="55">
        <f>SUM(H8:H9)</f>
        <v>0</v>
      </c>
      <c r="I10" s="55">
        <f>SUM(I8:I9)</f>
        <v>0</v>
      </c>
      <c r="J10" s="55">
        <f>SUM(J8:J9)</f>
        <v>0</v>
      </c>
      <c r="K10" s="55">
        <f>SUM(K6:K9)</f>
        <v>262852.996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view="pageBreakPreview" zoomScale="60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6" sqref="C6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117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46" t="s">
        <v>3</v>
      </c>
      <c r="B2" s="46"/>
      <c r="C2" s="46"/>
      <c r="D2" s="46"/>
      <c r="E2" s="46"/>
      <c r="F2" s="46"/>
      <c r="G2" s="46"/>
      <c r="H2" s="46"/>
      <c r="I2" s="46"/>
      <c r="J2" s="46"/>
      <c r="K2" s="46"/>
      <c r="M2" s="2"/>
      <c r="N2" s="2"/>
    </row>
    <row r="3" spans="1:14" ht="19.5" customHeight="1">
      <c r="A3" s="22" t="str">
        <f ca="1">RIGHT(CELL("filename",A3),LEN(CELL("filename",A3))-FIND("]",CELL("filename",A3)))</f>
        <v>東京都第11区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84</v>
      </c>
      <c r="C4" s="23" t="s">
        <v>155</v>
      </c>
      <c r="D4" s="23" t="s">
        <v>156</v>
      </c>
      <c r="E4" s="23" t="s">
        <v>157</v>
      </c>
      <c r="F4" s="23"/>
      <c r="G4" s="23"/>
      <c r="H4" s="23"/>
      <c r="I4" s="23"/>
      <c r="J4" s="23"/>
      <c r="K4" s="44" t="s">
        <v>1</v>
      </c>
    </row>
    <row r="5" spans="1:11" ht="28.5" customHeight="1">
      <c r="A5" s="21" t="s">
        <v>4</v>
      </c>
      <c r="B5" s="24" t="s">
        <v>6</v>
      </c>
      <c r="C5" s="24" t="s">
        <v>199</v>
      </c>
      <c r="D5" s="24" t="s">
        <v>5</v>
      </c>
      <c r="E5" s="24" t="s">
        <v>58</v>
      </c>
      <c r="F5" s="24"/>
      <c r="G5" s="24"/>
      <c r="H5" s="24"/>
      <c r="I5" s="24"/>
      <c r="J5" s="24"/>
      <c r="K5" s="45"/>
    </row>
    <row r="6" spans="1:11" ht="19.5" customHeight="1" thickBot="1">
      <c r="A6" s="17" t="s">
        <v>85</v>
      </c>
      <c r="B6" s="25">
        <v>122465</v>
      </c>
      <c r="C6" s="25">
        <v>5639</v>
      </c>
      <c r="D6" s="25">
        <v>29304</v>
      </c>
      <c r="E6" s="25">
        <v>87635</v>
      </c>
      <c r="F6" s="25"/>
      <c r="G6" s="25"/>
      <c r="H6" s="25"/>
      <c r="I6" s="25"/>
      <c r="J6" s="25"/>
      <c r="K6" s="26">
        <f>SUM(B6:J6)</f>
        <v>245043</v>
      </c>
    </row>
    <row r="7" spans="1:11" ht="19.5" customHeight="1" thickTop="1">
      <c r="A7" s="20" t="str">
        <f>A3&amp;" 合計"</f>
        <v>東京都第11区 合計</v>
      </c>
      <c r="B7" s="27">
        <f aca="true" t="shared" si="0" ref="B7:K7">SUM(B6:B6)</f>
        <v>122465</v>
      </c>
      <c r="C7" s="27">
        <f t="shared" si="0"/>
        <v>5639</v>
      </c>
      <c r="D7" s="27">
        <f t="shared" si="0"/>
        <v>29304</v>
      </c>
      <c r="E7" s="27">
        <f t="shared" si="0"/>
        <v>87635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245043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60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5" sqref="E15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117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46" t="s">
        <v>3</v>
      </c>
      <c r="B2" s="46"/>
      <c r="C2" s="46"/>
      <c r="D2" s="46"/>
      <c r="E2" s="46"/>
      <c r="F2" s="46"/>
      <c r="G2" s="46"/>
      <c r="H2" s="46"/>
      <c r="I2" s="46"/>
      <c r="J2" s="46"/>
      <c r="K2" s="46"/>
      <c r="M2" s="2"/>
      <c r="N2" s="2"/>
    </row>
    <row r="3" spans="1:14" ht="19.5" customHeight="1">
      <c r="A3" s="22" t="str">
        <f ca="1">RIGHT(CELL("filename",A3),LEN(CELL("filename",A3))-FIND("]",CELL("filename",A3)))</f>
        <v>東京都第12区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158</v>
      </c>
      <c r="C4" s="23" t="s">
        <v>159</v>
      </c>
      <c r="D4" s="23" t="s">
        <v>160</v>
      </c>
      <c r="E4" s="23"/>
      <c r="F4" s="23"/>
      <c r="G4" s="23"/>
      <c r="H4" s="23"/>
      <c r="I4" s="23"/>
      <c r="J4" s="23"/>
      <c r="K4" s="44" t="s">
        <v>1</v>
      </c>
    </row>
    <row r="5" spans="1:11" ht="28.5" customHeight="1">
      <c r="A5" s="21" t="s">
        <v>4</v>
      </c>
      <c r="B5" s="24" t="s">
        <v>27</v>
      </c>
      <c r="C5" s="24" t="s">
        <v>120</v>
      </c>
      <c r="D5" s="24" t="s">
        <v>5</v>
      </c>
      <c r="E5" s="24"/>
      <c r="F5" s="24"/>
      <c r="G5" s="24"/>
      <c r="H5" s="24"/>
      <c r="I5" s="24"/>
      <c r="J5" s="24"/>
      <c r="K5" s="45"/>
    </row>
    <row r="6" spans="1:11" ht="19.5" customHeight="1">
      <c r="A6" s="17" t="s">
        <v>86</v>
      </c>
      <c r="B6" s="25">
        <v>14223</v>
      </c>
      <c r="C6" s="25">
        <v>14448</v>
      </c>
      <c r="D6" s="25">
        <v>11431</v>
      </c>
      <c r="E6" s="25"/>
      <c r="F6" s="25"/>
      <c r="G6" s="25"/>
      <c r="H6" s="25"/>
      <c r="I6" s="25"/>
      <c r="J6" s="25"/>
      <c r="K6" s="26">
        <f>SUM(B6:J6)</f>
        <v>40102</v>
      </c>
    </row>
    <row r="7" spans="1:11" ht="19.5" customHeight="1">
      <c r="A7" s="17" t="s">
        <v>87</v>
      </c>
      <c r="B7" s="25">
        <v>63578</v>
      </c>
      <c r="C7" s="25">
        <v>52698</v>
      </c>
      <c r="D7" s="25">
        <v>47977</v>
      </c>
      <c r="E7" s="25"/>
      <c r="F7" s="25"/>
      <c r="G7" s="25"/>
      <c r="H7" s="25"/>
      <c r="I7" s="25"/>
      <c r="J7" s="25"/>
      <c r="K7" s="26">
        <f>SUM(B7:J7)</f>
        <v>164253</v>
      </c>
    </row>
    <row r="8" spans="1:11" ht="19.5" customHeight="1">
      <c r="A8" s="17" t="s">
        <v>88</v>
      </c>
      <c r="B8" s="25">
        <v>2574</v>
      </c>
      <c r="C8" s="25">
        <v>1658</v>
      </c>
      <c r="D8" s="25">
        <v>1427</v>
      </c>
      <c r="E8" s="25"/>
      <c r="F8" s="25"/>
      <c r="G8" s="25"/>
      <c r="H8" s="25"/>
      <c r="I8" s="25"/>
      <c r="J8" s="25"/>
      <c r="K8" s="26">
        <f>SUM(B8:J8)</f>
        <v>5659</v>
      </c>
    </row>
    <row r="9" spans="1:11" ht="19.5" customHeight="1" thickBot="1">
      <c r="A9" s="17" t="s">
        <v>28</v>
      </c>
      <c r="B9" s="25">
        <v>20645</v>
      </c>
      <c r="C9" s="25">
        <v>11519</v>
      </c>
      <c r="D9" s="25">
        <v>11113</v>
      </c>
      <c r="E9" s="25"/>
      <c r="F9" s="25"/>
      <c r="G9" s="25"/>
      <c r="H9" s="25"/>
      <c r="I9" s="25"/>
      <c r="J9" s="25"/>
      <c r="K9" s="26">
        <f>SUM(B9:J9)</f>
        <v>43277</v>
      </c>
    </row>
    <row r="10" spans="1:11" ht="19.5" customHeight="1" thickTop="1">
      <c r="A10" s="20" t="str">
        <f>A3&amp;" 合計"</f>
        <v>東京都第12区 合計</v>
      </c>
      <c r="B10" s="27">
        <f>SUM(B6:B9)</f>
        <v>101020</v>
      </c>
      <c r="C10" s="27">
        <f>SUM(C6:C9)</f>
        <v>80323</v>
      </c>
      <c r="D10" s="27">
        <f>SUM(D6:D9)</f>
        <v>71948</v>
      </c>
      <c r="E10" s="27"/>
      <c r="F10" s="27">
        <f aca="true" t="shared" si="0" ref="F10:K10">SUM(F6:F9)</f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253291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view="pageBreakPreview" zoomScale="60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5" sqref="E5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117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46" t="s">
        <v>3</v>
      </c>
      <c r="B2" s="46"/>
      <c r="C2" s="46"/>
      <c r="D2" s="46"/>
      <c r="E2" s="46"/>
      <c r="F2" s="46"/>
      <c r="G2" s="46"/>
      <c r="H2" s="46"/>
      <c r="I2" s="46"/>
      <c r="J2" s="46"/>
      <c r="K2" s="46"/>
      <c r="M2" s="2"/>
      <c r="N2" s="2"/>
    </row>
    <row r="3" spans="1:14" ht="19.5" customHeight="1">
      <c r="A3" s="22" t="str">
        <f ca="1">RIGHT(CELL("filename",A3),LEN(CELL("filename",A3))-FIND("]",CELL("filename",A3)))</f>
        <v>東京都第13区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161</v>
      </c>
      <c r="C4" s="23" t="s">
        <v>162</v>
      </c>
      <c r="D4" s="23" t="s">
        <v>163</v>
      </c>
      <c r="E4" s="23" t="s">
        <v>164</v>
      </c>
      <c r="F4" s="23" t="s">
        <v>165</v>
      </c>
      <c r="G4" s="23"/>
      <c r="H4" s="23"/>
      <c r="I4" s="23"/>
      <c r="J4" s="23"/>
      <c r="K4" s="44" t="s">
        <v>1</v>
      </c>
    </row>
    <row r="5" spans="1:11" ht="28.5" customHeight="1">
      <c r="A5" s="21" t="s">
        <v>4</v>
      </c>
      <c r="B5" s="24" t="s">
        <v>6</v>
      </c>
      <c r="C5" s="24" t="s">
        <v>5</v>
      </c>
      <c r="D5" s="24" t="s">
        <v>123</v>
      </c>
      <c r="E5" s="24" t="s">
        <v>58</v>
      </c>
      <c r="F5" s="24" t="s">
        <v>123</v>
      </c>
      <c r="G5" s="24"/>
      <c r="H5" s="24"/>
      <c r="I5" s="24"/>
      <c r="J5" s="24"/>
      <c r="K5" s="45"/>
    </row>
    <row r="6" spans="1:11" ht="19.5" customHeight="1" thickBot="1">
      <c r="A6" s="17" t="s">
        <v>29</v>
      </c>
      <c r="B6" s="25">
        <v>115669</v>
      </c>
      <c r="C6" s="25">
        <v>30204</v>
      </c>
      <c r="D6" s="25">
        <v>5985</v>
      </c>
      <c r="E6" s="25">
        <v>78665</v>
      </c>
      <c r="F6" s="25">
        <v>4039</v>
      </c>
      <c r="G6" s="25"/>
      <c r="H6" s="25"/>
      <c r="I6" s="25"/>
      <c r="J6" s="25"/>
      <c r="K6" s="26">
        <f>SUM(B6:J6)</f>
        <v>234562</v>
      </c>
    </row>
    <row r="7" spans="1:11" ht="19.5" customHeight="1" thickTop="1">
      <c r="A7" s="20" t="str">
        <f>A3&amp;" 合計"</f>
        <v>東京都第13区 合計</v>
      </c>
      <c r="B7" s="27">
        <f aca="true" t="shared" si="0" ref="B7:K7">SUM(B6:B6)</f>
        <v>115669</v>
      </c>
      <c r="C7" s="27">
        <f t="shared" si="0"/>
        <v>30204</v>
      </c>
      <c r="D7" s="27">
        <f t="shared" si="0"/>
        <v>5985</v>
      </c>
      <c r="E7" s="27">
        <f t="shared" si="0"/>
        <v>78665</v>
      </c>
      <c r="F7" s="27">
        <f t="shared" si="0"/>
        <v>4039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234562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70" zoomScaleNormal="85" zoomScaleSheetLayoutView="7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2" sqref="G12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117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46" t="s">
        <v>3</v>
      </c>
      <c r="B2" s="46"/>
      <c r="C2" s="46"/>
      <c r="D2" s="46"/>
      <c r="E2" s="46"/>
      <c r="F2" s="46"/>
      <c r="G2" s="46"/>
      <c r="H2" s="46"/>
      <c r="I2" s="46"/>
      <c r="J2" s="46"/>
      <c r="K2" s="46"/>
      <c r="M2" s="2"/>
      <c r="N2" s="2"/>
    </row>
    <row r="3" spans="1:14" ht="19.5" customHeight="1">
      <c r="A3" s="22" t="str">
        <f ca="1">RIGHT(CELL("filename",A3),LEN(CELL("filename",A3))-FIND("]",CELL("filename",A3)))</f>
        <v>東京都第14区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89</v>
      </c>
      <c r="C4" s="23" t="s">
        <v>166</v>
      </c>
      <c r="D4" s="23" t="s">
        <v>167</v>
      </c>
      <c r="E4" s="23" t="s">
        <v>168</v>
      </c>
      <c r="F4" s="23" t="s">
        <v>169</v>
      </c>
      <c r="G4" s="23" t="s">
        <v>170</v>
      </c>
      <c r="H4" s="23"/>
      <c r="I4" s="23"/>
      <c r="J4" s="23"/>
      <c r="K4" s="44" t="s">
        <v>1</v>
      </c>
    </row>
    <row r="5" spans="1:11" ht="28.5" customHeight="1">
      <c r="A5" s="21" t="s">
        <v>4</v>
      </c>
      <c r="B5" s="24" t="s">
        <v>123</v>
      </c>
      <c r="C5" s="24" t="s">
        <v>6</v>
      </c>
      <c r="D5" s="24" t="s">
        <v>123</v>
      </c>
      <c r="E5" s="24" t="s">
        <v>120</v>
      </c>
      <c r="F5" s="24" t="s">
        <v>58</v>
      </c>
      <c r="G5" s="24" t="s">
        <v>123</v>
      </c>
      <c r="H5" s="24"/>
      <c r="I5" s="24"/>
      <c r="J5" s="24"/>
      <c r="K5" s="45"/>
    </row>
    <row r="6" spans="1:11" ht="19.5" customHeight="1">
      <c r="A6" s="17" t="s">
        <v>91</v>
      </c>
      <c r="B6" s="25">
        <v>472</v>
      </c>
      <c r="C6" s="25">
        <v>13791</v>
      </c>
      <c r="D6" s="25">
        <v>408</v>
      </c>
      <c r="E6" s="25">
        <v>6329</v>
      </c>
      <c r="F6" s="25">
        <v>10313</v>
      </c>
      <c r="G6" s="25">
        <v>955</v>
      </c>
      <c r="H6" s="25"/>
      <c r="I6" s="25"/>
      <c r="J6" s="25"/>
      <c r="K6" s="26">
        <f>SUM(B6:J6)</f>
        <v>32268</v>
      </c>
    </row>
    <row r="7" spans="1:11" ht="19.5" customHeight="1">
      <c r="A7" s="17" t="s">
        <v>90</v>
      </c>
      <c r="B7" s="25">
        <v>1196</v>
      </c>
      <c r="C7" s="25">
        <v>55291</v>
      </c>
      <c r="D7" s="25">
        <v>1811</v>
      </c>
      <c r="E7" s="25">
        <v>25271</v>
      </c>
      <c r="F7" s="25">
        <v>40010</v>
      </c>
      <c r="G7" s="25">
        <v>2779</v>
      </c>
      <c r="H7" s="25"/>
      <c r="I7" s="25"/>
      <c r="J7" s="25"/>
      <c r="K7" s="26">
        <f>SUM(B7:J7)</f>
        <v>126358</v>
      </c>
    </row>
    <row r="8" spans="1:11" ht="19.5" customHeight="1" thickBot="1">
      <c r="A8" s="17" t="s">
        <v>30</v>
      </c>
      <c r="B8" s="25">
        <v>1104</v>
      </c>
      <c r="C8" s="25">
        <v>39599</v>
      </c>
      <c r="D8" s="25">
        <v>1145</v>
      </c>
      <c r="E8" s="25">
        <v>17917</v>
      </c>
      <c r="F8" s="25">
        <v>30609</v>
      </c>
      <c r="G8" s="25">
        <v>2111</v>
      </c>
      <c r="H8" s="25"/>
      <c r="I8" s="25"/>
      <c r="J8" s="25"/>
      <c r="K8" s="26">
        <f>SUM(B8:J8)</f>
        <v>92485</v>
      </c>
    </row>
    <row r="9" spans="1:11" ht="19.5" customHeight="1" thickTop="1">
      <c r="A9" s="20" t="str">
        <f>A3&amp;" 合計"</f>
        <v>東京都第14区 合計</v>
      </c>
      <c r="B9" s="27">
        <f aca="true" t="shared" si="0" ref="B9:K9">SUM(B6:B8)</f>
        <v>2772</v>
      </c>
      <c r="C9" s="27">
        <f t="shared" si="0"/>
        <v>108681</v>
      </c>
      <c r="D9" s="27">
        <f t="shared" si="0"/>
        <v>3364</v>
      </c>
      <c r="E9" s="27">
        <f t="shared" si="0"/>
        <v>49517</v>
      </c>
      <c r="F9" s="27">
        <f t="shared" si="0"/>
        <v>80932</v>
      </c>
      <c r="G9" s="27">
        <f t="shared" si="0"/>
        <v>5845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251111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view="pageBreakPreview" zoomScale="60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5" sqref="H5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117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46" t="s">
        <v>3</v>
      </c>
      <c r="B2" s="46"/>
      <c r="C2" s="46"/>
      <c r="D2" s="46"/>
      <c r="E2" s="46"/>
      <c r="F2" s="46"/>
      <c r="G2" s="46"/>
      <c r="H2" s="46"/>
      <c r="I2" s="46"/>
      <c r="J2" s="46"/>
      <c r="K2" s="46"/>
      <c r="M2" s="2"/>
      <c r="N2" s="2"/>
    </row>
    <row r="3" spans="1:14" ht="19.5" customHeight="1">
      <c r="A3" s="22" t="str">
        <f ca="1">RIGHT(CELL("filename",A3),LEN(CELL("filename",A3))-FIND("]",CELL("filename",A3)))</f>
        <v>東京都第15区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171</v>
      </c>
      <c r="C4" s="23" t="s">
        <v>66</v>
      </c>
      <c r="D4" s="23" t="s">
        <v>172</v>
      </c>
      <c r="E4" s="23" t="s">
        <v>31</v>
      </c>
      <c r="F4" s="23" t="s">
        <v>173</v>
      </c>
      <c r="G4" s="23" t="s">
        <v>174</v>
      </c>
      <c r="H4" s="23" t="s">
        <v>175</v>
      </c>
      <c r="I4" s="23"/>
      <c r="J4" s="23"/>
      <c r="K4" s="44" t="s">
        <v>1</v>
      </c>
    </row>
    <row r="5" spans="1:11" ht="28.5" customHeight="1">
      <c r="A5" s="21" t="s">
        <v>4</v>
      </c>
      <c r="B5" s="24" t="s">
        <v>123</v>
      </c>
      <c r="C5" s="24" t="s">
        <v>58</v>
      </c>
      <c r="D5" s="24" t="s">
        <v>123</v>
      </c>
      <c r="E5" s="24" t="s">
        <v>123</v>
      </c>
      <c r="F5" s="24" t="s">
        <v>123</v>
      </c>
      <c r="G5" s="24" t="s">
        <v>120</v>
      </c>
      <c r="H5" s="24" t="s">
        <v>123</v>
      </c>
      <c r="I5" s="24"/>
      <c r="J5" s="24"/>
      <c r="K5" s="45"/>
    </row>
    <row r="6" spans="1:11" ht="19.5" customHeight="1" thickBot="1">
      <c r="A6" s="17" t="s">
        <v>32</v>
      </c>
      <c r="B6" s="25">
        <v>9449</v>
      </c>
      <c r="C6" s="25">
        <v>58978</v>
      </c>
      <c r="D6" s="25">
        <v>76261</v>
      </c>
      <c r="E6" s="25">
        <v>17514</v>
      </c>
      <c r="F6" s="25">
        <v>26628</v>
      </c>
      <c r="G6" s="25">
        <v>44882</v>
      </c>
      <c r="H6" s="25">
        <v>4608</v>
      </c>
      <c r="I6" s="25"/>
      <c r="J6" s="25"/>
      <c r="K6" s="26">
        <f>SUM(B6:J6)</f>
        <v>238320</v>
      </c>
    </row>
    <row r="7" spans="1:11" ht="19.5" customHeight="1" thickTop="1">
      <c r="A7" s="20" t="str">
        <f>A3&amp;" 合計"</f>
        <v>東京都第15区 合計</v>
      </c>
      <c r="B7" s="27">
        <f aca="true" t="shared" si="0" ref="B7:K7">SUM(B6:B6)</f>
        <v>9449</v>
      </c>
      <c r="C7" s="27">
        <f t="shared" si="0"/>
        <v>58978</v>
      </c>
      <c r="D7" s="27">
        <f t="shared" si="0"/>
        <v>76261</v>
      </c>
      <c r="E7" s="27">
        <f t="shared" si="0"/>
        <v>17514</v>
      </c>
      <c r="F7" s="27">
        <f t="shared" si="0"/>
        <v>26628</v>
      </c>
      <c r="G7" s="27">
        <f t="shared" si="0"/>
        <v>44882</v>
      </c>
      <c r="H7" s="27">
        <f t="shared" si="0"/>
        <v>4608</v>
      </c>
      <c r="I7" s="27">
        <f t="shared" si="0"/>
        <v>0</v>
      </c>
      <c r="J7" s="27">
        <f t="shared" si="0"/>
        <v>0</v>
      </c>
      <c r="K7" s="27">
        <f t="shared" si="0"/>
        <v>238320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view="pageBreakPreview" zoomScale="60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2" sqref="A12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117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46" t="s">
        <v>3</v>
      </c>
      <c r="B2" s="46"/>
      <c r="C2" s="46"/>
      <c r="D2" s="46"/>
      <c r="E2" s="46"/>
      <c r="F2" s="46"/>
      <c r="G2" s="46"/>
      <c r="H2" s="46"/>
      <c r="I2" s="46"/>
      <c r="J2" s="46"/>
      <c r="K2" s="46"/>
      <c r="M2" s="2"/>
      <c r="N2" s="2"/>
    </row>
    <row r="3" spans="1:14" ht="19.5" customHeight="1">
      <c r="A3" s="22" t="str">
        <f ca="1">RIGHT(CELL("filename",A3),LEN(CELL("filename",A3))-FIND("]",CELL("filename",A3)))</f>
        <v>東京都第16区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176</v>
      </c>
      <c r="C4" s="23" t="s">
        <v>177</v>
      </c>
      <c r="D4" s="23" t="s">
        <v>178</v>
      </c>
      <c r="E4" s="23" t="s">
        <v>92</v>
      </c>
      <c r="F4" s="23" t="s">
        <v>179</v>
      </c>
      <c r="G4" s="23"/>
      <c r="H4" s="23"/>
      <c r="I4" s="23"/>
      <c r="J4" s="23"/>
      <c r="K4" s="44" t="s">
        <v>1</v>
      </c>
    </row>
    <row r="5" spans="1:11" ht="28.5" customHeight="1">
      <c r="A5" s="21" t="s">
        <v>4</v>
      </c>
      <c r="B5" s="24" t="s">
        <v>58</v>
      </c>
      <c r="C5" s="24" t="s">
        <v>120</v>
      </c>
      <c r="D5" s="24" t="s">
        <v>5</v>
      </c>
      <c r="E5" s="24" t="s">
        <v>6</v>
      </c>
      <c r="F5" s="41" t="s">
        <v>180</v>
      </c>
      <c r="G5" s="24"/>
      <c r="H5" s="24"/>
      <c r="I5" s="24"/>
      <c r="J5" s="24"/>
      <c r="K5" s="45"/>
    </row>
    <row r="6" spans="1:11" ht="19.5" customHeight="1" thickBot="1">
      <c r="A6" s="17" t="s">
        <v>33</v>
      </c>
      <c r="B6" s="25">
        <v>68397</v>
      </c>
      <c r="C6" s="25">
        <v>39290</v>
      </c>
      <c r="D6" s="25">
        <v>26819</v>
      </c>
      <c r="E6" s="25">
        <v>88758</v>
      </c>
      <c r="F6" s="25">
        <v>6264</v>
      </c>
      <c r="G6" s="25"/>
      <c r="H6" s="25"/>
      <c r="I6" s="25"/>
      <c r="J6" s="25"/>
      <c r="K6" s="26">
        <f>SUM(B6:J6)</f>
        <v>229528</v>
      </c>
    </row>
    <row r="7" spans="1:11" ht="19.5" customHeight="1" thickTop="1">
      <c r="A7" s="20" t="str">
        <f>A3&amp;" 合計"</f>
        <v>東京都第16区 合計</v>
      </c>
      <c r="B7" s="27">
        <f aca="true" t="shared" si="0" ref="B7:K7">SUM(B6:B6)</f>
        <v>68397</v>
      </c>
      <c r="C7" s="27">
        <f t="shared" si="0"/>
        <v>39290</v>
      </c>
      <c r="D7" s="27">
        <f t="shared" si="0"/>
        <v>26819</v>
      </c>
      <c r="E7" s="27">
        <f t="shared" si="0"/>
        <v>88758</v>
      </c>
      <c r="F7" s="27">
        <f t="shared" si="0"/>
        <v>6264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229528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60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E7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117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46" t="s">
        <v>3</v>
      </c>
      <c r="B2" s="46"/>
      <c r="C2" s="46"/>
      <c r="D2" s="46"/>
      <c r="E2" s="46"/>
      <c r="F2" s="46"/>
      <c r="G2" s="46"/>
      <c r="H2" s="46"/>
      <c r="I2" s="46"/>
      <c r="J2" s="46"/>
      <c r="K2" s="46"/>
      <c r="M2" s="2"/>
      <c r="N2" s="2"/>
    </row>
    <row r="3" spans="1:14" ht="19.5" customHeight="1">
      <c r="A3" s="22" t="str">
        <f ca="1">RIGHT(CELL("filename",A3),LEN(CELL("filename",A3))-FIND("]",CELL("filename",A3)))</f>
        <v>東京都第17区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182</v>
      </c>
      <c r="C4" s="23" t="s">
        <v>183</v>
      </c>
      <c r="D4" s="23" t="s">
        <v>184</v>
      </c>
      <c r="E4" s="23" t="s">
        <v>77</v>
      </c>
      <c r="F4" s="23"/>
      <c r="G4" s="23"/>
      <c r="H4" s="23"/>
      <c r="I4" s="23"/>
      <c r="J4" s="23"/>
      <c r="K4" s="44" t="s">
        <v>1</v>
      </c>
    </row>
    <row r="5" spans="1:11" ht="28.5" customHeight="1">
      <c r="A5" s="21" t="s">
        <v>4</v>
      </c>
      <c r="B5" s="24" t="s">
        <v>120</v>
      </c>
      <c r="C5" s="24" t="s">
        <v>5</v>
      </c>
      <c r="D5" s="24" t="s">
        <v>6</v>
      </c>
      <c r="E5" s="24" t="s">
        <v>181</v>
      </c>
      <c r="F5" s="24"/>
      <c r="G5" s="24"/>
      <c r="H5" s="24"/>
      <c r="I5" s="24"/>
      <c r="J5" s="24"/>
      <c r="K5" s="45"/>
    </row>
    <row r="6" spans="1:11" ht="19.5" customHeight="1">
      <c r="A6" s="17" t="s">
        <v>34</v>
      </c>
      <c r="B6" s="25">
        <v>42330</v>
      </c>
      <c r="C6" s="25">
        <v>29323</v>
      </c>
      <c r="D6" s="25">
        <v>95819</v>
      </c>
      <c r="E6" s="25">
        <v>23804</v>
      </c>
      <c r="F6" s="25"/>
      <c r="G6" s="25"/>
      <c r="H6" s="25"/>
      <c r="I6" s="25"/>
      <c r="J6" s="25"/>
      <c r="K6" s="26">
        <f>SUM(B6:J6)</f>
        <v>191276</v>
      </c>
    </row>
    <row r="7" spans="1:11" ht="19.5" customHeight="1" thickBot="1">
      <c r="A7" s="17" t="s">
        <v>35</v>
      </c>
      <c r="B7" s="25">
        <v>9930</v>
      </c>
      <c r="C7" s="25">
        <v>6986</v>
      </c>
      <c r="D7" s="25">
        <v>23565</v>
      </c>
      <c r="E7" s="25">
        <v>6299</v>
      </c>
      <c r="F7" s="25"/>
      <c r="G7" s="25"/>
      <c r="H7" s="25"/>
      <c r="I7" s="25"/>
      <c r="J7" s="25"/>
      <c r="K7" s="26">
        <f>SUM(B7:J7)</f>
        <v>46780</v>
      </c>
    </row>
    <row r="8" spans="1:11" ht="19.5" customHeight="1" thickTop="1">
      <c r="A8" s="20" t="str">
        <f>A3&amp;" 合計"</f>
        <v>東京都第17区 合計</v>
      </c>
      <c r="B8" s="27">
        <f aca="true" t="shared" si="0" ref="B8:K8">SUM(B6:B7)</f>
        <v>52260</v>
      </c>
      <c r="C8" s="27">
        <f t="shared" si="0"/>
        <v>36309</v>
      </c>
      <c r="D8" s="27">
        <f t="shared" si="0"/>
        <v>119384</v>
      </c>
      <c r="E8" s="27">
        <f t="shared" si="0"/>
        <v>30103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238056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60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0" sqref="D10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117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46" t="s">
        <v>3</v>
      </c>
      <c r="B2" s="46"/>
      <c r="C2" s="46"/>
      <c r="D2" s="46"/>
      <c r="E2" s="46"/>
      <c r="F2" s="46"/>
      <c r="G2" s="46"/>
      <c r="H2" s="46"/>
      <c r="I2" s="46"/>
      <c r="J2" s="46"/>
      <c r="K2" s="46"/>
      <c r="M2" s="2"/>
      <c r="N2" s="2"/>
    </row>
    <row r="3" spans="1:14" ht="19.5" customHeight="1">
      <c r="A3" s="22" t="str">
        <f ca="1">RIGHT(CELL("filename",A3),LEN(CELL("filename",A3))-FIND("]",CELL("filename",A3)))</f>
        <v>東京都第18区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185</v>
      </c>
      <c r="C4" s="23" t="s">
        <v>186</v>
      </c>
      <c r="D4" s="23" t="s">
        <v>93</v>
      </c>
      <c r="E4" s="23"/>
      <c r="F4" s="23"/>
      <c r="G4" s="23"/>
      <c r="H4" s="23"/>
      <c r="I4" s="23"/>
      <c r="J4" s="23"/>
      <c r="K4" s="44" t="s">
        <v>1</v>
      </c>
    </row>
    <row r="5" spans="1:11" ht="28.5" customHeight="1">
      <c r="A5" s="21" t="s">
        <v>4</v>
      </c>
      <c r="B5" s="24" t="s">
        <v>6</v>
      </c>
      <c r="C5" s="24" t="s">
        <v>199</v>
      </c>
      <c r="D5" s="24" t="s">
        <v>58</v>
      </c>
      <c r="E5" s="24"/>
      <c r="F5" s="24"/>
      <c r="G5" s="24"/>
      <c r="H5" s="24"/>
      <c r="I5" s="24"/>
      <c r="J5" s="24"/>
      <c r="K5" s="45"/>
    </row>
    <row r="6" spans="1:11" ht="19.5" customHeight="1">
      <c r="A6" s="17" t="s">
        <v>36</v>
      </c>
      <c r="B6" s="25">
        <v>31522</v>
      </c>
      <c r="C6" s="25">
        <v>5527</v>
      </c>
      <c r="D6" s="25">
        <v>37826</v>
      </c>
      <c r="E6" s="25"/>
      <c r="F6" s="25"/>
      <c r="G6" s="25"/>
      <c r="H6" s="25"/>
      <c r="I6" s="25"/>
      <c r="J6" s="25"/>
      <c r="K6" s="26">
        <f>SUM(B6:J6)</f>
        <v>74875</v>
      </c>
    </row>
    <row r="7" spans="1:11" ht="19.5" customHeight="1">
      <c r="A7" s="17" t="s">
        <v>37</v>
      </c>
      <c r="B7" s="25">
        <v>57302</v>
      </c>
      <c r="C7" s="25">
        <v>10757</v>
      </c>
      <c r="D7" s="25">
        <v>54512</v>
      </c>
      <c r="E7" s="25"/>
      <c r="F7" s="25"/>
      <c r="G7" s="25"/>
      <c r="H7" s="25"/>
      <c r="I7" s="25"/>
      <c r="J7" s="25"/>
      <c r="K7" s="26">
        <f>SUM(B7:J7)</f>
        <v>122571</v>
      </c>
    </row>
    <row r="8" spans="1:11" ht="19.5" customHeight="1" thickBot="1">
      <c r="A8" s="17" t="s">
        <v>38</v>
      </c>
      <c r="B8" s="25">
        <v>27057</v>
      </c>
      <c r="C8" s="25">
        <v>4867</v>
      </c>
      <c r="D8" s="25">
        <v>29753</v>
      </c>
      <c r="E8" s="25"/>
      <c r="F8" s="25"/>
      <c r="G8" s="25"/>
      <c r="H8" s="25"/>
      <c r="I8" s="25"/>
      <c r="J8" s="25"/>
      <c r="K8" s="26">
        <f>SUM(B8:J8)</f>
        <v>61677</v>
      </c>
    </row>
    <row r="9" spans="1:11" ht="19.5" customHeight="1" thickTop="1">
      <c r="A9" s="20" t="str">
        <f>A3&amp;" 合計"</f>
        <v>東京都第18区 合計</v>
      </c>
      <c r="B9" s="27">
        <f aca="true" t="shared" si="0" ref="B9:K9">SUM(B6:B8)</f>
        <v>115881</v>
      </c>
      <c r="C9" s="27">
        <f t="shared" si="0"/>
        <v>21151</v>
      </c>
      <c r="D9" s="27">
        <f t="shared" si="0"/>
        <v>122091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259123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60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D8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117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46" t="s">
        <v>3</v>
      </c>
      <c r="B2" s="46"/>
      <c r="C2" s="46"/>
      <c r="D2" s="46"/>
      <c r="E2" s="46"/>
      <c r="F2" s="46"/>
      <c r="G2" s="46"/>
      <c r="H2" s="46"/>
      <c r="I2" s="46"/>
      <c r="J2" s="46"/>
      <c r="K2" s="46"/>
      <c r="M2" s="2"/>
      <c r="N2" s="2"/>
    </row>
    <row r="3" spans="1:14" ht="19.5" customHeight="1">
      <c r="A3" s="22" t="str">
        <f ca="1">RIGHT(CELL("filename",A3),LEN(CELL("filename",A3))-FIND("]",CELL("filename",A3)))</f>
        <v>東京都第19区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95</v>
      </c>
      <c r="C4" s="23" t="s">
        <v>94</v>
      </c>
      <c r="D4" s="23" t="s">
        <v>187</v>
      </c>
      <c r="E4" s="23"/>
      <c r="F4" s="23"/>
      <c r="G4" s="23"/>
      <c r="H4" s="23"/>
      <c r="I4" s="23"/>
      <c r="J4" s="23"/>
      <c r="K4" s="44" t="s">
        <v>1</v>
      </c>
    </row>
    <row r="5" spans="1:11" ht="28.5" customHeight="1">
      <c r="A5" s="21" t="s">
        <v>4</v>
      </c>
      <c r="B5" s="24" t="s">
        <v>58</v>
      </c>
      <c r="C5" s="24" t="s">
        <v>6</v>
      </c>
      <c r="D5" s="24" t="s">
        <v>139</v>
      </c>
      <c r="E5" s="24"/>
      <c r="F5" s="24"/>
      <c r="G5" s="24"/>
      <c r="H5" s="24"/>
      <c r="I5" s="24"/>
      <c r="J5" s="24"/>
      <c r="K5" s="45"/>
    </row>
    <row r="6" spans="1:11" ht="19.5" customHeight="1">
      <c r="A6" s="17" t="s">
        <v>39</v>
      </c>
      <c r="B6" s="25">
        <v>40302</v>
      </c>
      <c r="C6" s="25">
        <v>41057</v>
      </c>
      <c r="D6" s="25">
        <v>12935</v>
      </c>
      <c r="E6" s="25"/>
      <c r="F6" s="25"/>
      <c r="G6" s="25"/>
      <c r="H6" s="25"/>
      <c r="I6" s="25"/>
      <c r="J6" s="25"/>
      <c r="K6" s="26">
        <f>SUM(B6:J6)</f>
        <v>94294</v>
      </c>
    </row>
    <row r="7" spans="1:11" ht="19.5" customHeight="1">
      <c r="A7" s="17" t="s">
        <v>40</v>
      </c>
      <c r="B7" s="25">
        <v>28456</v>
      </c>
      <c r="C7" s="25">
        <v>27524</v>
      </c>
      <c r="D7" s="25">
        <v>9220</v>
      </c>
      <c r="E7" s="25"/>
      <c r="F7" s="25"/>
      <c r="G7" s="25"/>
      <c r="H7" s="25"/>
      <c r="I7" s="25"/>
      <c r="J7" s="25"/>
      <c r="K7" s="26">
        <f>SUM(B7:J7)</f>
        <v>65200</v>
      </c>
    </row>
    <row r="8" spans="1:11" ht="19.5" customHeight="1" thickBot="1">
      <c r="A8" s="17" t="s">
        <v>41</v>
      </c>
      <c r="B8" s="25">
        <v>42509</v>
      </c>
      <c r="C8" s="25">
        <v>40550</v>
      </c>
      <c r="D8" s="25">
        <v>16027</v>
      </c>
      <c r="E8" s="25"/>
      <c r="F8" s="25"/>
      <c r="G8" s="25"/>
      <c r="H8" s="25"/>
      <c r="I8" s="25"/>
      <c r="J8" s="25"/>
      <c r="K8" s="26">
        <f>SUM(B8:J8)</f>
        <v>99086</v>
      </c>
    </row>
    <row r="9" spans="1:11" ht="19.5" customHeight="1" thickTop="1">
      <c r="A9" s="20" t="str">
        <f>A3&amp;" 合計"</f>
        <v>東京都第19区 合計</v>
      </c>
      <c r="B9" s="27">
        <f aca="true" t="shared" si="0" ref="B9:K9">SUM(B6:B8)</f>
        <v>111267</v>
      </c>
      <c r="C9" s="27">
        <f t="shared" si="0"/>
        <v>109131</v>
      </c>
      <c r="D9" s="27">
        <f t="shared" si="0"/>
        <v>38182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258580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89" zoomScaleNormal="85" zoomScaleSheetLayoutView="89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5" sqref="E15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117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46" t="s">
        <v>3</v>
      </c>
      <c r="B2" s="46"/>
      <c r="C2" s="46"/>
      <c r="D2" s="46"/>
      <c r="E2" s="46"/>
      <c r="F2" s="46"/>
      <c r="G2" s="46"/>
      <c r="H2" s="46"/>
      <c r="I2" s="46"/>
      <c r="J2" s="46"/>
      <c r="K2" s="46"/>
      <c r="M2" s="2"/>
      <c r="N2" s="2"/>
    </row>
    <row r="3" spans="1:14" ht="19.5" customHeight="1">
      <c r="A3" s="22" t="str">
        <f ca="1">RIGHT(CELL("filename",A3),LEN(CELL("filename",A3))-FIND("]",CELL("filename",A3)))</f>
        <v>東京都第２区</v>
      </c>
      <c r="B3" s="2"/>
      <c r="K3" s="18" t="s">
        <v>2</v>
      </c>
      <c r="N3" s="7"/>
    </row>
    <row r="4" spans="1:11" ht="28.5" customHeight="1">
      <c r="A4" s="16" t="s">
        <v>0</v>
      </c>
      <c r="B4" s="28" t="s">
        <v>125</v>
      </c>
      <c r="C4" s="28" t="s">
        <v>61</v>
      </c>
      <c r="D4" s="28" t="s">
        <v>60</v>
      </c>
      <c r="E4" s="23" t="s">
        <v>126</v>
      </c>
      <c r="F4" s="23" t="s">
        <v>129</v>
      </c>
      <c r="G4" s="23"/>
      <c r="H4" s="23"/>
      <c r="I4" s="23"/>
      <c r="J4" s="23"/>
      <c r="K4" s="44" t="s">
        <v>1</v>
      </c>
    </row>
    <row r="5" spans="1:11" ht="28.5" customHeight="1">
      <c r="A5" s="16" t="s">
        <v>4</v>
      </c>
      <c r="B5" s="30" t="s">
        <v>121</v>
      </c>
      <c r="C5" s="30" t="s">
        <v>58</v>
      </c>
      <c r="D5" s="30" t="s">
        <v>6</v>
      </c>
      <c r="E5" s="24" t="s">
        <v>128</v>
      </c>
      <c r="F5" s="24" t="s">
        <v>123</v>
      </c>
      <c r="G5" s="24"/>
      <c r="H5" s="24"/>
      <c r="I5" s="24"/>
      <c r="J5" s="24"/>
      <c r="K5" s="45"/>
    </row>
    <row r="6" spans="1:11" ht="19.5" customHeight="1">
      <c r="A6" s="17" t="s">
        <v>8</v>
      </c>
      <c r="B6" s="37">
        <v>15261</v>
      </c>
      <c r="C6" s="37">
        <v>22511</v>
      </c>
      <c r="D6" s="37">
        <v>35828</v>
      </c>
      <c r="E6" s="25">
        <v>3737</v>
      </c>
      <c r="F6" s="25">
        <v>1456</v>
      </c>
      <c r="G6" s="25"/>
      <c r="H6" s="25"/>
      <c r="I6" s="25"/>
      <c r="J6" s="25"/>
      <c r="K6" s="26">
        <f>SUM(B6:J6)</f>
        <v>78793</v>
      </c>
    </row>
    <row r="7" spans="1:11" ht="19.5" customHeight="1">
      <c r="A7" s="17" t="s">
        <v>124</v>
      </c>
      <c r="B7" s="38">
        <v>3161</v>
      </c>
      <c r="C7" s="38">
        <v>4758</v>
      </c>
      <c r="D7" s="38">
        <v>7224</v>
      </c>
      <c r="E7" s="25">
        <v>882</v>
      </c>
      <c r="F7" s="25">
        <v>312</v>
      </c>
      <c r="G7" s="25"/>
      <c r="H7" s="25"/>
      <c r="I7" s="25"/>
      <c r="J7" s="25"/>
      <c r="K7" s="26">
        <f>SUM(B7:J7)</f>
        <v>16337</v>
      </c>
    </row>
    <row r="8" spans="1:11" ht="19.5" customHeight="1">
      <c r="A8" s="17" t="s">
        <v>9</v>
      </c>
      <c r="B8" s="37">
        <v>17333</v>
      </c>
      <c r="C8" s="37">
        <v>43446</v>
      </c>
      <c r="D8" s="37">
        <v>48595</v>
      </c>
      <c r="E8" s="25">
        <v>6239</v>
      </c>
      <c r="F8" s="25">
        <v>1861</v>
      </c>
      <c r="G8" s="25"/>
      <c r="H8" s="25"/>
      <c r="I8" s="25"/>
      <c r="J8" s="25"/>
      <c r="K8" s="26">
        <f>SUM(B8:J8)</f>
        <v>117474</v>
      </c>
    </row>
    <row r="9" spans="1:11" ht="19.5" customHeight="1" thickBot="1">
      <c r="A9" s="29" t="s">
        <v>62</v>
      </c>
      <c r="B9" s="39">
        <v>9999</v>
      </c>
      <c r="C9" s="39">
        <v>19707</v>
      </c>
      <c r="D9" s="39">
        <v>27634</v>
      </c>
      <c r="E9" s="25">
        <v>3629</v>
      </c>
      <c r="F9" s="25">
        <v>1030</v>
      </c>
      <c r="G9" s="25"/>
      <c r="H9" s="25"/>
      <c r="I9" s="25"/>
      <c r="J9" s="25"/>
      <c r="K9" s="26">
        <f>SUM(B9:J9)</f>
        <v>61999</v>
      </c>
    </row>
    <row r="10" spans="1:11" ht="19.5" customHeight="1" thickTop="1">
      <c r="A10" s="20" t="str">
        <f>A3&amp;" 合計"</f>
        <v>東京都第２区 合計</v>
      </c>
      <c r="B10" s="27">
        <f aca="true" t="shared" si="0" ref="B10:K10">SUM(B6:B9)</f>
        <v>45754</v>
      </c>
      <c r="C10" s="27">
        <f t="shared" si="0"/>
        <v>90422</v>
      </c>
      <c r="D10" s="27">
        <f t="shared" si="0"/>
        <v>119281</v>
      </c>
      <c r="E10" s="27">
        <f t="shared" si="0"/>
        <v>14487</v>
      </c>
      <c r="F10" s="27">
        <f t="shared" si="0"/>
        <v>4659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274603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view="pageBreakPreview" zoomScale="60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3" sqref="E23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117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46" t="s">
        <v>3</v>
      </c>
      <c r="B2" s="46"/>
      <c r="C2" s="46"/>
      <c r="D2" s="46"/>
      <c r="E2" s="46"/>
      <c r="F2" s="46"/>
      <c r="G2" s="46"/>
      <c r="H2" s="46"/>
      <c r="I2" s="46"/>
      <c r="J2" s="46"/>
      <c r="K2" s="46"/>
      <c r="M2" s="2"/>
      <c r="N2" s="2"/>
    </row>
    <row r="3" spans="1:14" ht="19.5" customHeight="1">
      <c r="A3" s="22" t="str">
        <f ca="1">RIGHT(CELL("filename",A3),LEN(CELL("filename",A3))-FIND("]",CELL("filename",A3)))</f>
        <v>東京都第20区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83</v>
      </c>
      <c r="C4" s="23" t="s">
        <v>116</v>
      </c>
      <c r="D4" s="23" t="s">
        <v>96</v>
      </c>
      <c r="E4" s="23"/>
      <c r="F4" s="23"/>
      <c r="G4" s="23"/>
      <c r="H4" s="23"/>
      <c r="I4" s="23"/>
      <c r="J4" s="23"/>
      <c r="K4" s="44" t="s">
        <v>1</v>
      </c>
    </row>
    <row r="5" spans="1:11" ht="28.5" customHeight="1">
      <c r="A5" s="21" t="s">
        <v>4</v>
      </c>
      <c r="B5" s="24" t="s">
        <v>139</v>
      </c>
      <c r="C5" s="24" t="s">
        <v>5</v>
      </c>
      <c r="D5" s="24" t="s">
        <v>6</v>
      </c>
      <c r="E5" s="24"/>
      <c r="F5" s="24"/>
      <c r="G5" s="24"/>
      <c r="H5" s="24"/>
      <c r="I5" s="24"/>
      <c r="J5" s="24"/>
      <c r="K5" s="45"/>
    </row>
    <row r="6" spans="1:11" ht="19.5" customHeight="1">
      <c r="A6" s="17" t="s">
        <v>42</v>
      </c>
      <c r="B6" s="25">
        <v>13191</v>
      </c>
      <c r="C6" s="25">
        <v>20241</v>
      </c>
      <c r="D6" s="25">
        <v>38535</v>
      </c>
      <c r="E6" s="25"/>
      <c r="F6" s="25"/>
      <c r="G6" s="25"/>
      <c r="H6" s="25"/>
      <c r="I6" s="25"/>
      <c r="J6" s="25"/>
      <c r="K6" s="26">
        <f>SUM(B6:J6)</f>
        <v>71967</v>
      </c>
    </row>
    <row r="7" spans="1:11" ht="19.5" customHeight="1">
      <c r="A7" s="17" t="s">
        <v>43</v>
      </c>
      <c r="B7" s="25">
        <v>7691</v>
      </c>
      <c r="C7" s="25">
        <v>10795</v>
      </c>
      <c r="D7" s="25">
        <v>20849</v>
      </c>
      <c r="E7" s="25"/>
      <c r="F7" s="25"/>
      <c r="G7" s="25"/>
      <c r="H7" s="25"/>
      <c r="I7" s="25"/>
      <c r="J7" s="25"/>
      <c r="K7" s="26">
        <f>SUM(B7:J7)</f>
        <v>39335</v>
      </c>
    </row>
    <row r="8" spans="1:11" ht="19.5" customHeight="1">
      <c r="A8" s="17" t="s">
        <v>44</v>
      </c>
      <c r="B8" s="25">
        <v>6566</v>
      </c>
      <c r="C8" s="25">
        <v>11318</v>
      </c>
      <c r="D8" s="25">
        <v>18102</v>
      </c>
      <c r="E8" s="25"/>
      <c r="F8" s="25"/>
      <c r="G8" s="25"/>
      <c r="H8" s="25"/>
      <c r="I8" s="25"/>
      <c r="J8" s="25"/>
      <c r="K8" s="26">
        <f>SUM(B8:J8)</f>
        <v>35986</v>
      </c>
    </row>
    <row r="9" spans="1:11" ht="19.5" customHeight="1">
      <c r="A9" s="17" t="s">
        <v>45</v>
      </c>
      <c r="B9" s="25">
        <v>10617</v>
      </c>
      <c r="C9" s="25">
        <v>16894</v>
      </c>
      <c r="D9" s="25">
        <v>27375</v>
      </c>
      <c r="E9" s="25"/>
      <c r="F9" s="25"/>
      <c r="G9" s="25"/>
      <c r="H9" s="25"/>
      <c r="I9" s="25"/>
      <c r="J9" s="25"/>
      <c r="K9" s="26">
        <f>SUM(B9:J9)</f>
        <v>54886</v>
      </c>
    </row>
    <row r="10" spans="1:11" ht="19.5" customHeight="1" thickBot="1">
      <c r="A10" s="17" t="s">
        <v>46</v>
      </c>
      <c r="B10" s="25">
        <v>5024</v>
      </c>
      <c r="C10" s="25">
        <v>7268</v>
      </c>
      <c r="D10" s="25">
        <v>16760</v>
      </c>
      <c r="E10" s="25"/>
      <c r="F10" s="25"/>
      <c r="G10" s="25"/>
      <c r="H10" s="25"/>
      <c r="I10" s="25"/>
      <c r="J10" s="25"/>
      <c r="K10" s="26">
        <f>SUM(B10:J10)</f>
        <v>29052</v>
      </c>
    </row>
    <row r="11" spans="1:11" ht="19.5" customHeight="1" thickTop="1">
      <c r="A11" s="20" t="str">
        <f>A3&amp;" 合計"</f>
        <v>東京都第20区 合計</v>
      </c>
      <c r="B11" s="27">
        <f aca="true" t="shared" si="0" ref="B11:K11">SUM(B6:B10)</f>
        <v>43089</v>
      </c>
      <c r="C11" s="27">
        <f t="shared" si="0"/>
        <v>66516</v>
      </c>
      <c r="D11" s="27">
        <f t="shared" si="0"/>
        <v>121621</v>
      </c>
      <c r="E11" s="27">
        <f t="shared" si="0"/>
        <v>0</v>
      </c>
      <c r="F11" s="27">
        <f t="shared" si="0"/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231226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view="pageBreakPreview" zoomScale="60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9" sqref="I19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117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46" t="s">
        <v>3</v>
      </c>
      <c r="B2" s="46"/>
      <c r="C2" s="46"/>
      <c r="D2" s="46"/>
      <c r="E2" s="46"/>
      <c r="F2" s="46"/>
      <c r="G2" s="46"/>
      <c r="H2" s="46"/>
      <c r="I2" s="46"/>
      <c r="J2" s="46"/>
      <c r="K2" s="46"/>
      <c r="M2" s="2"/>
      <c r="N2" s="2"/>
    </row>
    <row r="3" spans="1:14" ht="19.5" customHeight="1">
      <c r="A3" s="22" t="str">
        <f ca="1">RIGHT(CELL("filename",A3),LEN(CELL("filename",A3))-FIND("]",CELL("filename",A3)))</f>
        <v>東京都第21区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189</v>
      </c>
      <c r="C4" s="23" t="s">
        <v>190</v>
      </c>
      <c r="D4" s="23" t="s">
        <v>188</v>
      </c>
      <c r="E4" s="23"/>
      <c r="F4" s="23"/>
      <c r="G4" s="23"/>
      <c r="H4" s="23"/>
      <c r="I4" s="23"/>
      <c r="J4" s="23"/>
      <c r="K4" s="44" t="s">
        <v>1</v>
      </c>
    </row>
    <row r="5" spans="1:11" ht="28.5" customHeight="1">
      <c r="A5" s="21" t="s">
        <v>4</v>
      </c>
      <c r="B5" s="24" t="s">
        <v>120</v>
      </c>
      <c r="C5" s="24" t="s">
        <v>58</v>
      </c>
      <c r="D5" s="24" t="s">
        <v>6</v>
      </c>
      <c r="E5" s="24"/>
      <c r="F5" s="24"/>
      <c r="G5" s="24"/>
      <c r="H5" s="24"/>
      <c r="I5" s="24"/>
      <c r="J5" s="24"/>
      <c r="K5" s="45"/>
    </row>
    <row r="6" spans="1:11" ht="19.5" customHeight="1">
      <c r="A6" s="17" t="s">
        <v>98</v>
      </c>
      <c r="B6" s="25">
        <v>796</v>
      </c>
      <c r="C6" s="25">
        <v>1902</v>
      </c>
      <c r="D6" s="25">
        <v>2296</v>
      </c>
      <c r="E6" s="25"/>
      <c r="F6" s="25"/>
      <c r="G6" s="25"/>
      <c r="H6" s="25"/>
      <c r="I6" s="25"/>
      <c r="J6" s="25"/>
      <c r="K6" s="26">
        <f aca="true" t="shared" si="0" ref="K6:K11">SUM(B6:J6)</f>
        <v>4994</v>
      </c>
    </row>
    <row r="7" spans="1:11" ht="19.5" customHeight="1">
      <c r="A7" s="17" t="s">
        <v>47</v>
      </c>
      <c r="B7" s="25">
        <v>11726</v>
      </c>
      <c r="C7" s="25">
        <v>31505</v>
      </c>
      <c r="D7" s="25">
        <v>40485</v>
      </c>
      <c r="E7" s="25"/>
      <c r="F7" s="25"/>
      <c r="G7" s="25"/>
      <c r="H7" s="25"/>
      <c r="I7" s="25"/>
      <c r="J7" s="25"/>
      <c r="K7" s="26">
        <f t="shared" si="0"/>
        <v>83716</v>
      </c>
    </row>
    <row r="8" spans="1:11" ht="19.5" customHeight="1">
      <c r="A8" s="17" t="s">
        <v>99</v>
      </c>
      <c r="B8" s="25">
        <v>12558</v>
      </c>
      <c r="C8" s="25">
        <v>35914</v>
      </c>
      <c r="D8" s="25">
        <v>40534</v>
      </c>
      <c r="E8" s="25"/>
      <c r="F8" s="25"/>
      <c r="G8" s="25"/>
      <c r="H8" s="25"/>
      <c r="I8" s="25"/>
      <c r="J8" s="25"/>
      <c r="K8" s="26">
        <f t="shared" si="0"/>
        <v>89006</v>
      </c>
    </row>
    <row r="9" spans="1:11" ht="19.5" customHeight="1">
      <c r="A9" s="17" t="s">
        <v>100</v>
      </c>
      <c r="B9" s="25">
        <v>5353</v>
      </c>
      <c r="C9" s="25">
        <v>17030</v>
      </c>
      <c r="D9" s="25">
        <v>16047</v>
      </c>
      <c r="E9" s="25"/>
      <c r="F9" s="25"/>
      <c r="G9" s="25"/>
      <c r="H9" s="25"/>
      <c r="I9" s="25"/>
      <c r="J9" s="25"/>
      <c r="K9" s="26">
        <f t="shared" si="0"/>
        <v>38430</v>
      </c>
    </row>
    <row r="10" spans="1:11" ht="19.5" customHeight="1">
      <c r="A10" s="17" t="s">
        <v>101</v>
      </c>
      <c r="B10" s="25">
        <v>2526</v>
      </c>
      <c r="C10" s="25">
        <v>6351</v>
      </c>
      <c r="D10" s="25">
        <v>6513</v>
      </c>
      <c r="E10" s="25"/>
      <c r="F10" s="25"/>
      <c r="G10" s="25"/>
      <c r="H10" s="25"/>
      <c r="I10" s="25"/>
      <c r="J10" s="25"/>
      <c r="K10" s="26">
        <f t="shared" si="0"/>
        <v>15390</v>
      </c>
    </row>
    <row r="11" spans="1:11" ht="19.5" customHeight="1" thickBot="1">
      <c r="A11" s="17" t="s">
        <v>102</v>
      </c>
      <c r="B11" s="25">
        <v>2568</v>
      </c>
      <c r="C11" s="25">
        <v>6388</v>
      </c>
      <c r="D11" s="25">
        <v>6558</v>
      </c>
      <c r="E11" s="25"/>
      <c r="F11" s="25"/>
      <c r="G11" s="25"/>
      <c r="H11" s="25"/>
      <c r="I11" s="25"/>
      <c r="J11" s="25"/>
      <c r="K11" s="26">
        <f t="shared" si="0"/>
        <v>15514</v>
      </c>
    </row>
    <row r="12" spans="1:11" ht="19.5" customHeight="1" thickTop="1">
      <c r="A12" s="20" t="str">
        <f>A3&amp;" 合計"</f>
        <v>東京都第21区 合計</v>
      </c>
      <c r="B12" s="27">
        <f aca="true" t="shared" si="1" ref="B12:K12">SUM(B6:B11)</f>
        <v>35527</v>
      </c>
      <c r="C12" s="27">
        <f t="shared" si="1"/>
        <v>99090</v>
      </c>
      <c r="D12" s="27">
        <f t="shared" si="1"/>
        <v>112433</v>
      </c>
      <c r="E12" s="27">
        <f t="shared" si="1"/>
        <v>0</v>
      </c>
      <c r="F12" s="27">
        <f t="shared" si="1"/>
        <v>0</v>
      </c>
      <c r="G12" s="27">
        <f t="shared" si="1"/>
        <v>0</v>
      </c>
      <c r="H12" s="27">
        <f t="shared" si="1"/>
        <v>0</v>
      </c>
      <c r="I12" s="27">
        <f t="shared" si="1"/>
        <v>0</v>
      </c>
      <c r="J12" s="27">
        <f t="shared" si="1"/>
        <v>0</v>
      </c>
      <c r="K12" s="27">
        <f t="shared" si="1"/>
        <v>247050</v>
      </c>
    </row>
    <row r="13" spans="1:11" ht="15.75" customHeight="1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1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60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4" sqref="I14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117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46" t="s">
        <v>3</v>
      </c>
      <c r="B2" s="46"/>
      <c r="C2" s="46"/>
      <c r="D2" s="46"/>
      <c r="E2" s="46"/>
      <c r="F2" s="46"/>
      <c r="G2" s="46"/>
      <c r="H2" s="46"/>
      <c r="I2" s="46"/>
      <c r="J2" s="46"/>
      <c r="K2" s="46"/>
      <c r="M2" s="2"/>
      <c r="N2" s="2"/>
    </row>
    <row r="3" spans="1:14" ht="19.5" customHeight="1">
      <c r="A3" s="22" t="str">
        <f ca="1">RIGHT(CELL("filename",A3),LEN(CELL("filename",A3))-FIND("]",CELL("filename",A3)))</f>
        <v>東京都第22区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104</v>
      </c>
      <c r="C4" s="23" t="s">
        <v>191</v>
      </c>
      <c r="D4" s="23" t="s">
        <v>192</v>
      </c>
      <c r="E4" s="23" t="s">
        <v>103</v>
      </c>
      <c r="F4" s="23"/>
      <c r="G4" s="23"/>
      <c r="H4" s="23"/>
      <c r="I4" s="23"/>
      <c r="J4" s="23"/>
      <c r="K4" s="44" t="s">
        <v>1</v>
      </c>
    </row>
    <row r="5" spans="1:11" ht="28.5" customHeight="1">
      <c r="A5" s="21" t="s">
        <v>4</v>
      </c>
      <c r="B5" s="24" t="s">
        <v>6</v>
      </c>
      <c r="C5" s="41" t="s">
        <v>180</v>
      </c>
      <c r="D5" s="24" t="s">
        <v>127</v>
      </c>
      <c r="E5" s="24" t="s">
        <v>58</v>
      </c>
      <c r="F5" s="24"/>
      <c r="G5" s="24"/>
      <c r="H5" s="24"/>
      <c r="I5" s="24"/>
      <c r="J5" s="24"/>
      <c r="K5" s="45"/>
    </row>
    <row r="6" spans="1:11" ht="19.5" customHeight="1">
      <c r="A6" s="17" t="s">
        <v>48</v>
      </c>
      <c r="B6" s="42">
        <v>41874</v>
      </c>
      <c r="C6" s="42">
        <v>1530</v>
      </c>
      <c r="D6" s="42">
        <v>11416</v>
      </c>
      <c r="E6" s="42">
        <v>39144</v>
      </c>
      <c r="F6" s="25"/>
      <c r="G6" s="25"/>
      <c r="H6" s="25"/>
      <c r="I6" s="25"/>
      <c r="J6" s="25"/>
      <c r="K6" s="26">
        <f>SUM(B6:J6)</f>
        <v>93964</v>
      </c>
    </row>
    <row r="7" spans="1:11" ht="19.5" customHeight="1">
      <c r="A7" s="17" t="s">
        <v>49</v>
      </c>
      <c r="B7" s="42">
        <v>55281</v>
      </c>
      <c r="C7" s="42">
        <v>1866</v>
      </c>
      <c r="D7" s="42">
        <v>12933</v>
      </c>
      <c r="E7" s="42">
        <v>45975</v>
      </c>
      <c r="F7" s="25"/>
      <c r="G7" s="25"/>
      <c r="H7" s="25"/>
      <c r="I7" s="25"/>
      <c r="J7" s="25"/>
      <c r="K7" s="26">
        <f>SUM(B7:J7)</f>
        <v>116055</v>
      </c>
    </row>
    <row r="8" spans="1:11" ht="19.5" customHeight="1">
      <c r="A8" s="17" t="s">
        <v>50</v>
      </c>
      <c r="B8" s="42">
        <v>20081</v>
      </c>
      <c r="C8" s="42">
        <v>660</v>
      </c>
      <c r="D8" s="42">
        <v>4746</v>
      </c>
      <c r="E8" s="42">
        <v>16491</v>
      </c>
      <c r="F8" s="25"/>
      <c r="G8" s="25"/>
      <c r="H8" s="25"/>
      <c r="I8" s="25"/>
      <c r="J8" s="25"/>
      <c r="K8" s="26">
        <f>SUM(B8:J8)</f>
        <v>41978</v>
      </c>
    </row>
    <row r="9" spans="1:11" ht="19.5" customHeight="1" thickBot="1">
      <c r="A9" s="17" t="s">
        <v>105</v>
      </c>
      <c r="B9" s="43">
        <v>14115</v>
      </c>
      <c r="C9" s="43">
        <v>479</v>
      </c>
      <c r="D9" s="43">
        <v>2886</v>
      </c>
      <c r="E9" s="43">
        <v>10783</v>
      </c>
      <c r="F9" s="25"/>
      <c r="G9" s="25"/>
      <c r="H9" s="25"/>
      <c r="I9" s="25"/>
      <c r="J9" s="25"/>
      <c r="K9" s="26">
        <f>SUM(B9:J9)</f>
        <v>28263</v>
      </c>
    </row>
    <row r="10" spans="1:11" ht="19.5" customHeight="1" thickTop="1">
      <c r="A10" s="20" t="str">
        <f>A3&amp;" 合計"</f>
        <v>東京都第22区 合計</v>
      </c>
      <c r="B10" s="27">
        <f aca="true" t="shared" si="0" ref="B10:K10">SUM(B6:B9)</f>
        <v>131351</v>
      </c>
      <c r="C10" s="27">
        <f t="shared" si="0"/>
        <v>4535</v>
      </c>
      <c r="D10" s="27">
        <f t="shared" si="0"/>
        <v>31981</v>
      </c>
      <c r="E10" s="27">
        <f t="shared" si="0"/>
        <v>112393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280260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60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6" sqref="C6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117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46" t="s">
        <v>3</v>
      </c>
      <c r="B2" s="46"/>
      <c r="C2" s="46"/>
      <c r="D2" s="46"/>
      <c r="E2" s="46"/>
      <c r="F2" s="46"/>
      <c r="G2" s="46"/>
      <c r="H2" s="46"/>
      <c r="I2" s="46"/>
      <c r="J2" s="46"/>
      <c r="K2" s="46"/>
      <c r="M2" s="2"/>
      <c r="N2" s="2"/>
    </row>
    <row r="3" spans="1:14" ht="19.5" customHeight="1">
      <c r="A3" s="22" t="str">
        <f ca="1">RIGHT(CELL("filename",A3),LEN(CELL("filename",A3))-FIND("]",CELL("filename",A3)))</f>
        <v>東京都第23区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193</v>
      </c>
      <c r="C4" s="23" t="s">
        <v>194</v>
      </c>
      <c r="D4" s="23"/>
      <c r="E4" s="23"/>
      <c r="F4" s="23"/>
      <c r="G4" s="23"/>
      <c r="H4" s="23"/>
      <c r="I4" s="23"/>
      <c r="J4" s="23"/>
      <c r="K4" s="44" t="s">
        <v>1</v>
      </c>
    </row>
    <row r="5" spans="1:11" ht="28.5" customHeight="1">
      <c r="A5" s="21" t="s">
        <v>4</v>
      </c>
      <c r="B5" s="24" t="s">
        <v>6</v>
      </c>
      <c r="C5" s="24" t="s">
        <v>130</v>
      </c>
      <c r="D5" s="24"/>
      <c r="E5" s="24"/>
      <c r="F5" s="24"/>
      <c r="G5" s="24"/>
      <c r="H5" s="24"/>
      <c r="I5" s="24"/>
      <c r="J5" s="24"/>
      <c r="K5" s="45"/>
    </row>
    <row r="6" spans="1:11" ht="19.5" customHeight="1">
      <c r="A6" s="17" t="s">
        <v>51</v>
      </c>
      <c r="B6" s="25">
        <v>105576</v>
      </c>
      <c r="C6" s="25">
        <v>96860</v>
      </c>
      <c r="D6" s="25"/>
      <c r="E6" s="25"/>
      <c r="F6" s="25"/>
      <c r="G6" s="25"/>
      <c r="H6" s="25"/>
      <c r="I6" s="25"/>
      <c r="J6" s="25"/>
      <c r="K6" s="26">
        <f>SUM(B6:J6)</f>
        <v>202436</v>
      </c>
    </row>
    <row r="7" spans="1:11" ht="19.5" customHeight="1" thickBot="1">
      <c r="A7" s="17" t="s">
        <v>106</v>
      </c>
      <c r="B7" s="25">
        <v>27630</v>
      </c>
      <c r="C7" s="25">
        <v>29872</v>
      </c>
      <c r="D7" s="25"/>
      <c r="E7" s="25"/>
      <c r="F7" s="25"/>
      <c r="G7" s="25"/>
      <c r="H7" s="25"/>
      <c r="I7" s="25"/>
      <c r="J7" s="25"/>
      <c r="K7" s="26">
        <f>SUM(B7:J7)</f>
        <v>57502</v>
      </c>
    </row>
    <row r="8" spans="1:11" ht="19.5" customHeight="1" thickTop="1">
      <c r="A8" s="20" t="str">
        <f>A3&amp;" 合計"</f>
        <v>東京都第23区 合計</v>
      </c>
      <c r="B8" s="27">
        <f aca="true" t="shared" si="0" ref="B8:K8">SUM(B6:B7)</f>
        <v>133206</v>
      </c>
      <c r="C8" s="27">
        <f t="shared" si="0"/>
        <v>126732</v>
      </c>
      <c r="D8" s="27">
        <f t="shared" si="0"/>
        <v>0</v>
      </c>
      <c r="E8" s="27"/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259938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view="pageBreakPreview" zoomScale="60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E6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117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46" t="s">
        <v>3</v>
      </c>
      <c r="B2" s="46"/>
      <c r="C2" s="46"/>
      <c r="D2" s="46"/>
      <c r="E2" s="46"/>
      <c r="F2" s="46"/>
      <c r="G2" s="46"/>
      <c r="H2" s="46"/>
      <c r="I2" s="46"/>
      <c r="J2" s="46"/>
      <c r="K2" s="46"/>
      <c r="M2" s="2"/>
      <c r="N2" s="2"/>
    </row>
    <row r="3" spans="1:14" ht="19.5" customHeight="1">
      <c r="A3" s="22" t="str">
        <f ca="1">RIGHT(CELL("filename",A3),LEN(CELL("filename",A3))-FIND("]",CELL("filename",A3)))</f>
        <v>東京都第24区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195</v>
      </c>
      <c r="C4" s="23" t="s">
        <v>196</v>
      </c>
      <c r="D4" s="23" t="s">
        <v>197</v>
      </c>
      <c r="E4" s="23" t="s">
        <v>107</v>
      </c>
      <c r="F4" s="23"/>
      <c r="G4" s="23"/>
      <c r="H4" s="23"/>
      <c r="I4" s="23"/>
      <c r="J4" s="23"/>
      <c r="K4" s="44" t="s">
        <v>1</v>
      </c>
    </row>
    <row r="5" spans="1:11" ht="28.5" customHeight="1">
      <c r="A5" s="21" t="s">
        <v>4</v>
      </c>
      <c r="B5" s="24" t="s">
        <v>181</v>
      </c>
      <c r="C5" s="24" t="s">
        <v>5</v>
      </c>
      <c r="D5" s="24" t="s">
        <v>97</v>
      </c>
      <c r="E5" s="24" t="s">
        <v>6</v>
      </c>
      <c r="F5" s="24"/>
      <c r="G5" s="24"/>
      <c r="H5" s="24"/>
      <c r="I5" s="24"/>
      <c r="J5" s="24"/>
      <c r="K5" s="45"/>
    </row>
    <row r="6" spans="1:11" ht="19.5" customHeight="1" thickBot="1">
      <c r="A6" s="17" t="s">
        <v>108</v>
      </c>
      <c r="B6" s="25">
        <v>44546</v>
      </c>
      <c r="C6" s="25">
        <v>44474</v>
      </c>
      <c r="D6" s="25">
        <v>16590</v>
      </c>
      <c r="E6" s="25">
        <v>149152</v>
      </c>
      <c r="F6" s="25"/>
      <c r="G6" s="25"/>
      <c r="H6" s="25"/>
      <c r="I6" s="25"/>
      <c r="J6" s="25"/>
      <c r="K6" s="26">
        <f>SUM(B6:J6)</f>
        <v>254762</v>
      </c>
    </row>
    <row r="7" spans="1:11" ht="19.5" customHeight="1" thickTop="1">
      <c r="A7" s="20" t="str">
        <f>A3&amp;" 合計"</f>
        <v>東京都第24区 合計</v>
      </c>
      <c r="B7" s="27">
        <f aca="true" t="shared" si="0" ref="B7:K7">SUM(B6:B6)</f>
        <v>44546</v>
      </c>
      <c r="C7" s="27">
        <f t="shared" si="0"/>
        <v>44474</v>
      </c>
      <c r="D7" s="27">
        <f t="shared" si="0"/>
        <v>16590</v>
      </c>
      <c r="E7" s="27">
        <f t="shared" si="0"/>
        <v>149152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254762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tabSelected="1" view="pageBreakPreview" zoomScale="60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6" sqref="H26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117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46" t="s">
        <v>3</v>
      </c>
      <c r="B2" s="46"/>
      <c r="C2" s="46"/>
      <c r="D2" s="46"/>
      <c r="E2" s="46"/>
      <c r="F2" s="46"/>
      <c r="G2" s="46"/>
      <c r="H2" s="46"/>
      <c r="I2" s="46"/>
      <c r="J2" s="46"/>
      <c r="K2" s="46"/>
      <c r="M2" s="2"/>
      <c r="N2" s="2"/>
    </row>
    <row r="3" spans="1:14" ht="19.5" customHeight="1">
      <c r="A3" s="22" t="str">
        <f ca="1">RIGHT(CELL("filename",A3),LEN(CELL("filename",A3))-FIND("]",CELL("filename",A3)))</f>
        <v>東京都第25区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198</v>
      </c>
      <c r="C4" s="23" t="s">
        <v>109</v>
      </c>
      <c r="D4" s="23"/>
      <c r="E4" s="23"/>
      <c r="F4" s="23"/>
      <c r="G4" s="23"/>
      <c r="H4" s="23"/>
      <c r="I4" s="23"/>
      <c r="J4" s="23"/>
      <c r="K4" s="44" t="s">
        <v>1</v>
      </c>
    </row>
    <row r="5" spans="1:11" ht="28.5" customHeight="1">
      <c r="A5" s="21" t="s">
        <v>4</v>
      </c>
      <c r="B5" s="24" t="s">
        <v>58</v>
      </c>
      <c r="C5" s="24" t="s">
        <v>6</v>
      </c>
      <c r="D5" s="24"/>
      <c r="E5" s="24"/>
      <c r="F5" s="24"/>
      <c r="G5" s="24"/>
      <c r="H5" s="24"/>
      <c r="I5" s="24"/>
      <c r="J5" s="24"/>
      <c r="K5" s="45"/>
    </row>
    <row r="6" spans="1:11" ht="19.5" customHeight="1">
      <c r="A6" s="17" t="s">
        <v>52</v>
      </c>
      <c r="B6" s="25">
        <v>23492</v>
      </c>
      <c r="C6" s="25">
        <v>37246</v>
      </c>
      <c r="D6" s="25"/>
      <c r="E6" s="25"/>
      <c r="F6" s="25"/>
      <c r="G6" s="25"/>
      <c r="H6" s="25"/>
      <c r="I6" s="25"/>
      <c r="J6" s="25"/>
      <c r="K6" s="26">
        <f>SUM(B6:J6)</f>
        <v>60738</v>
      </c>
    </row>
    <row r="7" spans="1:11" ht="19.5" customHeight="1">
      <c r="A7" s="17" t="s">
        <v>110</v>
      </c>
      <c r="B7" s="25">
        <v>22019</v>
      </c>
      <c r="C7" s="25">
        <v>28477</v>
      </c>
      <c r="D7" s="25"/>
      <c r="E7" s="25"/>
      <c r="F7" s="25"/>
      <c r="G7" s="25"/>
      <c r="H7" s="25"/>
      <c r="I7" s="25"/>
      <c r="J7" s="25"/>
      <c r="K7" s="26">
        <f aca="true" t="shared" si="0" ref="K7:K14">SUM(B7:J7)</f>
        <v>50496</v>
      </c>
    </row>
    <row r="8" spans="1:11" ht="19.5" customHeight="1">
      <c r="A8" s="17" t="s">
        <v>111</v>
      </c>
      <c r="B8" s="25">
        <v>9708</v>
      </c>
      <c r="C8" s="25">
        <v>14693</v>
      </c>
      <c r="D8" s="25"/>
      <c r="E8" s="25"/>
      <c r="F8" s="25"/>
      <c r="G8" s="25"/>
      <c r="H8" s="25"/>
      <c r="I8" s="25"/>
      <c r="J8" s="25"/>
      <c r="K8" s="26">
        <f t="shared" si="0"/>
        <v>24401</v>
      </c>
    </row>
    <row r="9" spans="1:11" ht="19.5" customHeight="1">
      <c r="A9" s="17" t="s">
        <v>112</v>
      </c>
      <c r="B9" s="25">
        <v>11050</v>
      </c>
      <c r="C9" s="25">
        <v>13479</v>
      </c>
      <c r="D9" s="25"/>
      <c r="E9" s="25"/>
      <c r="F9" s="25"/>
      <c r="G9" s="25"/>
      <c r="H9" s="25"/>
      <c r="I9" s="25"/>
      <c r="J9" s="25"/>
      <c r="K9" s="26">
        <f t="shared" si="0"/>
        <v>24529</v>
      </c>
    </row>
    <row r="10" spans="1:11" ht="19.5" customHeight="1">
      <c r="A10" s="17" t="s">
        <v>113</v>
      </c>
      <c r="B10" s="25">
        <v>14840</v>
      </c>
      <c r="C10" s="25">
        <v>21420</v>
      </c>
      <c r="D10" s="25"/>
      <c r="E10" s="25"/>
      <c r="F10" s="25"/>
      <c r="G10" s="25"/>
      <c r="H10" s="25"/>
      <c r="I10" s="25"/>
      <c r="J10" s="25"/>
      <c r="K10" s="26">
        <f t="shared" si="0"/>
        <v>36260</v>
      </c>
    </row>
    <row r="11" spans="1:11" ht="19.5" customHeight="1">
      <c r="A11" s="17" t="s">
        <v>114</v>
      </c>
      <c r="B11" s="25">
        <v>4735</v>
      </c>
      <c r="C11" s="25">
        <v>8603</v>
      </c>
      <c r="D11" s="25"/>
      <c r="E11" s="25"/>
      <c r="F11" s="25"/>
      <c r="G11" s="25"/>
      <c r="H11" s="25"/>
      <c r="I11" s="25"/>
      <c r="J11" s="25"/>
      <c r="K11" s="26">
        <f t="shared" si="0"/>
        <v>13338</v>
      </c>
    </row>
    <row r="12" spans="1:11" ht="19.5" customHeight="1">
      <c r="A12" s="17" t="s">
        <v>53</v>
      </c>
      <c r="B12" s="25">
        <v>2987</v>
      </c>
      <c r="C12" s="25">
        <v>4699</v>
      </c>
      <c r="D12" s="25"/>
      <c r="E12" s="25"/>
      <c r="F12" s="25"/>
      <c r="G12" s="25"/>
      <c r="H12" s="25"/>
      <c r="I12" s="25"/>
      <c r="J12" s="25"/>
      <c r="K12" s="26">
        <f t="shared" si="0"/>
        <v>7686</v>
      </c>
    </row>
    <row r="13" spans="1:11" ht="19.5" customHeight="1">
      <c r="A13" s="17" t="s">
        <v>54</v>
      </c>
      <c r="B13" s="25">
        <v>319</v>
      </c>
      <c r="C13" s="25">
        <v>927</v>
      </c>
      <c r="D13" s="25"/>
      <c r="E13" s="25"/>
      <c r="F13" s="25"/>
      <c r="G13" s="25"/>
      <c r="H13" s="25"/>
      <c r="I13" s="25"/>
      <c r="J13" s="25"/>
      <c r="K13" s="26">
        <f t="shared" si="0"/>
        <v>1246</v>
      </c>
    </row>
    <row r="14" spans="1:11" ht="19.5" customHeight="1" thickBot="1">
      <c r="A14" s="17" t="s">
        <v>55</v>
      </c>
      <c r="B14" s="25">
        <v>841</v>
      </c>
      <c r="C14" s="25">
        <v>1886</v>
      </c>
      <c r="D14" s="25"/>
      <c r="E14" s="25"/>
      <c r="F14" s="25"/>
      <c r="G14" s="25"/>
      <c r="H14" s="25"/>
      <c r="I14" s="25"/>
      <c r="J14" s="25"/>
      <c r="K14" s="26">
        <f t="shared" si="0"/>
        <v>2727</v>
      </c>
    </row>
    <row r="15" spans="1:11" ht="19.5" customHeight="1" thickTop="1">
      <c r="A15" s="20" t="str">
        <f>A3&amp;" 合計"</f>
        <v>東京都第25区 合計</v>
      </c>
      <c r="B15" s="27">
        <f aca="true" t="shared" si="1" ref="B15:K15">SUM(B6:B14)</f>
        <v>89991</v>
      </c>
      <c r="C15" s="27">
        <f t="shared" si="1"/>
        <v>131430</v>
      </c>
      <c r="D15" s="27">
        <f t="shared" si="1"/>
        <v>0</v>
      </c>
      <c r="E15" s="27">
        <f t="shared" si="1"/>
        <v>0</v>
      </c>
      <c r="F15" s="27">
        <f t="shared" si="1"/>
        <v>0</v>
      </c>
      <c r="G15" s="27">
        <f t="shared" si="1"/>
        <v>0</v>
      </c>
      <c r="H15" s="27">
        <f t="shared" si="1"/>
        <v>0</v>
      </c>
      <c r="I15" s="27">
        <f t="shared" si="1"/>
        <v>0</v>
      </c>
      <c r="J15" s="27">
        <f t="shared" si="1"/>
        <v>0</v>
      </c>
      <c r="K15" s="27">
        <f t="shared" si="1"/>
        <v>221421</v>
      </c>
    </row>
    <row r="16" spans="1:11" ht="15.75" customHeight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1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view="pageBreakPreview" zoomScale="60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6" sqref="B16:D16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117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46" t="s">
        <v>3</v>
      </c>
      <c r="B2" s="46"/>
      <c r="C2" s="46"/>
      <c r="D2" s="46"/>
      <c r="E2" s="46"/>
      <c r="F2" s="46"/>
      <c r="G2" s="46"/>
      <c r="H2" s="46"/>
      <c r="I2" s="46"/>
      <c r="J2" s="46"/>
      <c r="K2" s="46"/>
      <c r="M2" s="2"/>
      <c r="N2" s="2"/>
    </row>
    <row r="3" spans="1:14" ht="19.5" customHeight="1">
      <c r="A3" s="22" t="str">
        <f ca="1">RIGHT(CELL("filename",A3),LEN(CELL("filename",A3))-FIND("]",CELL("filename",A3)))</f>
        <v>東京都第３区</v>
      </c>
      <c r="B3" s="2"/>
      <c r="K3" s="18" t="s">
        <v>2</v>
      </c>
      <c r="N3" s="7"/>
    </row>
    <row r="4" spans="1:11" ht="28.5" customHeight="1">
      <c r="A4" s="16" t="s">
        <v>0</v>
      </c>
      <c r="B4" s="31" t="s">
        <v>63</v>
      </c>
      <c r="C4" s="31" t="s">
        <v>65</v>
      </c>
      <c r="D4" s="31" t="s">
        <v>64</v>
      </c>
      <c r="E4" s="31"/>
      <c r="F4" s="23"/>
      <c r="G4" s="23"/>
      <c r="H4" s="23"/>
      <c r="I4" s="23"/>
      <c r="J4" s="23"/>
      <c r="K4" s="44" t="s">
        <v>1</v>
      </c>
    </row>
    <row r="5" spans="1:11" ht="28.5" customHeight="1">
      <c r="A5" s="21" t="s">
        <v>4</v>
      </c>
      <c r="B5" s="32" t="s">
        <v>5</v>
      </c>
      <c r="C5" s="32" t="s">
        <v>130</v>
      </c>
      <c r="D5" s="32" t="s">
        <v>6</v>
      </c>
      <c r="E5" s="32"/>
      <c r="F5" s="24"/>
      <c r="G5" s="24"/>
      <c r="H5" s="24"/>
      <c r="I5" s="24"/>
      <c r="J5" s="24"/>
      <c r="K5" s="45"/>
    </row>
    <row r="6" spans="1:11" ht="19.5" customHeight="1">
      <c r="A6" s="17" t="s">
        <v>131</v>
      </c>
      <c r="B6" s="40">
        <v>20371</v>
      </c>
      <c r="C6" s="40">
        <v>78629</v>
      </c>
      <c r="D6" s="40">
        <v>75200</v>
      </c>
      <c r="E6" s="25"/>
      <c r="F6" s="25"/>
      <c r="G6" s="25"/>
      <c r="H6" s="25"/>
      <c r="I6" s="25"/>
      <c r="J6" s="25"/>
      <c r="K6" s="26">
        <f>SUM(B6:J6)</f>
        <v>174200</v>
      </c>
    </row>
    <row r="7" spans="1:11" ht="19.5" customHeight="1">
      <c r="A7" s="17" t="s">
        <v>10</v>
      </c>
      <c r="B7" s="40">
        <v>9192</v>
      </c>
      <c r="C7" s="40">
        <v>41371</v>
      </c>
      <c r="D7" s="40">
        <v>34893</v>
      </c>
      <c r="E7" s="25"/>
      <c r="F7" s="25"/>
      <c r="G7" s="25"/>
      <c r="H7" s="25"/>
      <c r="I7" s="25"/>
      <c r="J7" s="25"/>
      <c r="K7" s="26">
        <f aca="true" t="shared" si="0" ref="K7:K16">SUM(B7:J7)</f>
        <v>85456</v>
      </c>
    </row>
    <row r="8" spans="1:11" ht="19.5" customHeight="1">
      <c r="A8" s="17" t="s">
        <v>11</v>
      </c>
      <c r="B8" s="25">
        <v>455</v>
      </c>
      <c r="C8" s="25">
        <v>1222</v>
      </c>
      <c r="D8" s="25">
        <v>2006</v>
      </c>
      <c r="E8" s="25"/>
      <c r="F8" s="25"/>
      <c r="G8" s="25"/>
      <c r="H8" s="25"/>
      <c r="I8" s="25"/>
      <c r="J8" s="25"/>
      <c r="K8" s="26">
        <f t="shared" si="0"/>
        <v>3683</v>
      </c>
    </row>
    <row r="9" spans="1:11" ht="19.5" customHeight="1">
      <c r="A9" s="17" t="s">
        <v>12</v>
      </c>
      <c r="B9" s="25">
        <v>12</v>
      </c>
      <c r="C9" s="25">
        <v>44</v>
      </c>
      <c r="D9" s="25">
        <v>157</v>
      </c>
      <c r="E9" s="25"/>
      <c r="F9" s="25"/>
      <c r="G9" s="25"/>
      <c r="H9" s="25"/>
      <c r="I9" s="25"/>
      <c r="J9" s="25"/>
      <c r="K9" s="26">
        <f t="shared" si="0"/>
        <v>213</v>
      </c>
    </row>
    <row r="10" spans="1:11" ht="19.5" customHeight="1">
      <c r="A10" s="17" t="s">
        <v>13</v>
      </c>
      <c r="B10" s="25">
        <v>82</v>
      </c>
      <c r="C10" s="25">
        <v>499</v>
      </c>
      <c r="D10" s="25">
        <v>807</v>
      </c>
      <c r="E10" s="25"/>
      <c r="F10" s="25"/>
      <c r="G10" s="25"/>
      <c r="H10" s="25"/>
      <c r="I10" s="25"/>
      <c r="J10" s="25"/>
      <c r="K10" s="26">
        <f t="shared" si="0"/>
        <v>1388</v>
      </c>
    </row>
    <row r="11" spans="1:11" ht="19.5" customHeight="1">
      <c r="A11" s="17" t="s">
        <v>14</v>
      </c>
      <c r="B11" s="25">
        <v>33</v>
      </c>
      <c r="C11" s="25">
        <v>460</v>
      </c>
      <c r="D11" s="25">
        <v>527</v>
      </c>
      <c r="E11" s="25"/>
      <c r="F11" s="25"/>
      <c r="G11" s="25"/>
      <c r="H11" s="25"/>
      <c r="I11" s="25"/>
      <c r="J11" s="25"/>
      <c r="K11" s="26">
        <f t="shared" si="0"/>
        <v>1020</v>
      </c>
    </row>
    <row r="12" spans="1:11" ht="19.5" customHeight="1">
      <c r="A12" s="17" t="s">
        <v>15</v>
      </c>
      <c r="B12" s="25">
        <v>106</v>
      </c>
      <c r="C12" s="25">
        <v>464</v>
      </c>
      <c r="D12" s="25">
        <v>711</v>
      </c>
      <c r="E12" s="25"/>
      <c r="F12" s="25"/>
      <c r="G12" s="25"/>
      <c r="H12" s="25"/>
      <c r="I12" s="25"/>
      <c r="J12" s="25"/>
      <c r="K12" s="26">
        <f t="shared" si="0"/>
        <v>1281</v>
      </c>
    </row>
    <row r="13" spans="1:11" ht="19.5" customHeight="1">
      <c r="A13" s="17" t="s">
        <v>16</v>
      </c>
      <c r="B13" s="25">
        <v>20</v>
      </c>
      <c r="C13" s="25">
        <v>83</v>
      </c>
      <c r="D13" s="25">
        <v>87</v>
      </c>
      <c r="E13" s="25"/>
      <c r="F13" s="25"/>
      <c r="G13" s="25"/>
      <c r="H13" s="25"/>
      <c r="I13" s="25"/>
      <c r="J13" s="25"/>
      <c r="K13" s="26">
        <f t="shared" si="0"/>
        <v>190</v>
      </c>
    </row>
    <row r="14" spans="1:11" ht="19.5" customHeight="1">
      <c r="A14" s="17" t="s">
        <v>17</v>
      </c>
      <c r="B14" s="25">
        <v>244</v>
      </c>
      <c r="C14" s="25">
        <v>1575</v>
      </c>
      <c r="D14" s="25">
        <v>1812</v>
      </c>
      <c r="E14" s="25"/>
      <c r="F14" s="25"/>
      <c r="G14" s="25"/>
      <c r="H14" s="25"/>
      <c r="I14" s="25"/>
      <c r="J14" s="25"/>
      <c r="K14" s="26">
        <f t="shared" si="0"/>
        <v>3631</v>
      </c>
    </row>
    <row r="15" spans="1:11" ht="19.5" customHeight="1">
      <c r="A15" s="17" t="s">
        <v>18</v>
      </c>
      <c r="B15" s="25">
        <v>12</v>
      </c>
      <c r="C15" s="25">
        <v>33</v>
      </c>
      <c r="D15" s="25">
        <v>73</v>
      </c>
      <c r="E15" s="25"/>
      <c r="F15" s="25"/>
      <c r="G15" s="25"/>
      <c r="H15" s="25"/>
      <c r="I15" s="25"/>
      <c r="J15" s="25"/>
      <c r="K15" s="26">
        <f t="shared" si="0"/>
        <v>118</v>
      </c>
    </row>
    <row r="16" spans="1:11" ht="19.5" customHeight="1" thickBot="1">
      <c r="A16" s="17" t="s">
        <v>19</v>
      </c>
      <c r="B16" s="25">
        <v>121</v>
      </c>
      <c r="C16" s="25">
        <v>581</v>
      </c>
      <c r="D16" s="25">
        <v>480</v>
      </c>
      <c r="E16" s="25"/>
      <c r="F16" s="25"/>
      <c r="G16" s="25"/>
      <c r="H16" s="25"/>
      <c r="I16" s="25"/>
      <c r="J16" s="25"/>
      <c r="K16" s="26">
        <f t="shared" si="0"/>
        <v>1182</v>
      </c>
    </row>
    <row r="17" spans="1:11" ht="19.5" customHeight="1" thickTop="1">
      <c r="A17" s="20" t="str">
        <f>A3&amp;" 合計"</f>
        <v>東京都第３区 合計</v>
      </c>
      <c r="B17" s="27">
        <f aca="true" t="shared" si="1" ref="B17:K17">SUM(B6:B16)</f>
        <v>30648</v>
      </c>
      <c r="C17" s="27">
        <f t="shared" si="1"/>
        <v>124961</v>
      </c>
      <c r="D17" s="27">
        <f t="shared" si="1"/>
        <v>116753</v>
      </c>
      <c r="E17" s="27">
        <f t="shared" si="1"/>
        <v>0</v>
      </c>
      <c r="F17" s="27">
        <f t="shared" si="1"/>
        <v>0</v>
      </c>
      <c r="G17" s="27">
        <f t="shared" si="1"/>
        <v>0</v>
      </c>
      <c r="H17" s="27">
        <f t="shared" si="1"/>
        <v>0</v>
      </c>
      <c r="I17" s="27">
        <f t="shared" si="1"/>
        <v>0</v>
      </c>
      <c r="J17" s="27">
        <f t="shared" si="1"/>
        <v>0</v>
      </c>
      <c r="K17" s="27">
        <f t="shared" si="1"/>
        <v>272362</v>
      </c>
    </row>
    <row r="18" spans="1:11" ht="15.75" customHeight="1">
      <c r="A18" s="8"/>
      <c r="B18" s="9"/>
      <c r="C18" s="10"/>
      <c r="D18" s="10"/>
      <c r="E18" s="10"/>
      <c r="F18" s="10"/>
      <c r="G18" s="10"/>
      <c r="H18" s="10"/>
      <c r="I18" s="10"/>
      <c r="J18" s="10"/>
      <c r="K18" s="11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view="pageBreakPreview" zoomScale="60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D6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117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46" t="s">
        <v>3</v>
      </c>
      <c r="B2" s="46"/>
      <c r="C2" s="46"/>
      <c r="D2" s="46"/>
      <c r="E2" s="46"/>
      <c r="F2" s="46"/>
      <c r="G2" s="46"/>
      <c r="H2" s="46"/>
      <c r="I2" s="46"/>
      <c r="J2" s="46"/>
      <c r="K2" s="46"/>
      <c r="M2" s="2"/>
      <c r="N2" s="2"/>
    </row>
    <row r="3" spans="1:14" ht="19.5" customHeight="1">
      <c r="A3" s="22" t="str">
        <f ca="1">RIGHT(CELL("filename",A3),LEN(CELL("filename",A3))-FIND("]",CELL("filename",A3)))</f>
        <v>東京都第４区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134</v>
      </c>
      <c r="C4" s="23" t="s">
        <v>67</v>
      </c>
      <c r="D4" s="23" t="s">
        <v>132</v>
      </c>
      <c r="E4" s="23"/>
      <c r="F4" s="23"/>
      <c r="G4" s="23"/>
      <c r="H4" s="23"/>
      <c r="I4" s="23"/>
      <c r="J4" s="23"/>
      <c r="K4" s="44" t="s">
        <v>1</v>
      </c>
    </row>
    <row r="5" spans="1:11" ht="28.5" customHeight="1">
      <c r="A5" s="21" t="s">
        <v>4</v>
      </c>
      <c r="B5" s="24" t="s">
        <v>135</v>
      </c>
      <c r="C5" s="24" t="s">
        <v>6</v>
      </c>
      <c r="D5" s="24" t="s">
        <v>133</v>
      </c>
      <c r="E5" s="24"/>
      <c r="F5" s="24"/>
      <c r="G5" s="24"/>
      <c r="H5" s="24"/>
      <c r="I5" s="24"/>
      <c r="J5" s="24"/>
      <c r="K5" s="45"/>
    </row>
    <row r="6" spans="1:11" ht="19.5" customHeight="1" thickBot="1">
      <c r="A6" s="17" t="s">
        <v>20</v>
      </c>
      <c r="B6" s="25">
        <v>58891</v>
      </c>
      <c r="C6" s="25">
        <v>128708</v>
      </c>
      <c r="D6" s="25">
        <v>62286</v>
      </c>
      <c r="E6" s="25"/>
      <c r="F6" s="25"/>
      <c r="G6" s="25"/>
      <c r="H6" s="25"/>
      <c r="I6" s="25"/>
      <c r="J6" s="25"/>
      <c r="K6" s="26">
        <f>SUM(B6:J6)</f>
        <v>249885</v>
      </c>
    </row>
    <row r="7" spans="1:11" ht="19.5" customHeight="1" thickTop="1">
      <c r="A7" s="20" t="str">
        <f>A3&amp;" 合計"</f>
        <v>東京都第４区 合計</v>
      </c>
      <c r="B7" s="27">
        <f aca="true" t="shared" si="0" ref="B7:K7">SUM(B6:B6)</f>
        <v>58891</v>
      </c>
      <c r="C7" s="27">
        <f t="shared" si="0"/>
        <v>128708</v>
      </c>
      <c r="D7" s="27">
        <f t="shared" si="0"/>
        <v>62286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249885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60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4" sqref="E14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117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46" t="s">
        <v>3</v>
      </c>
      <c r="B2" s="46"/>
      <c r="C2" s="46"/>
      <c r="D2" s="46"/>
      <c r="E2" s="46"/>
      <c r="F2" s="46"/>
      <c r="G2" s="46"/>
      <c r="H2" s="46"/>
      <c r="I2" s="46"/>
      <c r="J2" s="46"/>
      <c r="K2" s="46"/>
      <c r="M2" s="2"/>
      <c r="N2" s="2"/>
    </row>
    <row r="3" spans="1:14" ht="19.5" customHeight="1">
      <c r="A3" s="22" t="str">
        <f ca="1">RIGHT(CELL("filename",A3),LEN(CELL("filename",A3))-FIND("]",CELL("filename",A3)))</f>
        <v>東京都第５区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68</v>
      </c>
      <c r="C4" s="23" t="s">
        <v>136</v>
      </c>
      <c r="D4" s="23" t="s">
        <v>137</v>
      </c>
      <c r="E4" s="23"/>
      <c r="F4" s="23"/>
      <c r="G4" s="23"/>
      <c r="H4" s="23"/>
      <c r="I4" s="23"/>
      <c r="J4" s="23"/>
      <c r="K4" s="44" t="s">
        <v>1</v>
      </c>
    </row>
    <row r="5" spans="1:11" ht="28.5" customHeight="1">
      <c r="A5" s="21" t="s">
        <v>4</v>
      </c>
      <c r="B5" s="24" t="s">
        <v>58</v>
      </c>
      <c r="C5" s="24" t="s">
        <v>6</v>
      </c>
      <c r="D5" s="24" t="s">
        <v>121</v>
      </c>
      <c r="E5" s="24"/>
      <c r="F5" s="24"/>
      <c r="G5" s="24"/>
      <c r="H5" s="24"/>
      <c r="I5" s="24"/>
      <c r="J5" s="24"/>
      <c r="K5" s="45"/>
    </row>
    <row r="6" spans="1:11" ht="19.5" customHeight="1">
      <c r="A6" s="17" t="s">
        <v>21</v>
      </c>
      <c r="B6" s="25">
        <v>38533</v>
      </c>
      <c r="C6" s="25">
        <v>34951</v>
      </c>
      <c r="D6" s="25">
        <v>18387</v>
      </c>
      <c r="E6" s="25"/>
      <c r="F6" s="25"/>
      <c r="G6" s="25"/>
      <c r="H6" s="25"/>
      <c r="I6" s="25"/>
      <c r="J6" s="25"/>
      <c r="K6" s="26">
        <f>SUM(B6:J6)</f>
        <v>91871</v>
      </c>
    </row>
    <row r="7" spans="1:11" ht="19.5" customHeight="1" thickBot="1">
      <c r="A7" s="17" t="s">
        <v>22</v>
      </c>
      <c r="B7" s="25">
        <v>72713</v>
      </c>
      <c r="C7" s="25">
        <v>70891</v>
      </c>
      <c r="D7" s="25">
        <v>35976</v>
      </c>
      <c r="E7" s="25"/>
      <c r="F7" s="25"/>
      <c r="G7" s="25"/>
      <c r="H7" s="25"/>
      <c r="I7" s="25"/>
      <c r="J7" s="25"/>
      <c r="K7" s="26">
        <f>SUM(B7:J7)</f>
        <v>179580</v>
      </c>
    </row>
    <row r="8" spans="1:11" ht="19.5" customHeight="1" thickTop="1">
      <c r="A8" s="20" t="str">
        <f>A3&amp;" 合計"</f>
        <v>東京都第５区 合計</v>
      </c>
      <c r="B8" s="27">
        <f aca="true" t="shared" si="0" ref="B8:K8">SUM(B6:B7)</f>
        <v>111246</v>
      </c>
      <c r="C8" s="27">
        <f t="shared" si="0"/>
        <v>105842</v>
      </c>
      <c r="D8" s="27">
        <f t="shared" si="0"/>
        <v>54363</v>
      </c>
      <c r="E8" s="27"/>
      <c r="F8" s="27"/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271451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view="pageBreakPreview" zoomScale="60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D6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117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46" t="s">
        <v>3</v>
      </c>
      <c r="B2" s="46"/>
      <c r="C2" s="46"/>
      <c r="D2" s="46"/>
      <c r="E2" s="46"/>
      <c r="F2" s="46"/>
      <c r="G2" s="46"/>
      <c r="H2" s="46"/>
      <c r="I2" s="46"/>
      <c r="J2" s="46"/>
      <c r="K2" s="46"/>
      <c r="M2" s="2"/>
      <c r="N2" s="2"/>
    </row>
    <row r="3" spans="1:14" ht="19.5" customHeight="1">
      <c r="A3" s="22" t="str">
        <f ca="1">RIGHT(CELL("filename",A3),LEN(CELL("filename",A3))-FIND("]",CELL("filename",A3)))</f>
        <v>東京都第６区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23</v>
      </c>
      <c r="C4" s="23" t="s">
        <v>138</v>
      </c>
      <c r="D4" s="23" t="s">
        <v>69</v>
      </c>
      <c r="E4" s="23"/>
      <c r="F4" s="23"/>
      <c r="G4" s="23"/>
      <c r="H4" s="23"/>
      <c r="I4" s="23"/>
      <c r="J4" s="23"/>
      <c r="K4" s="44" t="s">
        <v>1</v>
      </c>
    </row>
    <row r="5" spans="1:11" ht="28.5" customHeight="1">
      <c r="A5" s="21" t="s">
        <v>4</v>
      </c>
      <c r="B5" s="24" t="s">
        <v>6</v>
      </c>
      <c r="C5" s="24" t="s">
        <v>139</v>
      </c>
      <c r="D5" s="24" t="s">
        <v>58</v>
      </c>
      <c r="E5" s="24"/>
      <c r="F5" s="24"/>
      <c r="G5" s="24"/>
      <c r="H5" s="24"/>
      <c r="I5" s="24"/>
      <c r="J5" s="24"/>
      <c r="K5" s="45"/>
    </row>
    <row r="6" spans="1:11" ht="19.5" customHeight="1" thickBot="1">
      <c r="A6" s="17" t="s">
        <v>24</v>
      </c>
      <c r="B6" s="25">
        <v>105186</v>
      </c>
      <c r="C6" s="25">
        <v>59490</v>
      </c>
      <c r="D6" s="25">
        <v>110169</v>
      </c>
      <c r="E6" s="25"/>
      <c r="F6" s="25"/>
      <c r="G6" s="25"/>
      <c r="H6" s="25"/>
      <c r="I6" s="25"/>
      <c r="J6" s="25"/>
      <c r="K6" s="26">
        <f>SUM(B6:J6)</f>
        <v>274845</v>
      </c>
    </row>
    <row r="7" spans="1:11" ht="19.5" customHeight="1" thickTop="1">
      <c r="A7" s="20" t="str">
        <f>A3&amp;" 合計"</f>
        <v>東京都第６区 合計</v>
      </c>
      <c r="B7" s="27">
        <f aca="true" t="shared" si="0" ref="B7:K7">SUM(B6:B6)</f>
        <v>105186</v>
      </c>
      <c r="C7" s="27">
        <f t="shared" si="0"/>
        <v>59490</v>
      </c>
      <c r="D7" s="27">
        <f t="shared" si="0"/>
        <v>110169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274845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view="pageBreakPreview" zoomScale="60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1" sqref="G11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117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46" t="s">
        <v>3</v>
      </c>
      <c r="B2" s="46"/>
      <c r="C2" s="46"/>
      <c r="D2" s="46"/>
      <c r="E2" s="46"/>
      <c r="F2" s="46"/>
      <c r="G2" s="46"/>
      <c r="H2" s="46"/>
      <c r="I2" s="46"/>
      <c r="J2" s="46"/>
      <c r="K2" s="46"/>
      <c r="M2" s="2"/>
      <c r="N2" s="2"/>
    </row>
    <row r="3" spans="1:14" ht="19.5" customHeight="1">
      <c r="A3" s="22" t="str">
        <f ca="1">RIGHT(CELL("filename",A3),LEN(CELL("filename",A3))-FIND("]",CELL("filename",A3)))</f>
        <v>東京都第７区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140</v>
      </c>
      <c r="C4" s="23" t="s">
        <v>70</v>
      </c>
      <c r="D4" s="23" t="s">
        <v>71</v>
      </c>
      <c r="E4" s="23" t="s">
        <v>141</v>
      </c>
      <c r="F4" s="23" t="s">
        <v>143</v>
      </c>
      <c r="G4" s="23"/>
      <c r="H4" s="23"/>
      <c r="I4" s="23"/>
      <c r="J4" s="23"/>
      <c r="K4" s="44" t="s">
        <v>1</v>
      </c>
    </row>
    <row r="5" spans="1:11" ht="28.5" customHeight="1">
      <c r="A5" s="21" t="s">
        <v>4</v>
      </c>
      <c r="B5" s="24" t="s">
        <v>139</v>
      </c>
      <c r="C5" s="24" t="s">
        <v>6</v>
      </c>
      <c r="D5" s="24" t="s">
        <v>58</v>
      </c>
      <c r="E5" s="41" t="s">
        <v>142</v>
      </c>
      <c r="F5" s="24" t="s">
        <v>123</v>
      </c>
      <c r="G5" s="24"/>
      <c r="H5" s="24"/>
      <c r="I5" s="24"/>
      <c r="J5" s="24"/>
      <c r="K5" s="45"/>
    </row>
    <row r="6" spans="1:11" ht="19.5" customHeight="1">
      <c r="A6" s="17" t="s">
        <v>73</v>
      </c>
      <c r="B6" s="25">
        <v>3203</v>
      </c>
      <c r="C6" s="25">
        <v>6247</v>
      </c>
      <c r="D6" s="25">
        <v>8334</v>
      </c>
      <c r="E6" s="25">
        <v>287</v>
      </c>
      <c r="F6" s="25">
        <v>402</v>
      </c>
      <c r="G6" s="25"/>
      <c r="H6" s="25"/>
      <c r="I6" s="25"/>
      <c r="J6" s="25"/>
      <c r="K6" s="26">
        <f>SUM(B6:J6)</f>
        <v>18473</v>
      </c>
    </row>
    <row r="7" spans="1:11" ht="19.5" customHeight="1">
      <c r="A7" s="17" t="s">
        <v>74</v>
      </c>
      <c r="B7" s="25">
        <v>7090</v>
      </c>
      <c r="C7" s="25">
        <v>15039</v>
      </c>
      <c r="D7" s="25">
        <v>19692</v>
      </c>
      <c r="E7" s="25">
        <v>600</v>
      </c>
      <c r="F7" s="25">
        <v>982</v>
      </c>
      <c r="G7" s="25"/>
      <c r="H7" s="25"/>
      <c r="I7" s="25"/>
      <c r="J7" s="25"/>
      <c r="K7" s="26">
        <f>SUM(B7:J7)</f>
        <v>43403</v>
      </c>
    </row>
    <row r="8" spans="1:11" ht="19.5" customHeight="1">
      <c r="A8" s="17" t="s">
        <v>72</v>
      </c>
      <c r="B8" s="25">
        <v>16104</v>
      </c>
      <c r="C8" s="25">
        <v>32577</v>
      </c>
      <c r="D8" s="25">
        <v>53305</v>
      </c>
      <c r="E8" s="25">
        <v>1640</v>
      </c>
      <c r="F8" s="25">
        <v>2390</v>
      </c>
      <c r="G8" s="25"/>
      <c r="H8" s="25"/>
      <c r="I8" s="25"/>
      <c r="J8" s="25"/>
      <c r="K8" s="26">
        <f>SUM(B8:J8)</f>
        <v>106016</v>
      </c>
    </row>
    <row r="9" spans="1:11" ht="19.5" customHeight="1">
      <c r="A9" s="17" t="s">
        <v>75</v>
      </c>
      <c r="B9" s="25">
        <v>10471</v>
      </c>
      <c r="C9" s="25">
        <v>25398</v>
      </c>
      <c r="D9" s="25">
        <v>40174</v>
      </c>
      <c r="E9" s="25">
        <v>1179</v>
      </c>
      <c r="F9" s="25">
        <v>1746</v>
      </c>
      <c r="G9" s="25"/>
      <c r="H9" s="25"/>
      <c r="I9" s="25"/>
      <c r="J9" s="25"/>
      <c r="K9" s="26">
        <f>SUM(B9:J9)</f>
        <v>78968</v>
      </c>
    </row>
    <row r="10" spans="1:11" ht="19.5" customHeight="1" thickBot="1">
      <c r="A10" s="17" t="s">
        <v>76</v>
      </c>
      <c r="B10" s="25">
        <v>913</v>
      </c>
      <c r="C10" s="25">
        <v>1826</v>
      </c>
      <c r="D10" s="25">
        <v>3036</v>
      </c>
      <c r="E10" s="25">
        <v>116</v>
      </c>
      <c r="F10" s="25">
        <v>145</v>
      </c>
      <c r="G10" s="25"/>
      <c r="H10" s="25"/>
      <c r="I10" s="25"/>
      <c r="J10" s="25"/>
      <c r="K10" s="26">
        <f>SUM(B10:J10)</f>
        <v>6036</v>
      </c>
    </row>
    <row r="11" spans="1:11" ht="19.5" customHeight="1" thickTop="1">
      <c r="A11" s="20" t="str">
        <f>A3&amp;" 合計"</f>
        <v>東京都第７区 合計</v>
      </c>
      <c r="B11" s="27">
        <f>SUM(B6:B10)</f>
        <v>37781</v>
      </c>
      <c r="C11" s="27">
        <f>SUM(C6:C10)</f>
        <v>81087</v>
      </c>
      <c r="D11" s="27">
        <f>SUM(D6:D10)</f>
        <v>124541</v>
      </c>
      <c r="E11" s="27">
        <f>SUM(E6:E10)</f>
        <v>3822</v>
      </c>
      <c r="F11" s="27">
        <f aca="true" t="shared" si="0" ref="F11:K11">SUM(F6:F10)</f>
        <v>5665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252896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view="pageBreakPreview" zoomScale="60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3" sqref="D13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117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46" t="s">
        <v>3</v>
      </c>
      <c r="B2" s="46"/>
      <c r="C2" s="46"/>
      <c r="D2" s="46"/>
      <c r="E2" s="46"/>
      <c r="F2" s="46"/>
      <c r="G2" s="46"/>
      <c r="H2" s="46"/>
      <c r="I2" s="46"/>
      <c r="J2" s="46"/>
      <c r="K2" s="46"/>
      <c r="M2" s="2"/>
      <c r="N2" s="2"/>
    </row>
    <row r="3" spans="1:14" ht="19.5" customHeight="1">
      <c r="A3" s="22" t="str">
        <f ca="1">RIGHT(CELL("filename",A3),LEN(CELL("filename",A3))-FIND("]",CELL("filename",A3)))</f>
        <v>東京都第８区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79</v>
      </c>
      <c r="C4" s="23" t="s">
        <v>78</v>
      </c>
      <c r="D4" s="23" t="s">
        <v>145</v>
      </c>
      <c r="E4" s="23"/>
      <c r="F4" s="23"/>
      <c r="G4" s="23"/>
      <c r="H4" s="23"/>
      <c r="I4" s="23"/>
      <c r="J4" s="23"/>
      <c r="K4" s="44" t="s">
        <v>1</v>
      </c>
    </row>
    <row r="5" spans="1:11" ht="28.5" customHeight="1">
      <c r="A5" s="21" t="s">
        <v>4</v>
      </c>
      <c r="B5" s="24" t="s">
        <v>6</v>
      </c>
      <c r="C5" s="24" t="s">
        <v>58</v>
      </c>
      <c r="D5" s="24" t="s">
        <v>139</v>
      </c>
      <c r="E5" s="24"/>
      <c r="F5" s="24"/>
      <c r="G5" s="24"/>
      <c r="H5" s="24"/>
      <c r="I5" s="24"/>
      <c r="J5" s="24"/>
      <c r="K5" s="45"/>
    </row>
    <row r="6" spans="1:11" ht="19.5" customHeight="1" thickBot="1">
      <c r="A6" s="17" t="s">
        <v>144</v>
      </c>
      <c r="B6" s="25">
        <v>105381</v>
      </c>
      <c r="C6" s="25">
        <v>137341</v>
      </c>
      <c r="D6" s="25">
        <v>40763</v>
      </c>
      <c r="E6" s="25"/>
      <c r="F6" s="25"/>
      <c r="G6" s="25"/>
      <c r="H6" s="25"/>
      <c r="I6" s="25"/>
      <c r="J6" s="25"/>
      <c r="K6" s="26">
        <f>SUM(B6:J6)</f>
        <v>283485</v>
      </c>
    </row>
    <row r="7" spans="1:11" ht="19.5" customHeight="1" thickTop="1">
      <c r="A7" s="20" t="str">
        <f>A3&amp;" 合計"</f>
        <v>東京都第８区 合計</v>
      </c>
      <c r="B7" s="27">
        <f aca="true" t="shared" si="0" ref="B7:K7">SUM(B6:B6)</f>
        <v>105381</v>
      </c>
      <c r="C7" s="27">
        <f t="shared" si="0"/>
        <v>137341</v>
      </c>
      <c r="D7" s="27">
        <f t="shared" si="0"/>
        <v>40763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283485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view="pageBreakPreview" zoomScale="60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5" sqref="D5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117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46" t="s">
        <v>3</v>
      </c>
      <c r="B2" s="46"/>
      <c r="C2" s="46"/>
      <c r="D2" s="46"/>
      <c r="E2" s="46"/>
      <c r="F2" s="46"/>
      <c r="G2" s="46"/>
      <c r="H2" s="46"/>
      <c r="I2" s="46"/>
      <c r="J2" s="46"/>
      <c r="K2" s="46"/>
      <c r="M2" s="2"/>
      <c r="N2" s="2"/>
    </row>
    <row r="3" spans="1:14" ht="19.5" customHeight="1">
      <c r="A3" s="22" t="str">
        <f ca="1">RIGHT(CELL("filename",A3),LEN(CELL("filename",A3))-FIND("]",CELL("filename",A3)))</f>
        <v>東京都第９区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146</v>
      </c>
      <c r="C4" s="23" t="s">
        <v>147</v>
      </c>
      <c r="D4" s="23" t="s">
        <v>148</v>
      </c>
      <c r="E4" s="23" t="s">
        <v>149</v>
      </c>
      <c r="F4" s="23"/>
      <c r="G4" s="23"/>
      <c r="H4" s="23"/>
      <c r="I4" s="23"/>
      <c r="J4" s="23"/>
      <c r="K4" s="44" t="s">
        <v>1</v>
      </c>
    </row>
    <row r="5" spans="1:11" ht="28.5" customHeight="1">
      <c r="A5" s="21" t="s">
        <v>4</v>
      </c>
      <c r="B5" s="24" t="s">
        <v>58</v>
      </c>
      <c r="C5" s="24" t="s">
        <v>6</v>
      </c>
      <c r="D5" s="24" t="s">
        <v>123</v>
      </c>
      <c r="E5" s="24" t="s">
        <v>120</v>
      </c>
      <c r="F5" s="24"/>
      <c r="G5" s="24"/>
      <c r="H5" s="24"/>
      <c r="I5" s="24"/>
      <c r="J5" s="24"/>
      <c r="K5" s="45"/>
    </row>
    <row r="6" spans="1:11" ht="19.5" customHeight="1" thickBot="1">
      <c r="A6" s="17" t="s">
        <v>25</v>
      </c>
      <c r="B6" s="25">
        <v>109489</v>
      </c>
      <c r="C6" s="25">
        <v>95284</v>
      </c>
      <c r="D6" s="25">
        <v>15091</v>
      </c>
      <c r="E6" s="25">
        <v>47842</v>
      </c>
      <c r="F6" s="25"/>
      <c r="G6" s="25"/>
      <c r="H6" s="25"/>
      <c r="I6" s="25"/>
      <c r="J6" s="25"/>
      <c r="K6" s="26">
        <f>SUM(B6:J6)</f>
        <v>267706</v>
      </c>
    </row>
    <row r="7" spans="1:11" ht="19.5" customHeight="1" thickTop="1">
      <c r="A7" s="20" t="str">
        <f>A3&amp;" 合計"</f>
        <v>東京都第９区 合計</v>
      </c>
      <c r="B7" s="27">
        <f aca="true" t="shared" si="0" ref="B7:K7">SUM(B6:B6)</f>
        <v>109489</v>
      </c>
      <c r="C7" s="27">
        <f t="shared" si="0"/>
        <v>95284</v>
      </c>
      <c r="D7" s="27">
        <f t="shared" si="0"/>
        <v>15091</v>
      </c>
      <c r="E7" s="27">
        <f t="shared" si="0"/>
        <v>47842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267706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田邉　佳菜(016250)</cp:lastModifiedBy>
  <cp:lastPrinted>2017-12-01T04:27:56Z</cp:lastPrinted>
  <dcterms:created xsi:type="dcterms:W3CDTF">2010-07-11T18:06:49Z</dcterms:created>
  <dcterms:modified xsi:type="dcterms:W3CDTF">2021-12-16T00:39:12Z</dcterms:modified>
  <cp:category/>
  <cp:version/>
  <cp:contentType/>
  <cp:contentStatus/>
</cp:coreProperties>
</file>