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0" yWindow="32767" windowWidth="8160" windowHeight="5900" activeTab="0"/>
  </bookViews>
  <sheets>
    <sheet name="富山県" sheetId="1" r:id="rId1"/>
    <sheet name="リスト" sheetId="2" state="hidden" r:id="rId2"/>
  </sheets>
  <definedNames>
    <definedName name="_xlnm.Print_Area" localSheetId="0">'富山県'!$A$1:$L$21</definedName>
    <definedName name="_xlnm.Print_Titles" localSheetId="0">'富山県'!$A:$A,'富山県'!$1:$4</definedName>
  </definedNames>
  <calcPr fullCalcOnLoad="1"/>
</workbook>
</file>

<file path=xl/sharedStrings.xml><?xml version="1.0" encoding="utf-8"?>
<sst xmlns="http://schemas.openxmlformats.org/spreadsheetml/2006/main" count="127" uniqueCount="91">
  <si>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</si>
  <si>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</si>
  <si>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</si>
  <si>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</si>
  <si>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</si>
  <si>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</si>
  <si>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</si>
  <si>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</si>
  <si>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</si>
  <si>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</si>
  <si>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</si>
  <si>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</si>
  <si>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</si>
  <si>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</si>
  <si>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</si>
  <si>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</si>
  <si>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</si>
  <si>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</si>
  <si>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</si>
  <si>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</si>
  <si>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</si>
  <si>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</si>
  <si>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</si>
  <si>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</si>
  <si>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</si>
  <si>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</si>
  <si>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</si>
  <si>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</si>
  <si>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</si>
  <si>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</si>
  <si>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</si>
  <si>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</si>
  <si>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</si>
  <si>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</si>
  <si>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</si>
  <si>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</si>
  <si>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</si>
  <si>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</si>
  <si>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</si>
  <si>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</si>
  <si>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</si>
  <si>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</si>
  <si>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</si>
  <si>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</si>
  <si>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</si>
  <si>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</si>
  <si>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</si>
  <si>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</si>
  <si>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</si>
  <si>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</si>
  <si>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</si>
  <si>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</si>
  <si>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</si>
  <si>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</si>
  <si>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</si>
  <si>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</si>
  <si>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</si>
  <si>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</si>
  <si>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</si>
  <si>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</si>
  <si>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</si>
  <si>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</si>
  <si>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</si>
  <si>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</si>
  <si>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</si>
  <si>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日本共産党</t>
  </si>
  <si>
    <t>社会民主党</t>
  </si>
  <si>
    <t>自由民主党</t>
  </si>
  <si>
    <t>公明党</t>
  </si>
  <si>
    <t>富山市（１区）</t>
  </si>
  <si>
    <t>富山市（２区）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</si>
  <si>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</si>
  <si>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</si>
  <si>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</si>
  <si>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</si>
  <si>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</si>
  <si>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</si>
  <si>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</si>
  <si>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</si>
  <si>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</si>
  <si>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</si>
  <si>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</si>
  <si>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</si>
  <si>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</si>
  <si>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朝日町</t>
  </si>
  <si>
    <t>日本維新の会</t>
  </si>
  <si>
    <t>立憲民主党</t>
  </si>
  <si>
    <t>令和3年10月31日執行</t>
  </si>
  <si>
    <t>国民民主党</t>
  </si>
  <si>
    <t>れいわ新選組</t>
  </si>
  <si>
    <t>NHKと裁判してる党
弁護士法72条違反で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</si>
</sst>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;&quot;▲ &quot;#,##0.000"/>
    <numFmt numFmtId="178" formatCode="#,##0;&quot;▲ &quot;#,##0"/>
    <numFmt numFmtId="179" formatCode="#,##0.0"/>
    <numFmt numFmtId="180" formatCode="#,##0.000"/>
  </numFmts>
  <fonts count="47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7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0" fontId="46" fillId="0" borderId="12" xfId="0" applyFont="1" applyFill="1" applyBorder="1" applyAlignment="1">
      <alignment horizontal="distributed" vertical="center"/>
    </xf>
    <xf numFmtId="3" fontId="46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9" fillId="0" borderId="11" xfId="0" applyFont="1" applyFill="1" applyBorder="1" applyAlignment="1">
      <alignment horizontal="center" vertical="center" wrapText="1" shrinkToFit="1"/>
    </xf>
    <xf numFmtId="180" fontId="8" fillId="0" borderId="11" xfId="48" applyNumberFormat="1" applyFont="1" applyFill="1" applyBorder="1" applyAlignment="1">
      <alignment horizontal="right" vertical="center" shrinkToFit="1"/>
    </xf>
    <xf numFmtId="180" fontId="8" fillId="0" borderId="11" xfId="0" applyNumberFormat="1" applyFont="1" applyFill="1" applyBorder="1" applyAlignment="1">
      <alignment horizontal="right"/>
    </xf>
    <xf numFmtId="180" fontId="46" fillId="0" borderId="12" xfId="0" applyNumberFormat="1" applyFont="1" applyFill="1" applyBorder="1" applyAlignment="1">
      <alignment horizontal="right" vertical="center" shrinkToFit="1"/>
    </xf>
    <xf numFmtId="180" fontId="46" fillId="0" borderId="11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6" sqref="F6"/>
    </sheetView>
  </sheetViews>
  <sheetFormatPr defaultColWidth="9.00390625" defaultRowHeight="13.5"/>
  <cols>
    <col min="1" max="1" width="18.87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87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N2" s="12"/>
      <c r="O2" s="12"/>
    </row>
    <row r="3" spans="1:15" ht="19.5" customHeight="1">
      <c r="A3" s="24" t="str">
        <f ca="1">RIGHT(CELL("filename",A3),LEN(CELL("filename",A3))-FIND("]",CELL("filename",A3)))</f>
        <v>富山県</v>
      </c>
      <c r="B3" s="23" t="str">
        <f>VLOOKUP(A3,リスト!$B$2:$C$48,2,FALSE)</f>
        <v>（北陸信越選挙区）</v>
      </c>
      <c r="L3" s="17" t="s">
        <v>2</v>
      </c>
      <c r="O3" s="4"/>
    </row>
    <row r="4" spans="1:12" ht="28.5" customHeight="1">
      <c r="A4" s="19" t="s">
        <v>64</v>
      </c>
      <c r="B4" s="25" t="s">
        <v>88</v>
      </c>
      <c r="C4" s="25" t="s">
        <v>86</v>
      </c>
      <c r="D4" s="25" t="s">
        <v>66</v>
      </c>
      <c r="E4" s="25" t="s">
        <v>68</v>
      </c>
      <c r="F4" s="25" t="s">
        <v>85</v>
      </c>
      <c r="G4" s="25" t="s">
        <v>65</v>
      </c>
      <c r="H4" s="25" t="s">
        <v>67</v>
      </c>
      <c r="I4" s="25" t="s">
        <v>89</v>
      </c>
      <c r="J4" s="29" t="s">
        <v>90</v>
      </c>
      <c r="K4" s="25"/>
      <c r="L4" s="25" t="s">
        <v>0</v>
      </c>
    </row>
    <row r="5" spans="1:12" ht="19.5" customHeight="1">
      <c r="A5" s="18" t="s">
        <v>69</v>
      </c>
      <c r="B5" s="30">
        <v>4464.46</v>
      </c>
      <c r="C5" s="30">
        <v>15876.539</v>
      </c>
      <c r="D5" s="30">
        <v>2096</v>
      </c>
      <c r="E5" s="30">
        <v>12271</v>
      </c>
      <c r="F5" s="30">
        <v>35400</v>
      </c>
      <c r="G5" s="30">
        <v>7382</v>
      </c>
      <c r="H5" s="30">
        <v>53911</v>
      </c>
      <c r="I5" s="30">
        <v>3605</v>
      </c>
      <c r="J5" s="30">
        <v>1878</v>
      </c>
      <c r="K5" s="28"/>
      <c r="L5" s="33">
        <f aca="true" t="shared" si="0" ref="L5:L20">SUM(B5:K5)</f>
        <v>136883.999</v>
      </c>
    </row>
    <row r="6" spans="1:12" ht="19.5" customHeight="1">
      <c r="A6" s="18" t="s">
        <v>70</v>
      </c>
      <c r="B6" s="30">
        <v>1324.878</v>
      </c>
      <c r="C6" s="30">
        <v>5618.121</v>
      </c>
      <c r="D6" s="30">
        <v>877</v>
      </c>
      <c r="E6" s="30">
        <v>3739</v>
      </c>
      <c r="F6" s="30">
        <v>6509</v>
      </c>
      <c r="G6" s="30">
        <v>1454</v>
      </c>
      <c r="H6" s="30">
        <v>16575</v>
      </c>
      <c r="I6" s="30">
        <v>1076</v>
      </c>
      <c r="J6" s="30">
        <v>420</v>
      </c>
      <c r="K6" s="28"/>
      <c r="L6" s="33">
        <f t="shared" si="0"/>
        <v>37592.998999999996</v>
      </c>
    </row>
    <row r="7" spans="1:12" ht="19.5" customHeight="1">
      <c r="A7" s="18" t="s">
        <v>71</v>
      </c>
      <c r="B7" s="30">
        <v>2985.146</v>
      </c>
      <c r="C7" s="30">
        <v>10067.853</v>
      </c>
      <c r="D7" s="30">
        <v>2221</v>
      </c>
      <c r="E7" s="30">
        <v>6222</v>
      </c>
      <c r="F7" s="30">
        <v>13173</v>
      </c>
      <c r="G7" s="30">
        <v>4296</v>
      </c>
      <c r="H7" s="30">
        <v>41294</v>
      </c>
      <c r="I7" s="30">
        <v>2570</v>
      </c>
      <c r="J7" s="30">
        <v>1109</v>
      </c>
      <c r="K7" s="28"/>
      <c r="L7" s="33">
        <f t="shared" si="0"/>
        <v>83937.999</v>
      </c>
    </row>
    <row r="8" spans="1:12" ht="19.5" customHeight="1">
      <c r="A8" s="18" t="s">
        <v>72</v>
      </c>
      <c r="B8" s="31">
        <v>690.148</v>
      </c>
      <c r="C8" s="31">
        <v>3227.851</v>
      </c>
      <c r="D8" s="31">
        <v>450</v>
      </c>
      <c r="E8" s="31">
        <v>2003</v>
      </c>
      <c r="F8" s="31">
        <v>2271</v>
      </c>
      <c r="G8" s="31">
        <v>740</v>
      </c>
      <c r="H8" s="31">
        <v>8339</v>
      </c>
      <c r="I8" s="31">
        <v>479</v>
      </c>
      <c r="J8" s="31">
        <v>218</v>
      </c>
      <c r="K8" s="28"/>
      <c r="L8" s="33">
        <f t="shared" si="0"/>
        <v>18417.999</v>
      </c>
    </row>
    <row r="9" spans="1:12" ht="19.5" customHeight="1">
      <c r="A9" s="18" t="s">
        <v>73</v>
      </c>
      <c r="B9" s="30">
        <v>621.603</v>
      </c>
      <c r="C9" s="30">
        <v>2373.396</v>
      </c>
      <c r="D9" s="30">
        <v>645</v>
      </c>
      <c r="E9" s="30">
        <v>1510</v>
      </c>
      <c r="F9" s="30">
        <v>2594</v>
      </c>
      <c r="G9" s="30">
        <v>944</v>
      </c>
      <c r="H9" s="30">
        <v>10471</v>
      </c>
      <c r="I9" s="30">
        <v>625</v>
      </c>
      <c r="J9" s="30">
        <v>229</v>
      </c>
      <c r="K9" s="28"/>
      <c r="L9" s="33">
        <f>SUM(B9:K9)</f>
        <v>20012.999</v>
      </c>
    </row>
    <row r="10" spans="1:12" ht="19.5" customHeight="1">
      <c r="A10" s="18" t="s">
        <v>74</v>
      </c>
      <c r="B10" s="30">
        <v>585.26</v>
      </c>
      <c r="C10" s="30">
        <v>2327.739</v>
      </c>
      <c r="D10" s="30">
        <v>357</v>
      </c>
      <c r="E10" s="30">
        <v>1370</v>
      </c>
      <c r="F10" s="30">
        <v>2177</v>
      </c>
      <c r="G10" s="30">
        <v>704</v>
      </c>
      <c r="H10" s="30">
        <v>6314</v>
      </c>
      <c r="I10" s="30">
        <v>440</v>
      </c>
      <c r="J10" s="30">
        <v>233</v>
      </c>
      <c r="K10" s="28"/>
      <c r="L10" s="33">
        <f t="shared" si="0"/>
        <v>14507.999</v>
      </c>
    </row>
    <row r="11" spans="1:12" ht="19.5" customHeight="1">
      <c r="A11" s="18" t="s">
        <v>75</v>
      </c>
      <c r="B11" s="30">
        <v>663.511</v>
      </c>
      <c r="C11" s="30">
        <v>2988.488</v>
      </c>
      <c r="D11" s="30">
        <v>391</v>
      </c>
      <c r="E11" s="30">
        <v>1821</v>
      </c>
      <c r="F11" s="30">
        <v>2453</v>
      </c>
      <c r="G11" s="30">
        <v>801</v>
      </c>
      <c r="H11" s="30">
        <v>8675</v>
      </c>
      <c r="I11" s="30">
        <v>549</v>
      </c>
      <c r="J11" s="30">
        <v>249</v>
      </c>
      <c r="K11" s="28"/>
      <c r="L11" s="33">
        <f t="shared" si="0"/>
        <v>18590.999</v>
      </c>
    </row>
    <row r="12" spans="1:12" ht="19.5" customHeight="1">
      <c r="A12" s="18" t="s">
        <v>76</v>
      </c>
      <c r="B12" s="30">
        <v>877.515</v>
      </c>
      <c r="C12" s="30">
        <v>2545.484</v>
      </c>
      <c r="D12" s="30">
        <v>490</v>
      </c>
      <c r="E12" s="30">
        <v>1497</v>
      </c>
      <c r="F12" s="30">
        <v>3532</v>
      </c>
      <c r="G12" s="30">
        <v>1148</v>
      </c>
      <c r="H12" s="30">
        <v>11795</v>
      </c>
      <c r="I12" s="30">
        <v>669</v>
      </c>
      <c r="J12" s="30">
        <v>301</v>
      </c>
      <c r="K12" s="28"/>
      <c r="L12" s="33">
        <f t="shared" si="0"/>
        <v>22854.999</v>
      </c>
    </row>
    <row r="13" spans="1:12" ht="19.5" customHeight="1">
      <c r="A13" s="18" t="s">
        <v>77</v>
      </c>
      <c r="B13" s="30">
        <v>442.356</v>
      </c>
      <c r="C13" s="30">
        <v>1244.643</v>
      </c>
      <c r="D13" s="30">
        <v>239</v>
      </c>
      <c r="E13" s="30">
        <v>882</v>
      </c>
      <c r="F13" s="30">
        <v>3631</v>
      </c>
      <c r="G13" s="30">
        <v>743</v>
      </c>
      <c r="H13" s="30">
        <v>6547</v>
      </c>
      <c r="I13" s="30">
        <v>367</v>
      </c>
      <c r="J13" s="30">
        <v>178</v>
      </c>
      <c r="K13" s="28"/>
      <c r="L13" s="33">
        <f t="shared" si="0"/>
        <v>14273.999</v>
      </c>
    </row>
    <row r="14" spans="1:12" ht="19.5" customHeight="1">
      <c r="A14" s="18" t="s">
        <v>78</v>
      </c>
      <c r="B14" s="30">
        <v>947.934</v>
      </c>
      <c r="C14" s="30">
        <v>2883.065</v>
      </c>
      <c r="D14" s="30">
        <v>601</v>
      </c>
      <c r="E14" s="30">
        <v>1823</v>
      </c>
      <c r="F14" s="30">
        <v>3507</v>
      </c>
      <c r="G14" s="30">
        <v>1243</v>
      </c>
      <c r="H14" s="30">
        <v>14162</v>
      </c>
      <c r="I14" s="30">
        <v>762</v>
      </c>
      <c r="J14" s="30">
        <v>243</v>
      </c>
      <c r="K14" s="28"/>
      <c r="L14" s="33">
        <f t="shared" si="0"/>
        <v>26171.999</v>
      </c>
    </row>
    <row r="15" spans="1:12" ht="19.5" customHeight="1">
      <c r="A15" s="18" t="s">
        <v>79</v>
      </c>
      <c r="B15" s="30">
        <v>1612.823</v>
      </c>
      <c r="C15" s="30">
        <v>4908.176</v>
      </c>
      <c r="D15" s="30">
        <v>965</v>
      </c>
      <c r="E15" s="30">
        <v>2773</v>
      </c>
      <c r="F15" s="30">
        <v>6584</v>
      </c>
      <c r="G15" s="30">
        <v>2357</v>
      </c>
      <c r="H15" s="30">
        <v>18734</v>
      </c>
      <c r="I15" s="30">
        <v>1189</v>
      </c>
      <c r="J15" s="30">
        <v>568</v>
      </c>
      <c r="K15" s="28"/>
      <c r="L15" s="33">
        <f t="shared" si="0"/>
        <v>39690.998999999996</v>
      </c>
    </row>
    <row r="16" spans="1:12" ht="19.5" customHeight="1">
      <c r="A16" s="18" t="s">
        <v>80</v>
      </c>
      <c r="B16" s="30">
        <v>64.144</v>
      </c>
      <c r="C16" s="30">
        <v>186.855</v>
      </c>
      <c r="D16" s="30">
        <v>23</v>
      </c>
      <c r="E16" s="30">
        <v>108</v>
      </c>
      <c r="F16" s="30">
        <v>302</v>
      </c>
      <c r="G16" s="30">
        <v>64</v>
      </c>
      <c r="H16" s="30">
        <v>703</v>
      </c>
      <c r="I16" s="30">
        <v>54</v>
      </c>
      <c r="J16" s="30">
        <v>27</v>
      </c>
      <c r="K16" s="28"/>
      <c r="L16" s="33">
        <f t="shared" si="0"/>
        <v>1531.999</v>
      </c>
    </row>
    <row r="17" spans="1:12" ht="19.5" customHeight="1">
      <c r="A17" s="18" t="s">
        <v>81</v>
      </c>
      <c r="B17" s="30">
        <v>309.601</v>
      </c>
      <c r="C17" s="30">
        <v>1468.398</v>
      </c>
      <c r="D17" s="30">
        <v>206</v>
      </c>
      <c r="E17" s="30">
        <v>811</v>
      </c>
      <c r="F17" s="30">
        <v>1265</v>
      </c>
      <c r="G17" s="30">
        <v>505</v>
      </c>
      <c r="H17" s="30">
        <v>3904</v>
      </c>
      <c r="I17" s="30">
        <v>250</v>
      </c>
      <c r="J17" s="30">
        <v>114</v>
      </c>
      <c r="K17" s="28"/>
      <c r="L17" s="33">
        <f t="shared" si="0"/>
        <v>8832.999</v>
      </c>
    </row>
    <row r="18" spans="1:12" ht="19.5" customHeight="1">
      <c r="A18" s="18" t="s">
        <v>82</v>
      </c>
      <c r="B18" s="30">
        <v>402.643</v>
      </c>
      <c r="C18" s="30">
        <v>1728.356</v>
      </c>
      <c r="D18" s="30">
        <v>273</v>
      </c>
      <c r="E18" s="30">
        <v>959</v>
      </c>
      <c r="F18" s="30">
        <v>1819</v>
      </c>
      <c r="G18" s="30">
        <v>493</v>
      </c>
      <c r="H18" s="30">
        <v>4912</v>
      </c>
      <c r="I18" s="30">
        <v>350</v>
      </c>
      <c r="J18" s="30">
        <v>136</v>
      </c>
      <c r="K18" s="28"/>
      <c r="L18" s="33">
        <f t="shared" si="0"/>
        <v>11072.999</v>
      </c>
    </row>
    <row r="19" spans="1:12" ht="19.5" customHeight="1">
      <c r="A19" s="18" t="s">
        <v>83</v>
      </c>
      <c r="B19" s="30">
        <v>384.133</v>
      </c>
      <c r="C19" s="30">
        <v>1856.866</v>
      </c>
      <c r="D19" s="30">
        <v>238</v>
      </c>
      <c r="E19" s="30">
        <v>1145</v>
      </c>
      <c r="F19" s="30">
        <v>1228</v>
      </c>
      <c r="G19" s="30">
        <v>591</v>
      </c>
      <c r="H19" s="30">
        <v>7045</v>
      </c>
      <c r="I19" s="30">
        <v>355</v>
      </c>
      <c r="J19" s="30">
        <v>159</v>
      </c>
      <c r="K19" s="28"/>
      <c r="L19" s="33">
        <f t="shared" si="0"/>
        <v>13001.999</v>
      </c>
    </row>
    <row r="20" spans="1:12" ht="19.5" customHeight="1" thickBot="1">
      <c r="A20" s="18" t="s">
        <v>84</v>
      </c>
      <c r="B20" s="30">
        <v>190.51</v>
      </c>
      <c r="C20" s="30">
        <v>982.489</v>
      </c>
      <c r="D20" s="30">
        <v>166</v>
      </c>
      <c r="E20" s="30">
        <v>758</v>
      </c>
      <c r="F20" s="30">
        <v>726</v>
      </c>
      <c r="G20" s="30">
        <v>304</v>
      </c>
      <c r="H20" s="30">
        <v>2926</v>
      </c>
      <c r="I20" s="30">
        <v>169</v>
      </c>
      <c r="J20" s="30">
        <v>52</v>
      </c>
      <c r="K20" s="28"/>
      <c r="L20" s="33">
        <f t="shared" si="0"/>
        <v>6273.999</v>
      </c>
    </row>
    <row r="21" spans="1:12" ht="19.5" customHeight="1" thickTop="1">
      <c r="A21" s="26" t="str">
        <f>A3&amp;" 合計"</f>
        <v>富山県 合計</v>
      </c>
      <c r="B21" s="32">
        <f aca="true" t="shared" si="1" ref="B21:L21">SUM(B5:B20)</f>
        <v>16566.664999999997</v>
      </c>
      <c r="C21" s="32">
        <f t="shared" si="1"/>
        <v>60284.31900000001</v>
      </c>
      <c r="D21" s="32">
        <f t="shared" si="1"/>
        <v>10238</v>
      </c>
      <c r="E21" s="32">
        <f t="shared" si="1"/>
        <v>39692</v>
      </c>
      <c r="F21" s="32">
        <f t="shared" si="1"/>
        <v>87171</v>
      </c>
      <c r="G21" s="32">
        <f t="shared" si="1"/>
        <v>23769</v>
      </c>
      <c r="H21" s="32">
        <f t="shared" si="1"/>
        <v>216307</v>
      </c>
      <c r="I21" s="32">
        <f t="shared" si="1"/>
        <v>13509</v>
      </c>
      <c r="J21" s="32">
        <f t="shared" si="1"/>
        <v>6114</v>
      </c>
      <c r="K21" s="27">
        <f t="shared" si="1"/>
        <v>0</v>
      </c>
      <c r="L21" s="32">
        <f t="shared" si="1"/>
        <v>473650.9840000002</v>
      </c>
    </row>
    <row r="22" spans="1:12" ht="15.75" customHeight="1">
      <c r="A22" s="11"/>
      <c r="B22" s="10"/>
      <c r="C22" s="9"/>
      <c r="D22" s="9"/>
      <c r="E22" s="9"/>
      <c r="F22" s="9"/>
      <c r="G22" s="9"/>
      <c r="H22" s="9"/>
      <c r="I22" s="9"/>
      <c r="J22" s="9"/>
      <c r="K22" s="9"/>
      <c r="L22" s="8"/>
    </row>
    <row r="23" spans="1:12" ht="15.75" customHeight="1">
      <c r="A23" s="7"/>
      <c r="B23" s="3"/>
      <c r="C23" s="6"/>
      <c r="D23" s="6"/>
      <c r="E23" s="6"/>
      <c r="F23" s="6"/>
      <c r="G23" s="6"/>
      <c r="H23" s="6"/>
      <c r="I23" s="6"/>
      <c r="J23" s="6"/>
      <c r="K23" s="6"/>
      <c r="L23" s="5"/>
    </row>
    <row r="24" spans="1:12" ht="15.75" customHeight="1">
      <c r="A24" s="7"/>
      <c r="B24" s="3"/>
      <c r="C24" s="6"/>
      <c r="D24" s="6"/>
      <c r="E24" s="6"/>
      <c r="F24" s="6"/>
      <c r="G24" s="6"/>
      <c r="H24" s="6"/>
      <c r="I24" s="6"/>
      <c r="J24" s="6"/>
      <c r="K24" s="6"/>
      <c r="L24" s="5"/>
    </row>
    <row r="25" spans="1:12" ht="15.75" customHeight="1">
      <c r="A25" s="7"/>
      <c r="B25" s="3"/>
      <c r="C25" s="6"/>
      <c r="D25" s="6"/>
      <c r="E25" s="6"/>
      <c r="F25" s="6"/>
      <c r="G25" s="6"/>
      <c r="H25" s="6"/>
      <c r="I25" s="6"/>
      <c r="J25" s="6"/>
      <c r="K25" s="6"/>
      <c r="L25" s="5"/>
    </row>
    <row r="26" spans="1:12" ht="15.75" customHeight="1">
      <c r="A26" s="7"/>
      <c r="B26" s="3"/>
      <c r="C26" s="6"/>
      <c r="D26" s="6"/>
      <c r="E26" s="6"/>
      <c r="F26" s="6"/>
      <c r="G26" s="6"/>
      <c r="H26" s="6"/>
      <c r="I26" s="6"/>
      <c r="J26" s="6"/>
      <c r="K26" s="6"/>
      <c r="L26" s="5"/>
    </row>
    <row r="27" spans="1:12" ht="15.75" customHeight="1">
      <c r="A27" s="7"/>
      <c r="B27" s="3"/>
      <c r="C27" s="6"/>
      <c r="D27" s="6"/>
      <c r="E27" s="6"/>
      <c r="F27" s="6"/>
      <c r="G27" s="6"/>
      <c r="H27" s="6"/>
      <c r="I27" s="6"/>
      <c r="J27" s="6"/>
      <c r="K27" s="6"/>
      <c r="L27" s="5"/>
    </row>
    <row r="28" spans="1:12" ht="15.75" customHeight="1">
      <c r="A28" s="7"/>
      <c r="B28" s="3"/>
      <c r="C28" s="6"/>
      <c r="D28" s="6"/>
      <c r="E28" s="6"/>
      <c r="F28" s="6"/>
      <c r="G28" s="6"/>
      <c r="H28" s="6"/>
      <c r="I28" s="6"/>
      <c r="J28" s="6"/>
      <c r="K28" s="6"/>
      <c r="L28" s="5"/>
    </row>
    <row r="29" spans="1:12" ht="15.75" customHeight="1">
      <c r="A29" s="7"/>
      <c r="B29" s="3"/>
      <c r="C29" s="6"/>
      <c r="D29" s="6"/>
      <c r="E29" s="6"/>
      <c r="F29" s="6"/>
      <c r="G29" s="6"/>
      <c r="H29" s="6"/>
      <c r="I29" s="6"/>
      <c r="J29" s="6"/>
      <c r="K29" s="6"/>
      <c r="L29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田邉　佳菜(016250)</cp:lastModifiedBy>
  <cp:lastPrinted>2013-01-22T08:27:36Z</cp:lastPrinted>
  <dcterms:created xsi:type="dcterms:W3CDTF">2010-07-24T06:47:55Z</dcterms:created>
  <dcterms:modified xsi:type="dcterms:W3CDTF">2021-12-16T01:40:24Z</dcterms:modified>
  <cp:category/>
  <cp:version/>
  <cp:contentType/>
  <cp:contentStatus/>
</cp:coreProperties>
</file>