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13_ncr:1_{2D9F0BAF-B354-4F4F-BCF3-EDD8C9513D4A}" xr6:coauthVersionLast="47" xr6:coauthVersionMax="47" xr10:uidLastSave="{00000000-0000-0000-0000-000000000000}"/>
  <bookViews>
    <workbookView xWindow="-120" yWindow="-16320" windowWidth="29040" windowHeight="15720" xr2:uid="{6383F229-29D8-4FB9-951C-30344BF2B84C}"/>
  </bookViews>
  <sheets>
    <sheet name="岐阜県" sheetId="2" r:id="rId1"/>
    <sheet name="リスト" sheetId="3" state="hidden" r:id="rId2"/>
  </sheets>
  <definedNames>
    <definedName name="_xlnm.Print_Area" localSheetId="0">岐阜県!$A$1:$L$48</definedName>
    <definedName name="_xlnm.Print_Titles" localSheetId="0">岐阜県!$A:$A,岐阜県!$1:$4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2" l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B48" i="2"/>
  <c r="C48" i="2"/>
  <c r="D48" i="2"/>
  <c r="E48" i="2"/>
  <c r="F48" i="2"/>
  <c r="G48" i="2"/>
  <c r="H48" i="2"/>
  <c r="I48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6" i="2"/>
  <c r="L7" i="2"/>
  <c r="L33" i="2"/>
  <c r="K48" i="2"/>
  <c r="A3" i="2"/>
  <c r="A48" i="2" s="1"/>
  <c r="L5" i="2"/>
  <c r="L48" i="2"/>
  <c r="B3" i="2" l="1"/>
</calcChain>
</file>

<file path=xl/sharedStrings.xml><?xml version="1.0" encoding="utf-8"?>
<sst xmlns="http://schemas.openxmlformats.org/spreadsheetml/2006/main" count="154" uniqueCount="118">
  <si>
    <t>衆議院議員総選挙（比例代表）　名簿届出政党別市区町村別得票数</t>
    <rPh sb="5" eb="6">
      <t>ソウ</t>
    </rPh>
    <rPh sb="9" eb="11">
      <t>ヒレイ</t>
    </rPh>
    <rPh sb="11" eb="13">
      <t>ダイヒョウ</t>
    </rPh>
    <rPh sb="15" eb="17">
      <t>メイボ</t>
    </rPh>
    <rPh sb="17" eb="19">
      <t>トドケデ</t>
    </rPh>
    <rPh sb="19" eb="21">
      <t>セイトウ</t>
    </rPh>
    <phoneticPr fontId="1"/>
  </si>
  <si>
    <t>[単位：票]</t>
    <rPh sb="1" eb="3">
      <t>タンイ</t>
    </rPh>
    <rPh sb="4" eb="5">
      <t>ヒョウ</t>
    </rPh>
    <phoneticPr fontId="1"/>
  </si>
  <si>
    <t>市区町村名＼政党名</t>
    <rPh sb="0" eb="4">
      <t>シクチョウソン</t>
    </rPh>
    <rPh sb="4" eb="5">
      <t>メイ</t>
    </rPh>
    <phoneticPr fontId="1"/>
  </si>
  <si>
    <t xml:space="preserve">国民民主党    </t>
  </si>
  <si>
    <t xml:space="preserve">自由民主党    </t>
  </si>
  <si>
    <t xml:space="preserve">日本共産党    </t>
  </si>
  <si>
    <t xml:space="preserve">立憲民主党    </t>
  </si>
  <si>
    <t xml:space="preserve">日本維新の会  </t>
  </si>
  <si>
    <t xml:space="preserve">社会民主党    </t>
  </si>
  <si>
    <t xml:space="preserve">れいわ新選組  </t>
  </si>
  <si>
    <t xml:space="preserve">公明党        </t>
  </si>
  <si>
    <t>ＮＨＫと裁判してる党
弁護士法７２条違反で</t>
    <rPh sb="4" eb="6">
      <t>サイバン</t>
    </rPh>
    <rPh sb="9" eb="10">
      <t>トウ</t>
    </rPh>
    <rPh sb="11" eb="15">
      <t>ベンゴシホウ</t>
    </rPh>
    <rPh sb="17" eb="20">
      <t>ジョウイハン</t>
    </rPh>
    <phoneticPr fontId="1"/>
  </si>
  <si>
    <t>得票数計</t>
    <rPh sb="0" eb="1">
      <t>エ</t>
    </rPh>
    <rPh sb="1" eb="2">
      <t>ヒョウ</t>
    </rPh>
    <rPh sb="2" eb="3">
      <t>カズ</t>
    </rPh>
    <rPh sb="3" eb="4">
      <t>ケイ</t>
    </rPh>
    <phoneticPr fontId="1"/>
  </si>
  <si>
    <t>岐阜市（１区）</t>
    <rPh sb="5" eb="6">
      <t>ク</t>
    </rPh>
    <phoneticPr fontId="1"/>
  </si>
  <si>
    <t>岐阜市（３区）</t>
    <rPh sb="5" eb="6">
      <t>ク</t>
    </rPh>
    <phoneticPr fontId="1"/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</si>
  <si>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</si>
  <si>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</si>
  <si>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</si>
  <si>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</si>
  <si>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</si>
  <si>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</si>
  <si>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</si>
  <si>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</si>
  <si>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</si>
  <si>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</si>
  <si>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</si>
  <si>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</si>
  <si>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</si>
  <si>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</si>
  <si>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</si>
  <si>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</si>
  <si>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</si>
  <si>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</si>
  <si>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</si>
  <si>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</si>
  <si>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</si>
  <si>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</si>
  <si>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</si>
  <si>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</si>
  <si>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</si>
  <si>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</si>
  <si>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</si>
  <si>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</si>
  <si>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</si>
  <si>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</si>
  <si>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</si>
  <si>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</si>
  <si>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</si>
  <si>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</si>
  <si>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</si>
  <si>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</si>
  <si>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</si>
  <si>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</si>
  <si>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</si>
  <si>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</si>
  <si>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</si>
  <si>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No</t>
    <phoneticPr fontId="1"/>
  </si>
  <si>
    <t>都道府県名</t>
    <rPh sb="0" eb="4">
      <t>トドウフケン</t>
    </rPh>
    <rPh sb="4" eb="5">
      <t>メイ</t>
    </rPh>
    <phoneticPr fontId="1"/>
  </si>
  <si>
    <t>衆・比例区</t>
    <rPh sb="0" eb="1">
      <t>シュウ</t>
    </rPh>
    <rPh sb="2" eb="4">
      <t>ヒレイ</t>
    </rPh>
    <rPh sb="4" eb="5">
      <t>ク</t>
    </rPh>
    <phoneticPr fontId="1"/>
  </si>
  <si>
    <t>北海道</t>
  </si>
  <si>
    <t>（北海道選挙区）</t>
  </si>
  <si>
    <t>青森県</t>
  </si>
  <si>
    <t>（東北選挙区）</t>
  </si>
  <si>
    <t>岩手県</t>
  </si>
  <si>
    <t>宮城県</t>
  </si>
  <si>
    <t>秋田県</t>
  </si>
  <si>
    <t>山形県</t>
  </si>
  <si>
    <t>福島県</t>
  </si>
  <si>
    <t>茨城県</t>
  </si>
  <si>
    <t>（北関東選挙区）</t>
  </si>
  <si>
    <t>栃木県</t>
  </si>
  <si>
    <t>群馬県</t>
  </si>
  <si>
    <t>埼玉県</t>
  </si>
  <si>
    <t>千葉県</t>
  </si>
  <si>
    <t>（南関東選挙区）</t>
  </si>
  <si>
    <t>東京都</t>
  </si>
  <si>
    <t>（東京都選挙区）</t>
  </si>
  <si>
    <t>神奈川県</t>
  </si>
  <si>
    <t>新潟県</t>
  </si>
  <si>
    <t>（北陸信越選挙区）</t>
  </si>
  <si>
    <t>富山県</t>
  </si>
  <si>
    <t>石川県</t>
  </si>
  <si>
    <t>福井県</t>
  </si>
  <si>
    <t>山梨県</t>
  </si>
  <si>
    <t>長野県</t>
  </si>
  <si>
    <t>岐阜県</t>
  </si>
  <si>
    <t>（東海選挙区）</t>
  </si>
  <si>
    <t>静岡県</t>
  </si>
  <si>
    <t>愛知県</t>
  </si>
  <si>
    <t>三重県</t>
  </si>
  <si>
    <t>滋賀県</t>
  </si>
  <si>
    <t>（近畿選挙区）</t>
  </si>
  <si>
    <t>京都府</t>
  </si>
  <si>
    <t>大阪府</t>
  </si>
  <si>
    <t>兵庫県</t>
  </si>
  <si>
    <t>奈良県</t>
  </si>
  <si>
    <t>和歌山県</t>
  </si>
  <si>
    <t>鳥取県</t>
  </si>
  <si>
    <t>（中国選挙区）</t>
  </si>
  <si>
    <t>島根県</t>
  </si>
  <si>
    <t>岡山県</t>
  </si>
  <si>
    <t>広島県</t>
  </si>
  <si>
    <t>山口県</t>
  </si>
  <si>
    <t>徳島県</t>
  </si>
  <si>
    <t>（四国選挙区）</t>
  </si>
  <si>
    <t>香川県</t>
  </si>
  <si>
    <t>愛媛県</t>
  </si>
  <si>
    <t>高知県</t>
  </si>
  <si>
    <t>福岡県</t>
  </si>
  <si>
    <t>（九州選挙区）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</si>
  <si>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</si>
  <si>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</si>
  <si>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</si>
  <si>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</si>
  <si>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</si>
  <si>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</si>
  <si>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</si>
  <si>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令和３年10月31日執行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</si>
</sst>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distributed"/>
    </xf>
    <xf numFmtId="176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distributed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1" fontId="4" fillId="0" borderId="0" xfId="0" applyNumberFormat="1" applyFont="1" applyAlignme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>
      <alignment vertical="center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distributed" vertical="center"/>
    </xf>
    <xf numFmtId="38" fontId="7" fillId="0" borderId="2" xfId="1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wrapText="1" shrinkToFit="1"/>
    </xf>
    <xf numFmtId="177" fontId="7" fillId="0" borderId="2" xfId="1" applyNumberFormat="1" applyFont="1" applyFill="1" applyBorder="1" applyAlignment="1">
      <alignment horizontal="right" vertical="center" shrinkToFit="1"/>
    </xf>
    <xf numFmtId="177" fontId="11" fillId="0" borderId="2" xfId="0" applyNumberFormat="1" applyFont="1" applyBorder="1" applyAlignment="1">
      <alignment horizontal="right" vertical="center" shrinkToFit="1"/>
    </xf>
    <xf numFmtId="177" fontId="11" fillId="0" borderId="3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22735-9EE4-4D08-BF92-95810627E3CC}">
  <sheetPr codeName="Sheet1"/>
  <dimension ref="A1:O56"/>
  <sheetViews>
    <sheetView showGridLines="0" showZeros="0" tabSelected="1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6" sqref="C6"/>
    </sheetView>
  </sheetViews>
  <sheetFormatPr defaultColWidth="9" defaultRowHeight="13" x14ac:dyDescent="0.2"/>
  <cols>
    <col min="1" max="1" width="18.81640625" style="1" customWidth="1"/>
    <col min="2" max="11" width="13.54296875" style="2" customWidth="1"/>
    <col min="12" max="12" width="13.54296875" style="1" customWidth="1"/>
    <col min="13" max="20" width="18.54296875" style="1" customWidth="1"/>
    <col min="21" max="16384" width="9" style="1"/>
  </cols>
  <sheetData>
    <row r="1" spans="1:15" ht="20.149999999999999" customHeight="1" x14ac:dyDescent="0.2">
      <c r="A1" s="12" t="s">
        <v>117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0"/>
      <c r="N1" s="8"/>
      <c r="O1" s="9"/>
    </row>
    <row r="2" spans="1:15" ht="19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N2" s="8"/>
      <c r="O2" s="8"/>
    </row>
    <row r="3" spans="1:15" ht="20.149999999999999" customHeight="1" x14ac:dyDescent="0.2">
      <c r="A3" s="19" t="str">
        <f ca="1">RIGHT(CELL("filename",A3),LEN(CELL("filename",A3))-FIND("]",CELL("filename",A3)))</f>
        <v>岐阜県</v>
      </c>
      <c r="B3" s="18" t="str">
        <f ca="1">VLOOKUP(A3,リスト!$B$2:$C$48,2,FALSE)</f>
        <v>（東海選挙区）</v>
      </c>
      <c r="L3" s="13" t="s">
        <v>1</v>
      </c>
      <c r="O3" s="2"/>
    </row>
    <row r="4" spans="1:15" ht="28.75" customHeight="1" x14ac:dyDescent="0.2">
      <c r="A4" s="15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3" t="s">
        <v>11</v>
      </c>
      <c r="K4" s="20"/>
      <c r="L4" s="20" t="s">
        <v>12</v>
      </c>
    </row>
    <row r="5" spans="1:15" ht="19.75" customHeight="1" x14ac:dyDescent="0.2">
      <c r="A5" s="14" t="s">
        <v>13</v>
      </c>
      <c r="B5" s="24">
        <v>7795.9139999999998</v>
      </c>
      <c r="C5" s="24">
        <v>61947</v>
      </c>
      <c r="D5" s="24">
        <v>11991</v>
      </c>
      <c r="E5" s="24">
        <v>34079.084999999999</v>
      </c>
      <c r="F5" s="24">
        <v>17636</v>
      </c>
      <c r="G5" s="24">
        <v>1821</v>
      </c>
      <c r="H5" s="24">
        <v>6726</v>
      </c>
      <c r="I5" s="24">
        <v>21641</v>
      </c>
      <c r="J5" s="24">
        <v>2594</v>
      </c>
      <c r="K5" s="22"/>
      <c r="L5" s="25">
        <f t="shared" ref="L5:L47" si="0">SUM(B5:K5)</f>
        <v>166230.99900000001</v>
      </c>
    </row>
    <row r="6" spans="1:15" ht="19.75" customHeight="1" x14ac:dyDescent="0.2">
      <c r="A6" s="14" t="s">
        <v>14</v>
      </c>
      <c r="B6" s="24">
        <v>277.55799999999999</v>
      </c>
      <c r="C6" s="24">
        <v>2218</v>
      </c>
      <c r="D6" s="24">
        <v>299</v>
      </c>
      <c r="E6" s="24">
        <v>1012.441</v>
      </c>
      <c r="F6" s="24">
        <v>586</v>
      </c>
      <c r="G6" s="24">
        <v>47</v>
      </c>
      <c r="H6" s="24">
        <v>261</v>
      </c>
      <c r="I6" s="24">
        <v>652</v>
      </c>
      <c r="J6" s="24">
        <v>85</v>
      </c>
      <c r="K6" s="22"/>
      <c r="L6" s="25">
        <f t="shared" si="0"/>
        <v>5437.9989999999998</v>
      </c>
    </row>
    <row r="7" spans="1:15" ht="19.75" customHeight="1" x14ac:dyDescent="0.2">
      <c r="A7" s="14" t="s">
        <v>15</v>
      </c>
      <c r="B7" s="24">
        <v>6129.0249999999996</v>
      </c>
      <c r="C7" s="24">
        <v>28399</v>
      </c>
      <c r="D7" s="24">
        <v>4853</v>
      </c>
      <c r="E7" s="24">
        <v>10131.974</v>
      </c>
      <c r="F7" s="24">
        <v>6714</v>
      </c>
      <c r="G7" s="24">
        <v>837</v>
      </c>
      <c r="H7" s="24">
        <v>2560</v>
      </c>
      <c r="I7" s="24">
        <v>6990</v>
      </c>
      <c r="J7" s="24">
        <v>1041</v>
      </c>
      <c r="K7" s="22"/>
      <c r="L7" s="25">
        <f t="shared" si="0"/>
        <v>67654.999000000011</v>
      </c>
    </row>
    <row r="8" spans="1:15" ht="19.75" customHeight="1" x14ac:dyDescent="0.2">
      <c r="A8" s="14" t="s">
        <v>16</v>
      </c>
      <c r="B8" s="24">
        <v>1649.019</v>
      </c>
      <c r="C8" s="24">
        <v>23043</v>
      </c>
      <c r="D8" s="24">
        <v>2483</v>
      </c>
      <c r="E8" s="24">
        <v>9577.98</v>
      </c>
      <c r="F8" s="24">
        <v>4577</v>
      </c>
      <c r="G8" s="24">
        <v>549</v>
      </c>
      <c r="H8" s="24">
        <v>1681</v>
      </c>
      <c r="I8" s="24">
        <v>5158</v>
      </c>
      <c r="J8" s="24">
        <v>545</v>
      </c>
      <c r="K8" s="22"/>
      <c r="L8" s="25">
        <f t="shared" si="0"/>
        <v>49262.998999999996</v>
      </c>
    </row>
    <row r="9" spans="1:15" ht="19.75" customHeight="1" x14ac:dyDescent="0.2">
      <c r="A9" s="14" t="s">
        <v>17</v>
      </c>
      <c r="B9" s="24">
        <v>2214.558</v>
      </c>
      <c r="C9" s="24">
        <v>18193</v>
      </c>
      <c r="D9" s="24">
        <v>3070</v>
      </c>
      <c r="E9" s="24">
        <v>14708.441000000001</v>
      </c>
      <c r="F9" s="24">
        <v>5823</v>
      </c>
      <c r="G9" s="24">
        <v>657</v>
      </c>
      <c r="H9" s="24">
        <v>2052</v>
      </c>
      <c r="I9" s="24">
        <v>6277</v>
      </c>
      <c r="J9" s="24">
        <v>793</v>
      </c>
      <c r="K9" s="22"/>
      <c r="L9" s="25">
        <f t="shared" si="0"/>
        <v>53787.999000000003</v>
      </c>
    </row>
    <row r="10" spans="1:15" ht="19.75" customHeight="1" x14ac:dyDescent="0.2">
      <c r="A10" s="14" t="s">
        <v>18</v>
      </c>
      <c r="B10" s="24">
        <v>1643.877</v>
      </c>
      <c r="C10" s="24">
        <v>14906</v>
      </c>
      <c r="D10" s="24">
        <v>2411</v>
      </c>
      <c r="E10" s="24">
        <v>8300.1219999999994</v>
      </c>
      <c r="F10" s="24">
        <v>3658</v>
      </c>
      <c r="G10" s="24">
        <v>458</v>
      </c>
      <c r="H10" s="24">
        <v>1481</v>
      </c>
      <c r="I10" s="24">
        <v>5704</v>
      </c>
      <c r="J10" s="24">
        <v>520</v>
      </c>
      <c r="K10" s="22"/>
      <c r="L10" s="25">
        <f t="shared" si="0"/>
        <v>39081.998999999996</v>
      </c>
    </row>
    <row r="11" spans="1:15" ht="19.75" customHeight="1" x14ac:dyDescent="0.2">
      <c r="A11" s="14" t="s">
        <v>19</v>
      </c>
      <c r="B11" s="24">
        <v>1513.252</v>
      </c>
      <c r="C11" s="24">
        <v>14926</v>
      </c>
      <c r="D11" s="24">
        <v>3434</v>
      </c>
      <c r="E11" s="24">
        <v>9040.7469999999994</v>
      </c>
      <c r="F11" s="24">
        <v>3760</v>
      </c>
      <c r="G11" s="24">
        <v>659</v>
      </c>
      <c r="H11" s="24">
        <v>1355</v>
      </c>
      <c r="I11" s="24">
        <v>4269</v>
      </c>
      <c r="J11" s="24">
        <v>390</v>
      </c>
      <c r="K11" s="22"/>
      <c r="L11" s="25">
        <f t="shared" si="0"/>
        <v>39346.998999999996</v>
      </c>
    </row>
    <row r="12" spans="1:15" ht="19.75" customHeight="1" x14ac:dyDescent="0.2">
      <c r="A12" s="14" t="s">
        <v>20</v>
      </c>
      <c r="B12" s="24">
        <v>374.46300000000002</v>
      </c>
      <c r="C12" s="24">
        <v>4011</v>
      </c>
      <c r="D12" s="24">
        <v>705</v>
      </c>
      <c r="E12" s="24">
        <v>2145.5360000000001</v>
      </c>
      <c r="F12" s="24">
        <v>827</v>
      </c>
      <c r="G12" s="24">
        <v>135</v>
      </c>
      <c r="H12" s="24">
        <v>368</v>
      </c>
      <c r="I12" s="24">
        <v>1335</v>
      </c>
      <c r="J12" s="24">
        <v>114</v>
      </c>
      <c r="K12" s="22"/>
      <c r="L12" s="25">
        <f t="shared" si="0"/>
        <v>10014.999</v>
      </c>
    </row>
    <row r="13" spans="1:15" ht="19.75" customHeight="1" x14ac:dyDescent="0.2">
      <c r="A13" s="14" t="s">
        <v>21</v>
      </c>
      <c r="B13" s="24">
        <v>702.71799999999996</v>
      </c>
      <c r="C13" s="24">
        <v>7430</v>
      </c>
      <c r="D13" s="24">
        <v>1153</v>
      </c>
      <c r="E13" s="24">
        <v>4391.2809999999999</v>
      </c>
      <c r="F13" s="24">
        <v>1949</v>
      </c>
      <c r="G13" s="24">
        <v>220</v>
      </c>
      <c r="H13" s="24">
        <v>673</v>
      </c>
      <c r="I13" s="24">
        <v>2320</v>
      </c>
      <c r="J13" s="24">
        <v>249</v>
      </c>
      <c r="K13" s="22"/>
      <c r="L13" s="25">
        <f t="shared" si="0"/>
        <v>19087.999</v>
      </c>
    </row>
    <row r="14" spans="1:15" ht="19.75" customHeight="1" x14ac:dyDescent="0.2">
      <c r="A14" s="14" t="s">
        <v>22</v>
      </c>
      <c r="B14" s="24">
        <v>1319.83</v>
      </c>
      <c r="C14" s="24">
        <v>11393</v>
      </c>
      <c r="D14" s="24">
        <v>1568</v>
      </c>
      <c r="E14" s="24">
        <v>5362.1689999999999</v>
      </c>
      <c r="F14" s="24">
        <v>3033</v>
      </c>
      <c r="G14" s="24">
        <v>336</v>
      </c>
      <c r="H14" s="24">
        <v>1180</v>
      </c>
      <c r="I14" s="24">
        <v>3763</v>
      </c>
      <c r="J14" s="24">
        <v>436</v>
      </c>
      <c r="K14" s="22"/>
      <c r="L14" s="25">
        <f t="shared" si="0"/>
        <v>28390.999</v>
      </c>
    </row>
    <row r="15" spans="1:15" ht="19.75" customHeight="1" x14ac:dyDescent="0.2">
      <c r="A15" s="14" t="s">
        <v>23</v>
      </c>
      <c r="B15" s="24">
        <v>906.43100000000004</v>
      </c>
      <c r="C15" s="24">
        <v>10901</v>
      </c>
      <c r="D15" s="24">
        <v>2386</v>
      </c>
      <c r="E15" s="24">
        <v>5408.5680000000002</v>
      </c>
      <c r="F15" s="24">
        <v>2521</v>
      </c>
      <c r="G15" s="24">
        <v>360</v>
      </c>
      <c r="H15" s="24">
        <v>985</v>
      </c>
      <c r="I15" s="24">
        <v>2910</v>
      </c>
      <c r="J15" s="24">
        <v>255</v>
      </c>
      <c r="K15" s="22"/>
      <c r="L15" s="25">
        <f t="shared" si="0"/>
        <v>26632.999</v>
      </c>
    </row>
    <row r="16" spans="1:15" ht="19.75" customHeight="1" x14ac:dyDescent="0.2">
      <c r="A16" s="14" t="s">
        <v>24</v>
      </c>
      <c r="B16" s="24">
        <v>1026.404</v>
      </c>
      <c r="C16" s="24">
        <v>9519</v>
      </c>
      <c r="D16" s="24">
        <v>1336</v>
      </c>
      <c r="E16" s="24">
        <v>6001.5950000000003</v>
      </c>
      <c r="F16" s="24">
        <v>2541</v>
      </c>
      <c r="G16" s="24">
        <v>282</v>
      </c>
      <c r="H16" s="24">
        <v>965</v>
      </c>
      <c r="I16" s="24">
        <v>2539</v>
      </c>
      <c r="J16" s="24">
        <v>411</v>
      </c>
      <c r="K16" s="22"/>
      <c r="L16" s="25">
        <f t="shared" si="0"/>
        <v>24620.999</v>
      </c>
    </row>
    <row r="17" spans="1:12" ht="19.75" customHeight="1" x14ac:dyDescent="0.2">
      <c r="A17" s="14" t="s">
        <v>25</v>
      </c>
      <c r="B17" s="24">
        <v>1099.9549999999999</v>
      </c>
      <c r="C17" s="24">
        <v>10340</v>
      </c>
      <c r="D17" s="24">
        <v>1852</v>
      </c>
      <c r="E17" s="24">
        <v>6660.0439999999999</v>
      </c>
      <c r="F17" s="24">
        <v>2836</v>
      </c>
      <c r="G17" s="24">
        <v>332</v>
      </c>
      <c r="H17" s="24">
        <v>1101</v>
      </c>
      <c r="I17" s="24">
        <v>3360</v>
      </c>
      <c r="J17" s="24">
        <v>407</v>
      </c>
      <c r="K17" s="22"/>
      <c r="L17" s="25">
        <f t="shared" si="0"/>
        <v>27987.999</v>
      </c>
    </row>
    <row r="18" spans="1:12" ht="19.75" customHeight="1" x14ac:dyDescent="0.2">
      <c r="A18" s="14" t="s">
        <v>26</v>
      </c>
      <c r="B18" s="24">
        <v>3526.643</v>
      </c>
      <c r="C18" s="24">
        <v>25261</v>
      </c>
      <c r="D18" s="24">
        <v>3715</v>
      </c>
      <c r="E18" s="24">
        <v>14050.356</v>
      </c>
      <c r="F18" s="24">
        <v>6811</v>
      </c>
      <c r="G18" s="24">
        <v>843</v>
      </c>
      <c r="H18" s="24">
        <v>2636</v>
      </c>
      <c r="I18" s="24">
        <v>7584</v>
      </c>
      <c r="J18" s="24">
        <v>987</v>
      </c>
      <c r="K18" s="22"/>
      <c r="L18" s="25">
        <f t="shared" si="0"/>
        <v>65413.998999999996</v>
      </c>
    </row>
    <row r="19" spans="1:12" ht="19.75" customHeight="1" x14ac:dyDescent="0.2">
      <c r="A19" s="14" t="s">
        <v>27</v>
      </c>
      <c r="B19" s="24">
        <v>2099.5239999999999</v>
      </c>
      <c r="C19" s="24">
        <v>15545</v>
      </c>
      <c r="D19" s="24">
        <v>2305</v>
      </c>
      <c r="E19" s="24">
        <v>11493.475</v>
      </c>
      <c r="F19" s="24">
        <v>5816</v>
      </c>
      <c r="G19" s="24">
        <v>509</v>
      </c>
      <c r="H19" s="24">
        <v>1649</v>
      </c>
      <c r="I19" s="24">
        <v>4766</v>
      </c>
      <c r="J19" s="24">
        <v>659</v>
      </c>
      <c r="K19" s="22"/>
      <c r="L19" s="25">
        <f t="shared" si="0"/>
        <v>44841.999000000003</v>
      </c>
    </row>
    <row r="20" spans="1:12" ht="19.75" customHeight="1" x14ac:dyDescent="0.2">
      <c r="A20" s="14" t="s">
        <v>28</v>
      </c>
      <c r="B20" s="24">
        <v>478.73899999999998</v>
      </c>
      <c r="C20" s="24">
        <v>4953</v>
      </c>
      <c r="D20" s="24">
        <v>740</v>
      </c>
      <c r="E20" s="24">
        <v>2446.2600000000002</v>
      </c>
      <c r="F20" s="24">
        <v>936</v>
      </c>
      <c r="G20" s="24">
        <v>165</v>
      </c>
      <c r="H20" s="24">
        <v>410</v>
      </c>
      <c r="I20" s="24">
        <v>1966</v>
      </c>
      <c r="J20" s="24">
        <v>129</v>
      </c>
      <c r="K20" s="22"/>
      <c r="L20" s="25">
        <f t="shared" si="0"/>
        <v>12223.999</v>
      </c>
    </row>
    <row r="21" spans="1:12" ht="19.75" customHeight="1" x14ac:dyDescent="0.2">
      <c r="A21" s="14" t="s">
        <v>29</v>
      </c>
      <c r="B21" s="24">
        <v>1135.24</v>
      </c>
      <c r="C21" s="24">
        <v>8588</v>
      </c>
      <c r="D21" s="24">
        <v>1252</v>
      </c>
      <c r="E21" s="24">
        <v>4311.759</v>
      </c>
      <c r="F21" s="24">
        <v>2408</v>
      </c>
      <c r="G21" s="24">
        <v>239</v>
      </c>
      <c r="H21" s="24">
        <v>893</v>
      </c>
      <c r="I21" s="24">
        <v>2437</v>
      </c>
      <c r="J21" s="24">
        <v>363</v>
      </c>
      <c r="K21" s="22"/>
      <c r="L21" s="25">
        <f t="shared" si="0"/>
        <v>21626.999</v>
      </c>
    </row>
    <row r="22" spans="1:12" ht="19.75" customHeight="1" x14ac:dyDescent="0.2">
      <c r="A22" s="14" t="s">
        <v>30</v>
      </c>
      <c r="B22" s="24">
        <v>473.30399999999997</v>
      </c>
      <c r="C22" s="24">
        <v>7206</v>
      </c>
      <c r="D22" s="24">
        <v>608</v>
      </c>
      <c r="E22" s="24">
        <v>3005.6950000000002</v>
      </c>
      <c r="F22" s="24">
        <v>1219</v>
      </c>
      <c r="G22" s="24">
        <v>209</v>
      </c>
      <c r="H22" s="24">
        <v>421</v>
      </c>
      <c r="I22" s="24">
        <v>961</v>
      </c>
      <c r="J22" s="24">
        <v>115</v>
      </c>
      <c r="K22" s="22"/>
      <c r="L22" s="25">
        <f t="shared" si="0"/>
        <v>14217.999</v>
      </c>
    </row>
    <row r="23" spans="1:12" ht="19.75" customHeight="1" x14ac:dyDescent="0.2">
      <c r="A23" s="14" t="s">
        <v>31</v>
      </c>
      <c r="B23" s="24">
        <v>677.48</v>
      </c>
      <c r="C23" s="24">
        <v>6247</v>
      </c>
      <c r="D23" s="24">
        <v>787</v>
      </c>
      <c r="E23" s="24">
        <v>2872.5189999999998</v>
      </c>
      <c r="F23" s="24">
        <v>1341</v>
      </c>
      <c r="G23" s="24">
        <v>162</v>
      </c>
      <c r="H23" s="24">
        <v>521</v>
      </c>
      <c r="I23" s="24">
        <v>1723</v>
      </c>
      <c r="J23" s="24">
        <v>165</v>
      </c>
      <c r="K23" s="22"/>
      <c r="L23" s="25">
        <f t="shared" si="0"/>
        <v>14495.999</v>
      </c>
    </row>
    <row r="24" spans="1:12" ht="19.75" customHeight="1" x14ac:dyDescent="0.2">
      <c r="A24" s="14" t="s">
        <v>32</v>
      </c>
      <c r="B24" s="24">
        <v>804.45899999999995</v>
      </c>
      <c r="C24" s="24">
        <v>12537</v>
      </c>
      <c r="D24" s="24">
        <v>1426</v>
      </c>
      <c r="E24" s="24">
        <v>4470.54</v>
      </c>
      <c r="F24" s="24">
        <v>1967</v>
      </c>
      <c r="G24" s="24">
        <v>226</v>
      </c>
      <c r="H24" s="24">
        <v>909</v>
      </c>
      <c r="I24" s="24">
        <v>1994</v>
      </c>
      <c r="J24" s="24">
        <v>256</v>
      </c>
      <c r="K24" s="22"/>
      <c r="L24" s="25">
        <f t="shared" si="0"/>
        <v>24589.999</v>
      </c>
    </row>
    <row r="25" spans="1:12" ht="19.75" customHeight="1" x14ac:dyDescent="0.2">
      <c r="A25" s="14" t="s">
        <v>33</v>
      </c>
      <c r="B25" s="24">
        <v>512.10500000000002</v>
      </c>
      <c r="C25" s="24">
        <v>8520</v>
      </c>
      <c r="D25" s="24">
        <v>816</v>
      </c>
      <c r="E25" s="24">
        <v>4206.8940000000002</v>
      </c>
      <c r="F25" s="24">
        <v>2026</v>
      </c>
      <c r="G25" s="24">
        <v>177</v>
      </c>
      <c r="H25" s="24">
        <v>479</v>
      </c>
      <c r="I25" s="24">
        <v>1957</v>
      </c>
      <c r="J25" s="24">
        <v>159</v>
      </c>
      <c r="K25" s="22"/>
      <c r="L25" s="25">
        <f t="shared" si="0"/>
        <v>18852.999</v>
      </c>
    </row>
    <row r="26" spans="1:12" ht="19.75" customHeight="1" x14ac:dyDescent="0.2">
      <c r="A26" s="14" t="s">
        <v>34</v>
      </c>
      <c r="B26" s="24">
        <v>1149.941</v>
      </c>
      <c r="C26" s="24">
        <v>7045</v>
      </c>
      <c r="D26" s="24">
        <v>960</v>
      </c>
      <c r="E26" s="24">
        <v>2384.058</v>
      </c>
      <c r="F26" s="24">
        <v>1392</v>
      </c>
      <c r="G26" s="24">
        <v>170</v>
      </c>
      <c r="H26" s="24">
        <v>542</v>
      </c>
      <c r="I26" s="24">
        <v>1560</v>
      </c>
      <c r="J26" s="24">
        <v>182</v>
      </c>
      <c r="K26" s="22"/>
      <c r="L26" s="25">
        <f t="shared" si="0"/>
        <v>15384.999</v>
      </c>
    </row>
    <row r="27" spans="1:12" ht="19.75" customHeight="1" x14ac:dyDescent="0.2">
      <c r="A27" s="14" t="s">
        <v>35</v>
      </c>
      <c r="B27" s="24">
        <v>554.86</v>
      </c>
      <c r="C27" s="24">
        <v>4101</v>
      </c>
      <c r="D27" s="24">
        <v>496</v>
      </c>
      <c r="E27" s="24">
        <v>1836.1389999999999</v>
      </c>
      <c r="F27" s="24">
        <v>1172</v>
      </c>
      <c r="G27" s="24">
        <v>107</v>
      </c>
      <c r="H27" s="24">
        <v>476</v>
      </c>
      <c r="I27" s="24">
        <v>1291</v>
      </c>
      <c r="J27" s="24">
        <v>187</v>
      </c>
      <c r="K27" s="22"/>
      <c r="L27" s="25">
        <f t="shared" si="0"/>
        <v>10220.999</v>
      </c>
    </row>
    <row r="28" spans="1:12" ht="19.75" customHeight="1" x14ac:dyDescent="0.2">
      <c r="A28" s="14" t="s">
        <v>36</v>
      </c>
      <c r="B28" s="24">
        <v>508.95800000000003</v>
      </c>
      <c r="C28" s="24">
        <v>3991</v>
      </c>
      <c r="D28" s="24">
        <v>612</v>
      </c>
      <c r="E28" s="24">
        <v>1934.0409999999999</v>
      </c>
      <c r="F28" s="24">
        <v>1123</v>
      </c>
      <c r="G28" s="24">
        <v>113</v>
      </c>
      <c r="H28" s="24">
        <v>435</v>
      </c>
      <c r="I28" s="24">
        <v>1011</v>
      </c>
      <c r="J28" s="24">
        <v>178</v>
      </c>
      <c r="K28" s="22"/>
      <c r="L28" s="25">
        <f t="shared" si="0"/>
        <v>9905.9989999999998</v>
      </c>
    </row>
    <row r="29" spans="1:12" ht="19.75" customHeight="1" x14ac:dyDescent="0.2">
      <c r="A29" s="14" t="s">
        <v>37</v>
      </c>
      <c r="B29" s="24">
        <v>832.05100000000004</v>
      </c>
      <c r="C29" s="24">
        <v>5893</v>
      </c>
      <c r="D29" s="24">
        <v>680</v>
      </c>
      <c r="E29" s="24">
        <v>1862.9480000000001</v>
      </c>
      <c r="F29" s="24">
        <v>973</v>
      </c>
      <c r="G29" s="24">
        <v>152</v>
      </c>
      <c r="H29" s="24">
        <v>438</v>
      </c>
      <c r="I29" s="24">
        <v>1264</v>
      </c>
      <c r="J29" s="24">
        <v>132</v>
      </c>
      <c r="K29" s="22"/>
      <c r="L29" s="25">
        <f t="shared" si="0"/>
        <v>12226.999</v>
      </c>
    </row>
    <row r="30" spans="1:12" ht="19.75" customHeight="1" x14ac:dyDescent="0.2">
      <c r="A30" s="14" t="s">
        <v>38</v>
      </c>
      <c r="B30" s="24">
        <v>1049.8040000000001</v>
      </c>
      <c r="C30" s="24">
        <v>5332</v>
      </c>
      <c r="D30" s="24">
        <v>786</v>
      </c>
      <c r="E30" s="24">
        <v>1986.1949999999999</v>
      </c>
      <c r="F30" s="24">
        <v>1180</v>
      </c>
      <c r="G30" s="24">
        <v>163</v>
      </c>
      <c r="H30" s="24">
        <v>480</v>
      </c>
      <c r="I30" s="24">
        <v>1409</v>
      </c>
      <c r="J30" s="24">
        <v>172</v>
      </c>
      <c r="K30" s="22"/>
      <c r="L30" s="25">
        <f t="shared" si="0"/>
        <v>12557.999</v>
      </c>
    </row>
    <row r="31" spans="1:12" ht="19.75" customHeight="1" x14ac:dyDescent="0.2">
      <c r="A31" s="14" t="s">
        <v>39</v>
      </c>
      <c r="B31" s="24">
        <v>293.08600000000001</v>
      </c>
      <c r="C31" s="24">
        <v>1768</v>
      </c>
      <c r="D31" s="24">
        <v>428</v>
      </c>
      <c r="E31" s="24">
        <v>588.91300000000001</v>
      </c>
      <c r="F31" s="24">
        <v>272</v>
      </c>
      <c r="G31" s="24">
        <v>40</v>
      </c>
      <c r="H31" s="24">
        <v>103</v>
      </c>
      <c r="I31" s="24">
        <v>431</v>
      </c>
      <c r="J31" s="24">
        <v>31</v>
      </c>
      <c r="K31" s="22"/>
      <c r="L31" s="25">
        <f t="shared" si="0"/>
        <v>3954.9990000000003</v>
      </c>
    </row>
    <row r="32" spans="1:12" ht="19.75" customHeight="1" x14ac:dyDescent="0.2">
      <c r="A32" s="14" t="s">
        <v>40</v>
      </c>
      <c r="B32" s="24">
        <v>736.33500000000004</v>
      </c>
      <c r="C32" s="24">
        <v>3779</v>
      </c>
      <c r="D32" s="24">
        <v>717</v>
      </c>
      <c r="E32" s="24">
        <v>1475.664</v>
      </c>
      <c r="F32" s="24">
        <v>868</v>
      </c>
      <c r="G32" s="24">
        <v>119</v>
      </c>
      <c r="H32" s="24">
        <v>321</v>
      </c>
      <c r="I32" s="24">
        <v>942</v>
      </c>
      <c r="J32" s="24">
        <v>127</v>
      </c>
      <c r="K32" s="22"/>
      <c r="L32" s="25">
        <f t="shared" si="0"/>
        <v>9084.9989999999998</v>
      </c>
    </row>
    <row r="33" spans="1:12" ht="19.75" customHeight="1" x14ac:dyDescent="0.2">
      <c r="A33" s="14" t="s">
        <v>41</v>
      </c>
      <c r="B33" s="24">
        <v>274.553</v>
      </c>
      <c r="C33" s="24">
        <v>1923</v>
      </c>
      <c r="D33" s="24">
        <v>198</v>
      </c>
      <c r="E33" s="24">
        <v>561.44600000000003</v>
      </c>
      <c r="F33" s="24">
        <v>335</v>
      </c>
      <c r="G33" s="24">
        <v>56</v>
      </c>
      <c r="H33" s="24">
        <v>156</v>
      </c>
      <c r="I33" s="24">
        <v>353</v>
      </c>
      <c r="J33" s="24">
        <v>51</v>
      </c>
      <c r="K33" s="22"/>
      <c r="L33" s="25">
        <f t="shared" si="0"/>
        <v>3907.9989999999998</v>
      </c>
    </row>
    <row r="34" spans="1:12" ht="19.75" customHeight="1" x14ac:dyDescent="0.2">
      <c r="A34" s="14" t="s">
        <v>42</v>
      </c>
      <c r="B34" s="24">
        <v>480.18400000000003</v>
      </c>
      <c r="C34" s="24">
        <v>3008</v>
      </c>
      <c r="D34" s="24">
        <v>387</v>
      </c>
      <c r="E34" s="24">
        <v>961.81500000000005</v>
      </c>
      <c r="F34" s="24">
        <v>568</v>
      </c>
      <c r="G34" s="24">
        <v>72</v>
      </c>
      <c r="H34" s="24">
        <v>248</v>
      </c>
      <c r="I34" s="24">
        <v>763</v>
      </c>
      <c r="J34" s="24">
        <v>98</v>
      </c>
      <c r="K34" s="22"/>
      <c r="L34" s="25">
        <f t="shared" si="0"/>
        <v>6585.9989999999998</v>
      </c>
    </row>
    <row r="35" spans="1:12" ht="19.75" customHeight="1" x14ac:dyDescent="0.2">
      <c r="A35" s="14" t="s">
        <v>43</v>
      </c>
      <c r="B35" s="24">
        <v>718.077</v>
      </c>
      <c r="C35" s="24">
        <v>5404</v>
      </c>
      <c r="D35" s="24">
        <v>620</v>
      </c>
      <c r="E35" s="24">
        <v>1614.922</v>
      </c>
      <c r="F35" s="24">
        <v>821</v>
      </c>
      <c r="G35" s="24">
        <v>139</v>
      </c>
      <c r="H35" s="24">
        <v>385</v>
      </c>
      <c r="I35" s="24">
        <v>1178</v>
      </c>
      <c r="J35" s="24">
        <v>100</v>
      </c>
      <c r="K35" s="22"/>
      <c r="L35" s="25">
        <f t="shared" si="0"/>
        <v>10979.999</v>
      </c>
    </row>
    <row r="36" spans="1:12" ht="19.75" customHeight="1" x14ac:dyDescent="0.2">
      <c r="A36" s="14" t="s">
        <v>44</v>
      </c>
      <c r="B36" s="24">
        <v>764.36</v>
      </c>
      <c r="C36" s="24">
        <v>4289</v>
      </c>
      <c r="D36" s="24">
        <v>495</v>
      </c>
      <c r="E36" s="24">
        <v>1624.6389999999999</v>
      </c>
      <c r="F36" s="24">
        <v>894</v>
      </c>
      <c r="G36" s="24">
        <v>102</v>
      </c>
      <c r="H36" s="24">
        <v>450</v>
      </c>
      <c r="I36" s="24">
        <v>1355</v>
      </c>
      <c r="J36" s="24">
        <v>137</v>
      </c>
      <c r="K36" s="22"/>
      <c r="L36" s="25">
        <f t="shared" si="0"/>
        <v>10110.999</v>
      </c>
    </row>
    <row r="37" spans="1:12" ht="19.75" customHeight="1" x14ac:dyDescent="0.2">
      <c r="A37" s="14" t="s">
        <v>45</v>
      </c>
      <c r="B37" s="24">
        <v>915.14400000000001</v>
      </c>
      <c r="C37" s="24">
        <v>4947</v>
      </c>
      <c r="D37" s="24">
        <v>693</v>
      </c>
      <c r="E37" s="24">
        <v>1679.855</v>
      </c>
      <c r="F37" s="24">
        <v>962</v>
      </c>
      <c r="G37" s="24">
        <v>151</v>
      </c>
      <c r="H37" s="24">
        <v>414</v>
      </c>
      <c r="I37" s="24">
        <v>1199</v>
      </c>
      <c r="J37" s="24">
        <v>146</v>
      </c>
      <c r="K37" s="22"/>
      <c r="L37" s="25">
        <f t="shared" si="0"/>
        <v>11106.999</v>
      </c>
    </row>
    <row r="38" spans="1:12" ht="19.75" customHeight="1" x14ac:dyDescent="0.2">
      <c r="A38" s="14" t="s">
        <v>46</v>
      </c>
      <c r="B38" s="24">
        <v>336.53699999999998</v>
      </c>
      <c r="C38" s="24">
        <v>2944</v>
      </c>
      <c r="D38" s="24">
        <v>416</v>
      </c>
      <c r="E38" s="24">
        <v>1573.462</v>
      </c>
      <c r="F38" s="24">
        <v>821</v>
      </c>
      <c r="G38" s="24">
        <v>93</v>
      </c>
      <c r="H38" s="24">
        <v>315</v>
      </c>
      <c r="I38" s="24">
        <v>1015</v>
      </c>
      <c r="J38" s="24">
        <v>131</v>
      </c>
      <c r="K38" s="22"/>
      <c r="L38" s="25">
        <f t="shared" si="0"/>
        <v>7644.9989999999998</v>
      </c>
    </row>
    <row r="39" spans="1:12" ht="19.75" customHeight="1" x14ac:dyDescent="0.2">
      <c r="A39" s="14" t="s">
        <v>47</v>
      </c>
      <c r="B39" s="24">
        <v>171.25800000000001</v>
      </c>
      <c r="C39" s="24">
        <v>1476</v>
      </c>
      <c r="D39" s="24">
        <v>184</v>
      </c>
      <c r="E39" s="24">
        <v>898.74099999999999</v>
      </c>
      <c r="F39" s="24">
        <v>387</v>
      </c>
      <c r="G39" s="24">
        <v>41</v>
      </c>
      <c r="H39" s="24">
        <v>172</v>
      </c>
      <c r="I39" s="24">
        <v>422</v>
      </c>
      <c r="J39" s="24">
        <v>63</v>
      </c>
      <c r="K39" s="22"/>
      <c r="L39" s="25">
        <f t="shared" si="0"/>
        <v>3814.9989999999998</v>
      </c>
    </row>
    <row r="40" spans="1:12" ht="19.75" customHeight="1" x14ac:dyDescent="0.2">
      <c r="A40" s="14" t="s">
        <v>48</v>
      </c>
      <c r="B40" s="24">
        <v>132.11600000000001</v>
      </c>
      <c r="C40" s="24">
        <v>1389</v>
      </c>
      <c r="D40" s="24">
        <v>134</v>
      </c>
      <c r="E40" s="24">
        <v>623.88300000000004</v>
      </c>
      <c r="F40" s="24">
        <v>292</v>
      </c>
      <c r="G40" s="24">
        <v>40</v>
      </c>
      <c r="H40" s="24">
        <v>104</v>
      </c>
      <c r="I40" s="24">
        <v>348</v>
      </c>
      <c r="J40" s="24">
        <v>41</v>
      </c>
      <c r="K40" s="22"/>
      <c r="L40" s="25">
        <f t="shared" si="0"/>
        <v>3103.9989999999998</v>
      </c>
    </row>
    <row r="41" spans="1:12" ht="19.75" customHeight="1" x14ac:dyDescent="0.2">
      <c r="A41" s="14" t="s">
        <v>49</v>
      </c>
      <c r="B41" s="24">
        <v>230.32400000000001</v>
      </c>
      <c r="C41" s="24">
        <v>2177</v>
      </c>
      <c r="D41" s="24">
        <v>204</v>
      </c>
      <c r="E41" s="24">
        <v>1403.675</v>
      </c>
      <c r="F41" s="24">
        <v>515</v>
      </c>
      <c r="G41" s="24">
        <v>70</v>
      </c>
      <c r="H41" s="24">
        <v>193</v>
      </c>
      <c r="I41" s="24">
        <v>534</v>
      </c>
      <c r="J41" s="24">
        <v>70</v>
      </c>
      <c r="K41" s="22"/>
      <c r="L41" s="25">
        <f t="shared" si="0"/>
        <v>5396.9989999999998</v>
      </c>
    </row>
    <row r="42" spans="1:12" ht="19.75" customHeight="1" x14ac:dyDescent="0.2">
      <c r="A42" s="14" t="s">
        <v>50</v>
      </c>
      <c r="B42" s="24">
        <v>55.002000000000002</v>
      </c>
      <c r="C42" s="24">
        <v>1019</v>
      </c>
      <c r="D42" s="24">
        <v>73</v>
      </c>
      <c r="E42" s="24">
        <v>536.99699999999996</v>
      </c>
      <c r="F42" s="24">
        <v>174</v>
      </c>
      <c r="G42" s="24">
        <v>27</v>
      </c>
      <c r="H42" s="24">
        <v>59</v>
      </c>
      <c r="I42" s="24">
        <v>249</v>
      </c>
      <c r="J42" s="24">
        <v>13</v>
      </c>
      <c r="K42" s="22"/>
      <c r="L42" s="25">
        <f t="shared" si="0"/>
        <v>2205.9989999999998</v>
      </c>
    </row>
    <row r="43" spans="1:12" ht="19.75" customHeight="1" x14ac:dyDescent="0.2">
      <c r="A43" s="14" t="s">
        <v>51</v>
      </c>
      <c r="B43" s="24">
        <v>204.37200000000001</v>
      </c>
      <c r="C43" s="24">
        <v>2525</v>
      </c>
      <c r="D43" s="24">
        <v>321</v>
      </c>
      <c r="E43" s="24">
        <v>1579.627</v>
      </c>
      <c r="F43" s="24">
        <v>511</v>
      </c>
      <c r="G43" s="24">
        <v>73</v>
      </c>
      <c r="H43" s="24">
        <v>223</v>
      </c>
      <c r="I43" s="24">
        <v>673</v>
      </c>
      <c r="J43" s="24">
        <v>56</v>
      </c>
      <c r="K43" s="22"/>
      <c r="L43" s="25">
        <f t="shared" si="0"/>
        <v>6165.9989999999998</v>
      </c>
    </row>
    <row r="44" spans="1:12" ht="19.75" customHeight="1" x14ac:dyDescent="0.2">
      <c r="A44" s="14" t="s">
        <v>52</v>
      </c>
      <c r="B44" s="24">
        <v>160.42500000000001</v>
      </c>
      <c r="C44" s="24">
        <v>2515</v>
      </c>
      <c r="D44" s="24">
        <v>187</v>
      </c>
      <c r="E44" s="24">
        <v>1001.574</v>
      </c>
      <c r="F44" s="24">
        <v>322</v>
      </c>
      <c r="G44" s="24">
        <v>57</v>
      </c>
      <c r="H44" s="24">
        <v>166</v>
      </c>
      <c r="I44" s="24">
        <v>629</v>
      </c>
      <c r="J44" s="24">
        <v>35</v>
      </c>
      <c r="K44" s="22"/>
      <c r="L44" s="25">
        <f t="shared" si="0"/>
        <v>5072.9989999999998</v>
      </c>
    </row>
    <row r="45" spans="1:12" ht="19.75" customHeight="1" x14ac:dyDescent="0.2">
      <c r="A45" s="14" t="s">
        <v>53</v>
      </c>
      <c r="B45" s="24">
        <v>37.362000000000002</v>
      </c>
      <c r="C45" s="24">
        <v>858</v>
      </c>
      <c r="D45" s="24">
        <v>48</v>
      </c>
      <c r="E45" s="24">
        <v>234.637</v>
      </c>
      <c r="F45" s="24">
        <v>93</v>
      </c>
      <c r="G45" s="24">
        <v>12</v>
      </c>
      <c r="H45" s="24">
        <v>47</v>
      </c>
      <c r="I45" s="24">
        <v>98</v>
      </c>
      <c r="J45" s="24">
        <v>5</v>
      </c>
      <c r="K45" s="22"/>
      <c r="L45" s="25">
        <f t="shared" si="0"/>
        <v>1432.999</v>
      </c>
    </row>
    <row r="46" spans="1:12" ht="19.75" customHeight="1" x14ac:dyDescent="0.2">
      <c r="A46" s="14" t="s">
        <v>54</v>
      </c>
      <c r="B46" s="24">
        <v>360.46800000000002</v>
      </c>
      <c r="C46" s="24">
        <v>3262</v>
      </c>
      <c r="D46" s="24">
        <v>399</v>
      </c>
      <c r="E46" s="24">
        <v>2055.5309999999999</v>
      </c>
      <c r="F46" s="24">
        <v>969</v>
      </c>
      <c r="G46" s="24">
        <v>100</v>
      </c>
      <c r="H46" s="24">
        <v>314</v>
      </c>
      <c r="I46" s="24">
        <v>1079</v>
      </c>
      <c r="J46" s="24">
        <v>127</v>
      </c>
      <c r="K46" s="22"/>
      <c r="L46" s="25">
        <f t="shared" si="0"/>
        <v>8665.9989999999998</v>
      </c>
    </row>
    <row r="47" spans="1:12" ht="19.75" customHeight="1" thickBot="1" x14ac:dyDescent="0.25">
      <c r="A47" s="14" t="s">
        <v>55</v>
      </c>
      <c r="B47" s="24">
        <v>49.103999999999999</v>
      </c>
      <c r="C47" s="24">
        <v>531</v>
      </c>
      <c r="D47" s="24">
        <v>23</v>
      </c>
      <c r="E47" s="24">
        <v>138.89500000000001</v>
      </c>
      <c r="F47" s="24">
        <v>59</v>
      </c>
      <c r="G47" s="24">
        <v>12</v>
      </c>
      <c r="H47" s="24">
        <v>32</v>
      </c>
      <c r="I47" s="24">
        <v>239</v>
      </c>
      <c r="J47" s="24">
        <v>12</v>
      </c>
      <c r="K47" s="22"/>
      <c r="L47" s="25">
        <f t="shared" si="0"/>
        <v>1095.999</v>
      </c>
    </row>
    <row r="48" spans="1:12" ht="19.75" customHeight="1" thickTop="1" x14ac:dyDescent="0.2">
      <c r="A48" s="21" t="str">
        <f ca="1">A3&amp;" 合計"</f>
        <v>岐阜県 合計</v>
      </c>
      <c r="B48" s="26">
        <f t="shared" ref="B48:L48" si="1">SUM(B5:B47)</f>
        <v>46374.819000000018</v>
      </c>
      <c r="C48" s="26">
        <f t="shared" si="1"/>
        <v>376259</v>
      </c>
      <c r="D48" s="26">
        <f t="shared" si="1"/>
        <v>58251</v>
      </c>
      <c r="E48" s="26">
        <f t="shared" si="1"/>
        <v>192235.13799999995</v>
      </c>
      <c r="F48" s="26">
        <f t="shared" si="1"/>
        <v>93688</v>
      </c>
      <c r="G48" s="26">
        <f t="shared" si="1"/>
        <v>11132</v>
      </c>
      <c r="H48" s="26">
        <f t="shared" si="1"/>
        <v>35379</v>
      </c>
      <c r="I48" s="26">
        <f t="shared" si="1"/>
        <v>108348</v>
      </c>
      <c r="J48" s="26">
        <f t="shared" si="1"/>
        <v>12767</v>
      </c>
      <c r="K48" s="26">
        <f t="shared" si="1"/>
        <v>0</v>
      </c>
      <c r="L48" s="26">
        <f t="shared" si="1"/>
        <v>934433.95699999866</v>
      </c>
    </row>
    <row r="49" spans="1:12" ht="16" customHeight="1" x14ac:dyDescent="0.2">
      <c r="A49" s="7"/>
      <c r="B49" s="6"/>
      <c r="C49" s="6"/>
      <c r="D49" s="6"/>
      <c r="E49" s="6"/>
      <c r="F49" s="6"/>
      <c r="G49" s="6"/>
      <c r="H49" s="6"/>
      <c r="I49" s="6"/>
      <c r="J49" s="6"/>
      <c r="K49" s="6"/>
      <c r="L49" s="5"/>
    </row>
    <row r="50" spans="1:12" ht="16" customHeight="1" x14ac:dyDescent="0.2">
      <c r="A50" s="4"/>
      <c r="L50" s="3"/>
    </row>
    <row r="51" spans="1:12" ht="16" customHeight="1" x14ac:dyDescent="0.2">
      <c r="A51" s="4"/>
      <c r="L51" s="3"/>
    </row>
    <row r="52" spans="1:12" ht="16" customHeight="1" x14ac:dyDescent="0.2">
      <c r="A52" s="4"/>
      <c r="L52" s="3"/>
    </row>
    <row r="53" spans="1:12" ht="16" customHeight="1" x14ac:dyDescent="0.2">
      <c r="A53" s="4"/>
      <c r="L53" s="3"/>
    </row>
    <row r="54" spans="1:12" ht="16" customHeight="1" x14ac:dyDescent="0.2">
      <c r="A54" s="4"/>
      <c r="L54" s="3"/>
    </row>
    <row r="55" spans="1:12" ht="16" customHeight="1" x14ac:dyDescent="0.2">
      <c r="A55" s="4"/>
      <c r="L55" s="3"/>
    </row>
    <row r="56" spans="1:12" ht="16" customHeight="1" x14ac:dyDescent="0.2">
      <c r="A56" s="4"/>
      <c r="L56" s="3"/>
    </row>
  </sheetData>
  <mergeCells count="1">
    <mergeCell ref="A2:L2"/>
  </mergeCells>
  <phoneticPr fontI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6A9E4-B971-4D11-AFC6-C3C3CB01A68D}">
  <dimension ref="A1:C48"/>
  <sheetViews>
    <sheetView workbookViewId="0">
      <selection activeCell="C14" sqref="C14"/>
    </sheetView>
  </sheetViews>
  <sheetFormatPr defaultRowHeight="13" x14ac:dyDescent="0.2"/>
  <cols>
    <col min="1" max="1" width="3.81640625" bestFit="1" customWidth="1"/>
    <col min="2" max="2" width="11.54296875" bestFit="1" customWidth="1"/>
    <col min="3" max="3" width="18.453125" bestFit="1" customWidth="1"/>
  </cols>
  <sheetData>
    <row r="1" spans="1:3" x14ac:dyDescent="0.2">
      <c r="A1" s="17" t="s">
        <v>56</v>
      </c>
      <c r="B1" s="17" t="s">
        <v>57</v>
      </c>
      <c r="C1" s="17" t="s">
        <v>58</v>
      </c>
    </row>
    <row r="2" spans="1:3" x14ac:dyDescent="0.2">
      <c r="A2" s="16">
        <v>1</v>
      </c>
      <c r="B2" s="16" t="s">
        <v>59</v>
      </c>
      <c r="C2" s="16" t="s">
        <v>60</v>
      </c>
    </row>
    <row r="3" spans="1:3" x14ac:dyDescent="0.2">
      <c r="A3" s="16">
        <v>2</v>
      </c>
      <c r="B3" s="16" t="s">
        <v>61</v>
      </c>
      <c r="C3" s="16" t="s">
        <v>62</v>
      </c>
    </row>
    <row r="4" spans="1:3" x14ac:dyDescent="0.2">
      <c r="A4" s="16">
        <v>3</v>
      </c>
      <c r="B4" s="16" t="s">
        <v>63</v>
      </c>
      <c r="C4" s="16" t="s">
        <v>62</v>
      </c>
    </row>
    <row r="5" spans="1:3" x14ac:dyDescent="0.2">
      <c r="A5" s="16">
        <v>4</v>
      </c>
      <c r="B5" s="16" t="s">
        <v>64</v>
      </c>
      <c r="C5" s="16" t="s">
        <v>62</v>
      </c>
    </row>
    <row r="6" spans="1:3" x14ac:dyDescent="0.2">
      <c r="A6" s="16">
        <v>5</v>
      </c>
      <c r="B6" s="16" t="s">
        <v>65</v>
      </c>
      <c r="C6" s="16" t="s">
        <v>62</v>
      </c>
    </row>
    <row r="7" spans="1:3" x14ac:dyDescent="0.2">
      <c r="A7" s="16">
        <v>6</v>
      </c>
      <c r="B7" s="16" t="s">
        <v>66</v>
      </c>
      <c r="C7" s="16" t="s">
        <v>62</v>
      </c>
    </row>
    <row r="8" spans="1:3" x14ac:dyDescent="0.2">
      <c r="A8" s="16">
        <v>7</v>
      </c>
      <c r="B8" s="16" t="s">
        <v>67</v>
      </c>
      <c r="C8" s="16" t="s">
        <v>62</v>
      </c>
    </row>
    <row r="9" spans="1:3" x14ac:dyDescent="0.2">
      <c r="A9" s="16">
        <v>8</v>
      </c>
      <c r="B9" s="16" t="s">
        <v>68</v>
      </c>
      <c r="C9" s="16" t="s">
        <v>69</v>
      </c>
    </row>
    <row r="10" spans="1:3" x14ac:dyDescent="0.2">
      <c r="A10" s="16">
        <v>9</v>
      </c>
      <c r="B10" s="16" t="s">
        <v>70</v>
      </c>
      <c r="C10" s="16" t="s">
        <v>69</v>
      </c>
    </row>
    <row r="11" spans="1:3" x14ac:dyDescent="0.2">
      <c r="A11" s="16">
        <v>10</v>
      </c>
      <c r="B11" s="16" t="s">
        <v>71</v>
      </c>
      <c r="C11" s="16" t="s">
        <v>69</v>
      </c>
    </row>
    <row r="12" spans="1:3" x14ac:dyDescent="0.2">
      <c r="A12" s="16">
        <v>11</v>
      </c>
      <c r="B12" s="16" t="s">
        <v>72</v>
      </c>
      <c r="C12" s="16" t="s">
        <v>69</v>
      </c>
    </row>
    <row r="13" spans="1:3" x14ac:dyDescent="0.2">
      <c r="A13" s="16">
        <v>12</v>
      </c>
      <c r="B13" s="16" t="s">
        <v>73</v>
      </c>
      <c r="C13" s="16" t="s">
        <v>74</v>
      </c>
    </row>
    <row r="14" spans="1:3" x14ac:dyDescent="0.2">
      <c r="A14" s="16">
        <v>13</v>
      </c>
      <c r="B14" s="16" t="s">
        <v>75</v>
      </c>
      <c r="C14" s="16" t="s">
        <v>76</v>
      </c>
    </row>
    <row r="15" spans="1:3" x14ac:dyDescent="0.2">
      <c r="A15" s="16">
        <v>14</v>
      </c>
      <c r="B15" s="16" t="s">
        <v>77</v>
      </c>
      <c r="C15" s="16" t="s">
        <v>74</v>
      </c>
    </row>
    <row r="16" spans="1:3" x14ac:dyDescent="0.2">
      <c r="A16" s="16">
        <v>15</v>
      </c>
      <c r="B16" s="16" t="s">
        <v>78</v>
      </c>
      <c r="C16" s="16" t="s">
        <v>79</v>
      </c>
    </row>
    <row r="17" spans="1:3" x14ac:dyDescent="0.2">
      <c r="A17" s="16">
        <v>16</v>
      </c>
      <c r="B17" s="16" t="s">
        <v>80</v>
      </c>
      <c r="C17" s="16" t="s">
        <v>79</v>
      </c>
    </row>
    <row r="18" spans="1:3" x14ac:dyDescent="0.2">
      <c r="A18" s="16">
        <v>17</v>
      </c>
      <c r="B18" s="16" t="s">
        <v>81</v>
      </c>
      <c r="C18" s="16" t="s">
        <v>79</v>
      </c>
    </row>
    <row r="19" spans="1:3" x14ac:dyDescent="0.2">
      <c r="A19" s="16">
        <v>18</v>
      </c>
      <c r="B19" s="16" t="s">
        <v>82</v>
      </c>
      <c r="C19" s="16" t="s">
        <v>79</v>
      </c>
    </row>
    <row r="20" spans="1:3" x14ac:dyDescent="0.2">
      <c r="A20" s="16">
        <v>19</v>
      </c>
      <c r="B20" s="16" t="s">
        <v>83</v>
      </c>
      <c r="C20" s="16" t="s">
        <v>74</v>
      </c>
    </row>
    <row r="21" spans="1:3" x14ac:dyDescent="0.2">
      <c r="A21" s="16">
        <v>20</v>
      </c>
      <c r="B21" s="16" t="s">
        <v>84</v>
      </c>
      <c r="C21" s="16" t="s">
        <v>79</v>
      </c>
    </row>
    <row r="22" spans="1:3" x14ac:dyDescent="0.2">
      <c r="A22" s="16">
        <v>21</v>
      </c>
      <c r="B22" s="16" t="s">
        <v>85</v>
      </c>
      <c r="C22" s="16" t="s">
        <v>86</v>
      </c>
    </row>
    <row r="23" spans="1:3" x14ac:dyDescent="0.2">
      <c r="A23" s="16">
        <v>22</v>
      </c>
      <c r="B23" s="16" t="s">
        <v>87</v>
      </c>
      <c r="C23" s="16" t="s">
        <v>86</v>
      </c>
    </row>
    <row r="24" spans="1:3" x14ac:dyDescent="0.2">
      <c r="A24" s="16">
        <v>23</v>
      </c>
      <c r="B24" s="16" t="s">
        <v>88</v>
      </c>
      <c r="C24" s="16" t="s">
        <v>86</v>
      </c>
    </row>
    <row r="25" spans="1:3" x14ac:dyDescent="0.2">
      <c r="A25" s="16">
        <v>24</v>
      </c>
      <c r="B25" s="16" t="s">
        <v>89</v>
      </c>
      <c r="C25" s="16" t="s">
        <v>86</v>
      </c>
    </row>
    <row r="26" spans="1:3" x14ac:dyDescent="0.2">
      <c r="A26" s="16">
        <v>25</v>
      </c>
      <c r="B26" s="16" t="s">
        <v>90</v>
      </c>
      <c r="C26" s="16" t="s">
        <v>91</v>
      </c>
    </row>
    <row r="27" spans="1:3" x14ac:dyDescent="0.2">
      <c r="A27" s="16">
        <v>26</v>
      </c>
      <c r="B27" s="16" t="s">
        <v>92</v>
      </c>
      <c r="C27" s="16" t="s">
        <v>91</v>
      </c>
    </row>
    <row r="28" spans="1:3" x14ac:dyDescent="0.2">
      <c r="A28" s="16">
        <v>27</v>
      </c>
      <c r="B28" s="16" t="s">
        <v>93</v>
      </c>
      <c r="C28" s="16" t="s">
        <v>91</v>
      </c>
    </row>
    <row r="29" spans="1:3" x14ac:dyDescent="0.2">
      <c r="A29" s="16">
        <v>28</v>
      </c>
      <c r="B29" s="16" t="s">
        <v>94</v>
      </c>
      <c r="C29" s="16" t="s">
        <v>91</v>
      </c>
    </row>
    <row r="30" spans="1:3" x14ac:dyDescent="0.2">
      <c r="A30" s="16">
        <v>29</v>
      </c>
      <c r="B30" s="16" t="s">
        <v>95</v>
      </c>
      <c r="C30" s="16" t="s">
        <v>91</v>
      </c>
    </row>
    <row r="31" spans="1:3" x14ac:dyDescent="0.2">
      <c r="A31" s="16">
        <v>30</v>
      </c>
      <c r="B31" s="16" t="s">
        <v>96</v>
      </c>
      <c r="C31" s="16" t="s">
        <v>91</v>
      </c>
    </row>
    <row r="32" spans="1:3" x14ac:dyDescent="0.2">
      <c r="A32" s="16">
        <v>31</v>
      </c>
      <c r="B32" s="16" t="s">
        <v>97</v>
      </c>
      <c r="C32" s="16" t="s">
        <v>98</v>
      </c>
    </row>
    <row r="33" spans="1:3" x14ac:dyDescent="0.2">
      <c r="A33" s="16">
        <v>32</v>
      </c>
      <c r="B33" s="16" t="s">
        <v>99</v>
      </c>
      <c r="C33" s="16" t="s">
        <v>98</v>
      </c>
    </row>
    <row r="34" spans="1:3" x14ac:dyDescent="0.2">
      <c r="A34" s="16">
        <v>33</v>
      </c>
      <c r="B34" s="16" t="s">
        <v>100</v>
      </c>
      <c r="C34" s="16" t="s">
        <v>98</v>
      </c>
    </row>
    <row r="35" spans="1:3" x14ac:dyDescent="0.2">
      <c r="A35" s="16">
        <v>34</v>
      </c>
      <c r="B35" s="16" t="s">
        <v>101</v>
      </c>
      <c r="C35" s="16" t="s">
        <v>98</v>
      </c>
    </row>
    <row r="36" spans="1:3" x14ac:dyDescent="0.2">
      <c r="A36" s="16">
        <v>35</v>
      </c>
      <c r="B36" s="16" t="s">
        <v>102</v>
      </c>
      <c r="C36" s="16" t="s">
        <v>98</v>
      </c>
    </row>
    <row r="37" spans="1:3" x14ac:dyDescent="0.2">
      <c r="A37" s="16">
        <v>36</v>
      </c>
      <c r="B37" s="16" t="s">
        <v>103</v>
      </c>
      <c r="C37" s="16" t="s">
        <v>104</v>
      </c>
    </row>
    <row r="38" spans="1:3" x14ac:dyDescent="0.2">
      <c r="A38" s="16">
        <v>37</v>
      </c>
      <c r="B38" s="16" t="s">
        <v>105</v>
      </c>
      <c r="C38" s="16" t="s">
        <v>104</v>
      </c>
    </row>
    <row r="39" spans="1:3" x14ac:dyDescent="0.2">
      <c r="A39" s="16">
        <v>38</v>
      </c>
      <c r="B39" s="16" t="s">
        <v>106</v>
      </c>
      <c r="C39" s="16" t="s">
        <v>104</v>
      </c>
    </row>
    <row r="40" spans="1:3" x14ac:dyDescent="0.2">
      <c r="A40" s="16">
        <v>39</v>
      </c>
      <c r="B40" s="16" t="s">
        <v>107</v>
      </c>
      <c r="C40" s="16" t="s">
        <v>104</v>
      </c>
    </row>
    <row r="41" spans="1:3" x14ac:dyDescent="0.2">
      <c r="A41" s="16">
        <v>40</v>
      </c>
      <c r="B41" s="16" t="s">
        <v>108</v>
      </c>
      <c r="C41" s="16" t="s">
        <v>109</v>
      </c>
    </row>
    <row r="42" spans="1:3" x14ac:dyDescent="0.2">
      <c r="A42" s="16">
        <v>41</v>
      </c>
      <c r="B42" s="16" t="s">
        <v>110</v>
      </c>
      <c r="C42" s="16" t="s">
        <v>109</v>
      </c>
    </row>
    <row r="43" spans="1:3" x14ac:dyDescent="0.2">
      <c r="A43" s="16">
        <v>42</v>
      </c>
      <c r="B43" s="16" t="s">
        <v>111</v>
      </c>
      <c r="C43" s="16" t="s">
        <v>109</v>
      </c>
    </row>
    <row r="44" spans="1:3" x14ac:dyDescent="0.2">
      <c r="A44" s="16">
        <v>43</v>
      </c>
      <c r="B44" s="16" t="s">
        <v>112</v>
      </c>
      <c r="C44" s="16" t="s">
        <v>109</v>
      </c>
    </row>
    <row r="45" spans="1:3" x14ac:dyDescent="0.2">
      <c r="A45" s="16">
        <v>44</v>
      </c>
      <c r="B45" s="16" t="s">
        <v>113</v>
      </c>
      <c r="C45" s="16" t="s">
        <v>109</v>
      </c>
    </row>
    <row r="46" spans="1:3" x14ac:dyDescent="0.2">
      <c r="A46" s="16">
        <v>45</v>
      </c>
      <c r="B46" s="16" t="s">
        <v>114</v>
      </c>
      <c r="C46" s="16" t="s">
        <v>109</v>
      </c>
    </row>
    <row r="47" spans="1:3" x14ac:dyDescent="0.2">
      <c r="A47" s="16">
        <v>46</v>
      </c>
      <c r="B47" s="16" t="s">
        <v>115</v>
      </c>
      <c r="C47" s="16" t="s">
        <v>109</v>
      </c>
    </row>
    <row r="48" spans="1:3" x14ac:dyDescent="0.2">
      <c r="A48" s="16">
        <v>47</v>
      </c>
      <c r="B48" s="16" t="s">
        <v>116</v>
      </c>
      <c r="C48" s="16" t="s">
        <v>109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岐阜県</vt:lpstr>
      <vt:lpstr>リスト</vt:lpstr>
      <vt:lpstr>岐阜県!Print_Area</vt:lpstr>
      <vt:lpstr>岐阜県!Print_Titles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