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0" yWindow="32767" windowWidth="8160" windowHeight="5900" firstSheet="13" activeTab="18"/>
  </bookViews>
  <sheets>
    <sheet name="大阪府第１区" sheetId="1" r:id="rId1"/>
    <sheet name="大阪府第２区" sheetId="2" r:id="rId2"/>
    <sheet name="大阪府第３区" sheetId="3" r:id="rId3"/>
    <sheet name="大阪府第４区" sheetId="4" r:id="rId4"/>
    <sheet name="大阪府第５区" sheetId="5" r:id="rId5"/>
    <sheet name="大阪府第６区" sheetId="6" r:id="rId6"/>
    <sheet name="大阪府第７区" sheetId="7" r:id="rId7"/>
    <sheet name="大阪府第８区" sheetId="8" r:id="rId8"/>
    <sheet name="大阪府第９区" sheetId="9" r:id="rId9"/>
    <sheet name="大阪府第10区" sheetId="10" r:id="rId10"/>
    <sheet name="大阪府第11区" sheetId="11" r:id="rId11"/>
    <sheet name="大阪府第12区" sheetId="12" r:id="rId12"/>
    <sheet name="大阪府第13区" sheetId="13" r:id="rId13"/>
    <sheet name="大阪府第14区" sheetId="14" r:id="rId14"/>
    <sheet name="大阪府第15区" sheetId="15" r:id="rId15"/>
    <sheet name="大阪府第16区" sheetId="16" r:id="rId16"/>
    <sheet name="大阪府第17区" sheetId="17" r:id="rId17"/>
    <sheet name="大阪府第18区" sheetId="18" r:id="rId18"/>
    <sheet name="大阪府第19区" sheetId="19" r:id="rId19"/>
  </sheets>
  <definedNames>
    <definedName name="_xlnm.Print_Area" localSheetId="9">'大阪府第10区'!$A$1:$K$8</definedName>
    <definedName name="_xlnm.Print_Area" localSheetId="10">'大阪府第11区'!$A$1:$K$8</definedName>
    <definedName name="_xlnm.Print_Area" localSheetId="11">'大阪府第12区'!$A$1:$K$9</definedName>
    <definedName name="_xlnm.Print_Area" localSheetId="12">'大阪府第13区'!$A$1:$K$7</definedName>
    <definedName name="_xlnm.Print_Area" localSheetId="13">'大阪府第14区'!$A$1:$K$10</definedName>
    <definedName name="_xlnm.Print_Area" localSheetId="14">'大阪府第15区'!$A$1:$K$14</definedName>
    <definedName name="_xlnm.Print_Area" localSheetId="15">'大阪府第16区'!$A$1:$K$9</definedName>
    <definedName name="_xlnm.Print_Area" localSheetId="16">'大阪府第17区'!$A$1:$K$9</definedName>
    <definedName name="_xlnm.Print_Area" localSheetId="17">'大阪府第18区'!$A$1:$K$11</definedName>
    <definedName name="_xlnm.Print_Area" localSheetId="18">'大阪府第19区'!$A$1:$K$13</definedName>
    <definedName name="_xlnm.Print_Area" localSheetId="0">'大阪府第１区'!$A$1:$K$12</definedName>
    <definedName name="_xlnm.Print_Area" localSheetId="1">'大阪府第２区'!$A$1:$K$10</definedName>
    <definedName name="_xlnm.Print_Area" localSheetId="2">'大阪府第３区'!$A$1:$K$10</definedName>
    <definedName name="_xlnm.Print_Area" localSheetId="3">'大阪府第４区'!$A$1:$K$10</definedName>
    <definedName name="_xlnm.Print_Area" localSheetId="4">'大阪府第５区'!$A$1:$K$10</definedName>
    <definedName name="_xlnm.Print_Area" localSheetId="5">'大阪府第６区'!$A$1:$K$10</definedName>
    <definedName name="_xlnm.Print_Area" localSheetId="6">'大阪府第７区'!$A$1:$K$8</definedName>
    <definedName name="_xlnm.Print_Area" localSheetId="7">'大阪府第８区'!$A$1:$K$7</definedName>
    <definedName name="_xlnm.Print_Area" localSheetId="8">'大阪府第９区'!$A$1:$K$11</definedName>
    <definedName name="_xlnm.Print_Titles" localSheetId="9">'大阪府第10区'!$A:$A,'大阪府第10区'!$1:$5</definedName>
    <definedName name="_xlnm.Print_Titles" localSheetId="10">'大阪府第11区'!$A:$A,'大阪府第11区'!$1:$5</definedName>
    <definedName name="_xlnm.Print_Titles" localSheetId="11">'大阪府第12区'!$A:$A,'大阪府第12区'!$1:$5</definedName>
    <definedName name="_xlnm.Print_Titles" localSheetId="12">'大阪府第13区'!$A:$A,'大阪府第13区'!$1:$5</definedName>
    <definedName name="_xlnm.Print_Titles" localSheetId="13">'大阪府第14区'!$A:$A,'大阪府第14区'!$1:$5</definedName>
    <definedName name="_xlnm.Print_Titles" localSheetId="14">'大阪府第15区'!$A:$A,'大阪府第15区'!$1:$5</definedName>
    <definedName name="_xlnm.Print_Titles" localSheetId="15">'大阪府第16区'!$A:$A,'大阪府第16区'!$1:$5</definedName>
    <definedName name="_xlnm.Print_Titles" localSheetId="16">'大阪府第17区'!$A:$A,'大阪府第17区'!$1:$5</definedName>
    <definedName name="_xlnm.Print_Titles" localSheetId="17">'大阪府第18区'!$A:$A,'大阪府第18区'!$1:$5</definedName>
    <definedName name="_xlnm.Print_Titles" localSheetId="18">'大阪府第19区'!$A:$A,'大阪府第19区'!$1:$5</definedName>
    <definedName name="_xlnm.Print_Titles" localSheetId="0">'大阪府第１区'!$A:$A,'大阪府第１区'!$1:$5</definedName>
    <definedName name="_xlnm.Print_Titles" localSheetId="1">'大阪府第２区'!$A:$A,'大阪府第２区'!$1:$5</definedName>
    <definedName name="_xlnm.Print_Titles" localSheetId="2">'大阪府第３区'!$A:$A,'大阪府第３区'!$1:$5</definedName>
    <definedName name="_xlnm.Print_Titles" localSheetId="3">'大阪府第４区'!$A:$A,'大阪府第４区'!$1:$5</definedName>
    <definedName name="_xlnm.Print_Titles" localSheetId="4">'大阪府第５区'!$A:$A,'大阪府第５区'!$1:$5</definedName>
    <definedName name="_xlnm.Print_Titles" localSheetId="5">'大阪府第６区'!$A:$A,'大阪府第６区'!$1:$5</definedName>
    <definedName name="_xlnm.Print_Titles" localSheetId="6">'大阪府第７区'!$A:$A,'大阪府第７区'!$1:$5</definedName>
    <definedName name="_xlnm.Print_Titles" localSheetId="7">'大阪府第８区'!$A:$A,'大阪府第８区'!$1:$5</definedName>
    <definedName name="_xlnm.Print_Titles" localSheetId="8">'大阪府第９区'!$A:$A,'大阪府第９区'!$1:$5</definedName>
  </definedNames>
  <calcPr fullCalcOnLoad="1"/>
</workbook>
</file>

<file path=xl/sharedStrings.xml><?xml version="1.0" encoding="utf-8"?>
<sst xmlns="http://schemas.openxmlformats.org/spreadsheetml/2006/main" count="320" uniqueCount="155">
  <si>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</si>
  <si>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</si>
  <si>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</si>
  <si>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</si>
  <si>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</si>
  <si>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日本共産党</t>
  </si>
  <si>
    <t>自由民主党</t>
  </si>
  <si>
    <t>大阪市西区</t>
  </si>
  <si>
    <t>大阪市港区</t>
  </si>
  <si>
    <t>大阪市天王寺区</t>
  </si>
  <si>
    <t>大阪市浪速区</t>
  </si>
  <si>
    <t>大阪市中央区</t>
  </si>
  <si>
    <t>左藤　章</t>
  </si>
  <si>
    <t>大阪市阿倍野区</t>
  </si>
  <si>
    <t>大阪市東住吉区</t>
  </si>
  <si>
    <t>大阪市平野区</t>
  </si>
  <si>
    <t>佐藤　しげき</t>
  </si>
  <si>
    <t>わたなべ　結</t>
  </si>
  <si>
    <t>公明党</t>
  </si>
  <si>
    <t>大阪市大正区</t>
  </si>
  <si>
    <t>大阪市住吉区</t>
  </si>
  <si>
    <t>大阪市西成区</t>
  </si>
  <si>
    <t>大阪市住之江区</t>
  </si>
  <si>
    <t>清水　ただし</t>
  </si>
  <si>
    <t>大阪市都島区</t>
  </si>
  <si>
    <t>大阪市福島区</t>
  </si>
  <si>
    <t>大阪市城東区</t>
  </si>
  <si>
    <t>大阪市北区</t>
  </si>
  <si>
    <t>国重　とおる</t>
  </si>
  <si>
    <t>大阪市此花区</t>
  </si>
  <si>
    <t>大阪市西淀川区</t>
  </si>
  <si>
    <t>大阪市東淀川区</t>
  </si>
  <si>
    <t>大阪市淀川区</t>
  </si>
  <si>
    <t>いさ　進一</t>
  </si>
  <si>
    <t>村上　史好</t>
  </si>
  <si>
    <t>守口市</t>
  </si>
  <si>
    <t>門真市</t>
  </si>
  <si>
    <t>大阪市旭区</t>
  </si>
  <si>
    <t>大阪市鶴見区</t>
  </si>
  <si>
    <t>とかしき　なおみ</t>
  </si>
  <si>
    <t>吹田市</t>
  </si>
  <si>
    <t>摂津市</t>
  </si>
  <si>
    <t>社会民主党</t>
  </si>
  <si>
    <t>豊中市</t>
  </si>
  <si>
    <t>原田　けんじ</t>
  </si>
  <si>
    <t>池田市</t>
  </si>
  <si>
    <t>茨木市</t>
  </si>
  <si>
    <t>箕面市</t>
  </si>
  <si>
    <t>豊能町</t>
  </si>
  <si>
    <t>能勢町</t>
  </si>
  <si>
    <t>高槻市</t>
  </si>
  <si>
    <t>島本町</t>
  </si>
  <si>
    <t>平野　博文</t>
  </si>
  <si>
    <t>いとう　信久</t>
  </si>
  <si>
    <t>佐藤　ゆかり</t>
  </si>
  <si>
    <t>枚方市</t>
  </si>
  <si>
    <t>交野市</t>
  </si>
  <si>
    <t>寝屋川市</t>
  </si>
  <si>
    <t>大東市</t>
  </si>
  <si>
    <t>四條畷市</t>
  </si>
  <si>
    <t>むねきよ　皇一</t>
  </si>
  <si>
    <t>東大阪市</t>
  </si>
  <si>
    <t>長尾　たかし</t>
  </si>
  <si>
    <t>八尾市</t>
  </si>
  <si>
    <t>柏原市</t>
  </si>
  <si>
    <t>羽曳野市</t>
  </si>
  <si>
    <t>藤井寺市</t>
  </si>
  <si>
    <t>ため　仁史</t>
  </si>
  <si>
    <t>うらの　靖人</t>
  </si>
  <si>
    <t>富田林市</t>
  </si>
  <si>
    <t>河内長野市</t>
  </si>
  <si>
    <t>松原市</t>
  </si>
  <si>
    <t>大阪狭山市</t>
  </si>
  <si>
    <t>堺市美原区</t>
  </si>
  <si>
    <t>太子町</t>
  </si>
  <si>
    <t>河南町</t>
  </si>
  <si>
    <t>千早赤阪村</t>
  </si>
  <si>
    <t>北がわ　一雄</t>
  </si>
  <si>
    <t>堺市堺区</t>
  </si>
  <si>
    <t>堺市東区</t>
  </si>
  <si>
    <t>堺市北区</t>
  </si>
  <si>
    <t>岡下　昌平</t>
  </si>
  <si>
    <t>馬場　伸幸</t>
  </si>
  <si>
    <t>堺市中区</t>
  </si>
  <si>
    <t>堺市西区</t>
  </si>
  <si>
    <t>堺市南区</t>
  </si>
  <si>
    <t>遠藤　たかし</t>
  </si>
  <si>
    <t>かみたに　昇</t>
  </si>
  <si>
    <t>岸和田市</t>
  </si>
  <si>
    <t>泉大津市</t>
  </si>
  <si>
    <t>和泉市</t>
  </si>
  <si>
    <t>高石市</t>
  </si>
  <si>
    <t>忠岡町</t>
  </si>
  <si>
    <t>北村　みき</t>
  </si>
  <si>
    <t>谷川　とむ</t>
  </si>
  <si>
    <t>貝塚市</t>
  </si>
  <si>
    <t>泉佐野市</t>
  </si>
  <si>
    <t>泉南市</t>
  </si>
  <si>
    <t>阪南市</t>
  </si>
  <si>
    <t>熊取町</t>
  </si>
  <si>
    <t>田尻町</t>
  </si>
  <si>
    <t>岬町</t>
  </si>
  <si>
    <t>中山　泰秀</t>
  </si>
  <si>
    <t>大西　ひろゆき</t>
  </si>
  <si>
    <t>村上　のりあつ</t>
  </si>
  <si>
    <t>日本維新の会</t>
  </si>
  <si>
    <t>立憲民主党</t>
  </si>
  <si>
    <t>尾辻　かな子</t>
  </si>
  <si>
    <t>大阪市生野区</t>
  </si>
  <si>
    <t>ミノベ　テルオ</t>
  </si>
  <si>
    <t>奥下　たけみつ</t>
  </si>
  <si>
    <t>松井　博史</t>
  </si>
  <si>
    <t>あだち　康史</t>
  </si>
  <si>
    <t>（無所属）</t>
  </si>
  <si>
    <t>藤田　文武</t>
  </si>
  <si>
    <t>松尾　まさのり</t>
  </si>
  <si>
    <t>小松　ひさし</t>
  </si>
  <si>
    <t>森山　ひろゆき</t>
  </si>
  <si>
    <t>令和３年10月31日執行</t>
  </si>
  <si>
    <t>井上　英孝</t>
  </si>
  <si>
    <t>竹内　よしのり</t>
  </si>
  <si>
    <t>守島　正</t>
  </si>
  <si>
    <t>はぎはら　仁</t>
  </si>
  <si>
    <t>ちゅうじょう　栄太郎</t>
  </si>
  <si>
    <t>吉田　おさむ</t>
  </si>
  <si>
    <t>かごいけ　じゅんこ</t>
  </si>
  <si>
    <t>大石　あきこ</t>
  </si>
  <si>
    <t>宮本　たけし</t>
  </si>
  <si>
    <t>れいわ新選組</t>
  </si>
  <si>
    <t>星　けんたろう</t>
  </si>
  <si>
    <t>かわそえ　たつま</t>
  </si>
  <si>
    <t>乃木　涼介</t>
  </si>
  <si>
    <t>西川　ひろき</t>
  </si>
  <si>
    <t>こうらい　啓一郎</t>
  </si>
  <si>
    <t>うるま　譲司</t>
  </si>
  <si>
    <t>大椿　ゆうこ</t>
  </si>
  <si>
    <t>磯部　和哉</t>
  </si>
  <si>
    <t>辻元　清美</t>
  </si>
  <si>
    <t>池下　卓</t>
  </si>
  <si>
    <t>おおくま　和英</t>
  </si>
  <si>
    <t>中司　宏</t>
  </si>
  <si>
    <t>北川　晋平</t>
  </si>
  <si>
    <t>宇都宮　ゆうこ</t>
  </si>
  <si>
    <t>かみの　淳一</t>
  </si>
  <si>
    <t>岩谷　良平</t>
  </si>
  <si>
    <t>あおやぎ　仁士</t>
  </si>
  <si>
    <t>かのう　陽之助</t>
  </si>
  <si>
    <t>にしわき　京子</t>
  </si>
  <si>
    <t>NHKと裁判してる党
弁護士法72条違反で</t>
  </si>
  <si>
    <t>森　流星</t>
  </si>
  <si>
    <t>かわと　やすし</t>
  </si>
  <si>
    <t>もちづき　亮佑</t>
  </si>
  <si>
    <t>長安　たかし</t>
  </si>
  <si>
    <t>大阪市東成区</t>
  </si>
  <si>
    <t>（無所属）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</si>
</sst>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  <numFmt numFmtId="180" formatCode="#,##0.0"/>
    <numFmt numFmtId="181" formatCode="#,##0.000"/>
    <numFmt numFmtId="182" formatCode="0_);[Red]\(0\)"/>
    <numFmt numFmtId="183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7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181" fontId="6" fillId="0" borderId="11" xfId="0" applyNumberFormat="1" applyFont="1" applyFill="1" applyBorder="1" applyAlignment="1">
      <alignment horizontal="right" vertical="center" shrinkToFit="1"/>
    </xf>
    <xf numFmtId="181" fontId="45" fillId="0" borderId="12" xfId="0" applyNumberFormat="1" applyFont="1" applyFill="1" applyBorder="1" applyAlignment="1">
      <alignment horizontal="right" vertical="center" shrinkToFi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182" fontId="6" fillId="0" borderId="11" xfId="0" applyNumberFormat="1" applyFont="1" applyFill="1" applyBorder="1" applyAlignment="1">
      <alignment horizontal="right" vertical="center" shrinkToFit="1"/>
    </xf>
    <xf numFmtId="183" fontId="6" fillId="0" borderId="11" xfId="0" applyNumberFormat="1" applyFont="1" applyFill="1" applyBorder="1" applyAlignment="1">
      <alignment horizontal="right" vertical="center" shrinkToFit="1"/>
    </xf>
    <xf numFmtId="183" fontId="45" fillId="0" borderId="12" xfId="0" applyNumberFormat="1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1" sqref="A11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119</v>
      </c>
      <c r="D4" s="23" t="s">
        <v>104</v>
      </c>
      <c r="E4" s="23" t="s">
        <v>120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6</v>
      </c>
      <c r="C5" s="24" t="s">
        <v>105</v>
      </c>
      <c r="D5" s="24" t="s">
        <v>106</v>
      </c>
      <c r="E5" s="24" t="s">
        <v>5</v>
      </c>
      <c r="F5" s="24"/>
      <c r="G5" s="24"/>
      <c r="H5" s="24"/>
      <c r="I5" s="24"/>
      <c r="J5" s="24"/>
      <c r="K5" s="37"/>
    </row>
    <row r="6" spans="1:11" ht="19.5" customHeight="1">
      <c r="A6" s="17" t="s">
        <v>7</v>
      </c>
      <c r="B6" s="25">
        <v>12430</v>
      </c>
      <c r="C6" s="25">
        <v>23188</v>
      </c>
      <c r="D6" s="25">
        <v>5722</v>
      </c>
      <c r="E6" s="25">
        <v>2995</v>
      </c>
      <c r="F6" s="25"/>
      <c r="G6" s="25"/>
      <c r="H6" s="25"/>
      <c r="I6" s="25"/>
      <c r="J6" s="25"/>
      <c r="K6" s="26">
        <f aca="true" t="shared" si="0" ref="K6:K11">SUM(B6:J6)</f>
        <v>44335</v>
      </c>
    </row>
    <row r="7" spans="1:11" ht="19.5" customHeight="1">
      <c r="A7" s="17" t="s">
        <v>8</v>
      </c>
      <c r="B7" s="25">
        <v>11542</v>
      </c>
      <c r="C7" s="25">
        <v>18142</v>
      </c>
      <c r="D7" s="25">
        <v>3859</v>
      </c>
      <c r="E7" s="25">
        <v>3275</v>
      </c>
      <c r="F7" s="25"/>
      <c r="G7" s="25"/>
      <c r="H7" s="25"/>
      <c r="I7" s="25"/>
      <c r="J7" s="25"/>
      <c r="K7" s="26">
        <f t="shared" si="0"/>
        <v>36818</v>
      </c>
    </row>
    <row r="8" spans="1:11" ht="19.5" customHeight="1">
      <c r="A8" s="17" t="s">
        <v>9</v>
      </c>
      <c r="B8" s="25">
        <v>11725</v>
      </c>
      <c r="C8" s="25">
        <v>17856</v>
      </c>
      <c r="D8" s="25">
        <v>4985</v>
      </c>
      <c r="E8" s="25">
        <v>2630</v>
      </c>
      <c r="F8" s="25"/>
      <c r="G8" s="25"/>
      <c r="H8" s="25"/>
      <c r="I8" s="25"/>
      <c r="J8" s="25"/>
      <c r="K8" s="26">
        <f t="shared" si="0"/>
        <v>37196</v>
      </c>
    </row>
    <row r="9" spans="1:11" ht="19.5" customHeight="1">
      <c r="A9" s="17" t="s">
        <v>10</v>
      </c>
      <c r="B9" s="25">
        <v>6723</v>
      </c>
      <c r="C9" s="25">
        <v>10863</v>
      </c>
      <c r="D9" s="25">
        <v>2717</v>
      </c>
      <c r="E9" s="25">
        <v>2020</v>
      </c>
      <c r="F9" s="25"/>
      <c r="G9" s="25"/>
      <c r="H9" s="25"/>
      <c r="I9" s="25"/>
      <c r="J9" s="25"/>
      <c r="K9" s="26">
        <f t="shared" si="0"/>
        <v>22323</v>
      </c>
    </row>
    <row r="10" spans="1:11" ht="19.5" customHeight="1">
      <c r="A10" s="17" t="s">
        <v>153</v>
      </c>
      <c r="B10" s="25">
        <v>11460</v>
      </c>
      <c r="C10" s="25">
        <v>17859</v>
      </c>
      <c r="D10" s="25">
        <v>5261</v>
      </c>
      <c r="E10" s="25">
        <v>2730</v>
      </c>
      <c r="F10" s="25"/>
      <c r="G10" s="25"/>
      <c r="H10" s="25"/>
      <c r="I10" s="25"/>
      <c r="J10" s="25"/>
      <c r="K10" s="26">
        <f t="shared" si="0"/>
        <v>37310</v>
      </c>
    </row>
    <row r="11" spans="1:11" ht="19.5" customHeight="1" thickBot="1">
      <c r="A11" s="17" t="s">
        <v>11</v>
      </c>
      <c r="B11" s="25">
        <v>13265</v>
      </c>
      <c r="C11" s="25">
        <v>22212</v>
      </c>
      <c r="D11" s="25">
        <v>5933</v>
      </c>
      <c r="E11" s="25">
        <v>3544</v>
      </c>
      <c r="F11" s="25"/>
      <c r="G11" s="25"/>
      <c r="H11" s="25"/>
      <c r="I11" s="25"/>
      <c r="J11" s="25"/>
      <c r="K11" s="26">
        <f t="shared" si="0"/>
        <v>44954</v>
      </c>
    </row>
    <row r="12" spans="1:11" ht="19.5" customHeight="1" thickTop="1">
      <c r="A12" s="20" t="str">
        <f>A3&amp;" 合計"</f>
        <v>大阪府第１区 合計</v>
      </c>
      <c r="B12" s="27">
        <f aca="true" t="shared" si="1" ref="B12:K12">SUM(B6:B11)</f>
        <v>67145</v>
      </c>
      <c r="C12" s="27">
        <f t="shared" si="1"/>
        <v>110120</v>
      </c>
      <c r="D12" s="27">
        <f t="shared" si="1"/>
        <v>28477</v>
      </c>
      <c r="E12" s="27">
        <f t="shared" si="1"/>
        <v>17194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222936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大阪府第10区</v>
      </c>
      <c r="B3" s="2"/>
      <c r="K3" s="18" t="s">
        <v>2</v>
      </c>
      <c r="N3" s="7"/>
    </row>
    <row r="4" spans="1:11" ht="28.5" customHeight="1">
      <c r="A4" s="16" t="s">
        <v>0</v>
      </c>
      <c r="B4" s="30" t="s">
        <v>137</v>
      </c>
      <c r="C4" s="31" t="s">
        <v>138</v>
      </c>
      <c r="D4" s="31" t="s">
        <v>139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106</v>
      </c>
      <c r="C5" s="24" t="s">
        <v>105</v>
      </c>
      <c r="D5" s="24" t="s">
        <v>6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50</v>
      </c>
      <c r="B6" s="25">
        <v>60103</v>
      </c>
      <c r="C6" s="25">
        <v>74589</v>
      </c>
      <c r="D6" s="25">
        <v>48381</v>
      </c>
      <c r="E6" s="25"/>
      <c r="F6" s="25"/>
      <c r="G6" s="25"/>
      <c r="H6" s="25"/>
      <c r="I6" s="25"/>
      <c r="J6" s="25"/>
      <c r="K6" s="26">
        <f>SUM(B6:J6)</f>
        <v>183073</v>
      </c>
    </row>
    <row r="7" spans="1:11" ht="19.5" customHeight="1" thickBot="1">
      <c r="A7" s="17" t="s">
        <v>51</v>
      </c>
      <c r="B7" s="25">
        <v>6840</v>
      </c>
      <c r="C7" s="25">
        <v>6343</v>
      </c>
      <c r="D7" s="25">
        <v>4462</v>
      </c>
      <c r="E7" s="25"/>
      <c r="F7" s="25"/>
      <c r="G7" s="25"/>
      <c r="H7" s="25"/>
      <c r="I7" s="25"/>
      <c r="J7" s="25"/>
      <c r="K7" s="26">
        <f>SUM(B7:J7)</f>
        <v>17645</v>
      </c>
    </row>
    <row r="8" spans="1:11" ht="19.5" customHeight="1" thickTop="1">
      <c r="A8" s="20" t="str">
        <f>A3&amp;" 合計"</f>
        <v>大阪府第10区 合計</v>
      </c>
      <c r="B8" s="27">
        <f aca="true" t="shared" si="0" ref="B8:K8">SUM(B6:B7)</f>
        <v>66943</v>
      </c>
      <c r="C8" s="27">
        <f t="shared" si="0"/>
        <v>80932</v>
      </c>
      <c r="D8" s="27">
        <f t="shared" si="0"/>
        <v>52843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200718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140</v>
      </c>
      <c r="C4" s="23" t="s">
        <v>54</v>
      </c>
      <c r="D4" s="23" t="s">
        <v>52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105</v>
      </c>
      <c r="C5" s="24" t="s">
        <v>6</v>
      </c>
      <c r="D5" s="24" t="s">
        <v>106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55</v>
      </c>
      <c r="B6" s="25">
        <v>88986</v>
      </c>
      <c r="C6" s="25">
        <v>58453</v>
      </c>
      <c r="D6" s="25">
        <v>48570</v>
      </c>
      <c r="E6" s="25"/>
      <c r="F6" s="25"/>
      <c r="G6" s="25"/>
      <c r="H6" s="25"/>
      <c r="I6" s="25"/>
      <c r="J6" s="25"/>
      <c r="K6" s="26">
        <f>SUM(B6:J6)</f>
        <v>196009</v>
      </c>
    </row>
    <row r="7" spans="1:11" ht="19.5" customHeight="1" thickBot="1">
      <c r="A7" s="17" t="s">
        <v>56</v>
      </c>
      <c r="B7" s="25">
        <v>16760</v>
      </c>
      <c r="C7" s="25">
        <v>12115</v>
      </c>
      <c r="D7" s="25">
        <v>11711</v>
      </c>
      <c r="E7" s="25"/>
      <c r="F7" s="25"/>
      <c r="G7" s="25"/>
      <c r="H7" s="25"/>
      <c r="I7" s="25"/>
      <c r="J7" s="25"/>
      <c r="K7" s="26">
        <f>SUM(B7:J7)</f>
        <v>40586</v>
      </c>
    </row>
    <row r="8" spans="1:11" ht="19.5" customHeight="1" thickTop="1">
      <c r="A8" s="20" t="str">
        <f>A3&amp;" 合計"</f>
        <v>大阪府第11区 合計</v>
      </c>
      <c r="B8" s="27">
        <f aca="true" t="shared" si="0" ref="B8:K8">SUM(B6:B7)</f>
        <v>105746</v>
      </c>
      <c r="C8" s="27">
        <f t="shared" si="0"/>
        <v>70568</v>
      </c>
      <c r="D8" s="27">
        <f t="shared" si="0"/>
        <v>60281</v>
      </c>
      <c r="E8" s="27"/>
      <c r="F8" s="27">
        <f t="shared" si="0"/>
        <v>0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236595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6" sqref="I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大阪府第12区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141</v>
      </c>
      <c r="C4" s="23" t="s">
        <v>114</v>
      </c>
      <c r="D4" s="23" t="s">
        <v>115</v>
      </c>
      <c r="E4" s="23" t="s">
        <v>142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6</v>
      </c>
      <c r="C5" s="24" t="s">
        <v>105</v>
      </c>
      <c r="D5" s="24" t="s">
        <v>5</v>
      </c>
      <c r="E5" s="24" t="s">
        <v>106</v>
      </c>
      <c r="F5" s="24"/>
      <c r="G5" s="24"/>
      <c r="H5" s="24"/>
      <c r="I5" s="24"/>
      <c r="J5" s="24"/>
      <c r="K5" s="37"/>
    </row>
    <row r="6" spans="1:11" ht="19.5" customHeight="1">
      <c r="A6" s="17" t="s">
        <v>57</v>
      </c>
      <c r="B6" s="25">
        <v>34994</v>
      </c>
      <c r="C6" s="25">
        <v>53999</v>
      </c>
      <c r="D6" s="25">
        <v>7451</v>
      </c>
      <c r="E6" s="25">
        <v>10471</v>
      </c>
      <c r="F6" s="25"/>
      <c r="G6" s="25"/>
      <c r="H6" s="25"/>
      <c r="I6" s="25"/>
      <c r="J6" s="25"/>
      <c r="K6" s="26">
        <f>SUM(B6:J6)</f>
        <v>106915</v>
      </c>
    </row>
    <row r="7" spans="1:11" ht="19.5" customHeight="1">
      <c r="A7" s="17" t="s">
        <v>58</v>
      </c>
      <c r="B7" s="25">
        <v>16475</v>
      </c>
      <c r="C7" s="25">
        <v>26538</v>
      </c>
      <c r="D7" s="25">
        <v>3660</v>
      </c>
      <c r="E7" s="25">
        <v>4783</v>
      </c>
      <c r="F7" s="25"/>
      <c r="G7" s="25"/>
      <c r="H7" s="25"/>
      <c r="I7" s="25"/>
      <c r="J7" s="25"/>
      <c r="K7" s="26">
        <f>SUM(B7:J7)</f>
        <v>51456</v>
      </c>
    </row>
    <row r="8" spans="1:11" ht="19.5" customHeight="1" thickBot="1">
      <c r="A8" s="17" t="s">
        <v>59</v>
      </c>
      <c r="B8" s="25">
        <v>7835</v>
      </c>
      <c r="C8" s="25">
        <v>13466</v>
      </c>
      <c r="D8" s="25">
        <v>1503</v>
      </c>
      <c r="E8" s="25">
        <v>2476</v>
      </c>
      <c r="F8" s="25"/>
      <c r="G8" s="25"/>
      <c r="H8" s="25"/>
      <c r="I8" s="25"/>
      <c r="J8" s="25"/>
      <c r="K8" s="26">
        <f>SUM(B8:J8)</f>
        <v>25280</v>
      </c>
    </row>
    <row r="9" spans="1:11" ht="19.5" customHeight="1" thickTop="1">
      <c r="A9" s="20" t="str">
        <f>A3&amp;" 合計"</f>
        <v>大阪府第12区 合計</v>
      </c>
      <c r="B9" s="27">
        <f aca="true" t="shared" si="0" ref="B9:K9">SUM(B6:B8)</f>
        <v>59304</v>
      </c>
      <c r="C9" s="27">
        <f t="shared" si="0"/>
        <v>94003</v>
      </c>
      <c r="D9" s="27">
        <f t="shared" si="0"/>
        <v>12614</v>
      </c>
      <c r="E9" s="27">
        <f t="shared" si="0"/>
        <v>17730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183651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大阪府第13区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60</v>
      </c>
      <c r="C4" s="23" t="s">
        <v>143</v>
      </c>
      <c r="D4" s="23" t="s">
        <v>144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6</v>
      </c>
      <c r="C5" s="24" t="s">
        <v>5</v>
      </c>
      <c r="D5" s="24" t="s">
        <v>105</v>
      </c>
      <c r="E5" s="24"/>
      <c r="F5" s="24"/>
      <c r="G5" s="24"/>
      <c r="H5" s="24"/>
      <c r="I5" s="24"/>
      <c r="J5" s="24"/>
      <c r="K5" s="37"/>
    </row>
    <row r="6" spans="1:11" ht="19.5" customHeight="1" thickBot="1">
      <c r="A6" s="17" t="s">
        <v>61</v>
      </c>
      <c r="B6" s="33">
        <v>85321</v>
      </c>
      <c r="C6" s="33">
        <v>22982</v>
      </c>
      <c r="D6" s="33">
        <v>101857</v>
      </c>
      <c r="E6" s="33"/>
      <c r="F6" s="33"/>
      <c r="G6" s="25"/>
      <c r="H6" s="25"/>
      <c r="I6" s="25"/>
      <c r="J6" s="25"/>
      <c r="K6" s="26">
        <f>SUM(B6:J6)</f>
        <v>210160</v>
      </c>
    </row>
    <row r="7" spans="1:11" ht="19.5" customHeight="1" thickTop="1">
      <c r="A7" s="20" t="str">
        <f>A3&amp;" 合計"</f>
        <v>大阪府第13区 合計</v>
      </c>
      <c r="B7" s="34">
        <f aca="true" t="shared" si="0" ref="B7:K7">SUM(B6:B6)</f>
        <v>85321</v>
      </c>
      <c r="C7" s="34">
        <f t="shared" si="0"/>
        <v>22982</v>
      </c>
      <c r="D7" s="34">
        <f t="shared" si="0"/>
        <v>101857</v>
      </c>
      <c r="E7" s="34">
        <f t="shared" si="0"/>
        <v>0</v>
      </c>
      <c r="F7" s="34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210160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5" sqref="H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大阪府第14区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145</v>
      </c>
      <c r="C4" s="23" t="s">
        <v>62</v>
      </c>
      <c r="D4" s="23" t="s">
        <v>116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105</v>
      </c>
      <c r="C5" s="24" t="s">
        <v>6</v>
      </c>
      <c r="D5" s="24" t="s">
        <v>5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63</v>
      </c>
      <c r="B6" s="32">
        <v>65504</v>
      </c>
      <c r="C6" s="32">
        <v>36678</v>
      </c>
      <c r="D6" s="32">
        <v>16284</v>
      </c>
      <c r="E6" s="25"/>
      <c r="F6" s="25"/>
      <c r="G6" s="25"/>
      <c r="H6" s="25"/>
      <c r="I6" s="25"/>
      <c r="J6" s="25"/>
      <c r="K6" s="26">
        <f>SUM(B6:J6)</f>
        <v>118466</v>
      </c>
    </row>
    <row r="7" spans="1:11" ht="19.5" customHeight="1">
      <c r="A7" s="17" t="s">
        <v>64</v>
      </c>
      <c r="B7" s="32">
        <v>17496</v>
      </c>
      <c r="C7" s="32">
        <v>9342</v>
      </c>
      <c r="D7" s="32">
        <v>3847</v>
      </c>
      <c r="E7" s="28"/>
      <c r="F7" s="25"/>
      <c r="G7" s="25"/>
      <c r="H7" s="25"/>
      <c r="I7" s="25"/>
      <c r="J7" s="25"/>
      <c r="K7" s="26">
        <f>SUM(B7:J7)</f>
        <v>30685</v>
      </c>
    </row>
    <row r="8" spans="1:11" ht="19.5" customHeight="1">
      <c r="A8" s="17" t="s">
        <v>65</v>
      </c>
      <c r="B8" s="32">
        <v>26852</v>
      </c>
      <c r="C8" s="32">
        <v>14614</v>
      </c>
      <c r="D8" s="32">
        <v>6664</v>
      </c>
      <c r="E8" s="28"/>
      <c r="F8" s="25"/>
      <c r="G8" s="25"/>
      <c r="H8" s="25"/>
      <c r="I8" s="25"/>
      <c r="J8" s="25"/>
      <c r="K8" s="26">
        <f>SUM(B8:J8)</f>
        <v>48130</v>
      </c>
    </row>
    <row r="9" spans="1:11" ht="19.5" customHeight="1" thickBot="1">
      <c r="A9" s="17" t="s">
        <v>66</v>
      </c>
      <c r="B9" s="32">
        <v>16455</v>
      </c>
      <c r="C9" s="32">
        <v>9395</v>
      </c>
      <c r="D9" s="32">
        <v>3752</v>
      </c>
      <c r="E9" s="28"/>
      <c r="F9" s="25"/>
      <c r="G9" s="25"/>
      <c r="H9" s="25"/>
      <c r="I9" s="25"/>
      <c r="J9" s="25"/>
      <c r="K9" s="26">
        <f>SUM(B9:J9)</f>
        <v>29602</v>
      </c>
    </row>
    <row r="10" spans="1:11" ht="19.5" customHeight="1" thickTop="1">
      <c r="A10" s="20" t="str">
        <f>A3&amp;" 合計"</f>
        <v>大阪府第14区 合計</v>
      </c>
      <c r="B10" s="27">
        <f aca="true" t="shared" si="0" ref="B10:K10">SUM(B6:B9)</f>
        <v>126307</v>
      </c>
      <c r="C10" s="27">
        <f t="shared" si="0"/>
        <v>70029</v>
      </c>
      <c r="D10" s="27">
        <f t="shared" si="0"/>
        <v>30547</v>
      </c>
      <c r="E10" s="29"/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226883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7" sqref="E17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大阪府第15区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146</v>
      </c>
      <c r="C4" s="23" t="s">
        <v>68</v>
      </c>
      <c r="D4" s="23" t="s">
        <v>67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6</v>
      </c>
      <c r="C5" s="24" t="s">
        <v>105</v>
      </c>
      <c r="D5" s="24" t="s">
        <v>5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73</v>
      </c>
      <c r="B6" s="25">
        <v>5653</v>
      </c>
      <c r="C6" s="25">
        <v>8776</v>
      </c>
      <c r="D6" s="25">
        <v>1647</v>
      </c>
      <c r="E6" s="25"/>
      <c r="F6" s="25"/>
      <c r="G6" s="25"/>
      <c r="H6" s="25"/>
      <c r="I6" s="25"/>
      <c r="J6" s="25"/>
      <c r="K6" s="26">
        <f>SUM(B6:J6)</f>
        <v>16076</v>
      </c>
    </row>
    <row r="7" spans="1:11" ht="19.5" customHeight="1">
      <c r="A7" s="17" t="s">
        <v>69</v>
      </c>
      <c r="B7" s="25">
        <v>16764</v>
      </c>
      <c r="C7" s="25">
        <v>26146</v>
      </c>
      <c r="D7" s="25">
        <v>7643</v>
      </c>
      <c r="E7" s="25"/>
      <c r="F7" s="25"/>
      <c r="G7" s="25"/>
      <c r="H7" s="25"/>
      <c r="I7" s="25"/>
      <c r="J7" s="25"/>
      <c r="K7" s="26">
        <f aca="true" t="shared" si="0" ref="K7:K13">SUM(B7:J7)</f>
        <v>50553</v>
      </c>
    </row>
    <row r="8" spans="1:11" ht="19.5" customHeight="1">
      <c r="A8" s="17" t="s">
        <v>70</v>
      </c>
      <c r="B8" s="25">
        <v>15093</v>
      </c>
      <c r="C8" s="25">
        <v>28292</v>
      </c>
      <c r="D8" s="25">
        <v>7334</v>
      </c>
      <c r="E8" s="25"/>
      <c r="F8" s="25"/>
      <c r="G8" s="25"/>
      <c r="H8" s="25"/>
      <c r="I8" s="25"/>
      <c r="J8" s="25"/>
      <c r="K8" s="26">
        <f t="shared" si="0"/>
        <v>50719</v>
      </c>
    </row>
    <row r="9" spans="1:11" ht="19.5" customHeight="1">
      <c r="A9" s="17" t="s">
        <v>71</v>
      </c>
      <c r="B9" s="25">
        <v>15979</v>
      </c>
      <c r="C9" s="25">
        <v>28277</v>
      </c>
      <c r="D9" s="25">
        <v>6821</v>
      </c>
      <c r="E9" s="25"/>
      <c r="F9" s="25"/>
      <c r="G9" s="25"/>
      <c r="H9" s="25"/>
      <c r="I9" s="25"/>
      <c r="J9" s="25"/>
      <c r="K9" s="26">
        <f t="shared" si="0"/>
        <v>51077</v>
      </c>
    </row>
    <row r="10" spans="1:11" ht="19.5" customHeight="1">
      <c r="A10" s="17" t="s">
        <v>72</v>
      </c>
      <c r="B10" s="25">
        <v>8443</v>
      </c>
      <c r="C10" s="25">
        <v>15071</v>
      </c>
      <c r="D10" s="25">
        <v>3765</v>
      </c>
      <c r="E10" s="25"/>
      <c r="F10" s="25"/>
      <c r="G10" s="25"/>
      <c r="H10" s="25"/>
      <c r="I10" s="25"/>
      <c r="J10" s="25"/>
      <c r="K10" s="26">
        <f t="shared" si="0"/>
        <v>27279</v>
      </c>
    </row>
    <row r="11" spans="1:11" ht="19.5" customHeight="1">
      <c r="A11" s="17" t="s">
        <v>74</v>
      </c>
      <c r="B11" s="25">
        <v>2063</v>
      </c>
      <c r="C11" s="25">
        <v>3428</v>
      </c>
      <c r="D11" s="25">
        <v>902</v>
      </c>
      <c r="E11" s="25"/>
      <c r="F11" s="25"/>
      <c r="G11" s="25"/>
      <c r="H11" s="25"/>
      <c r="I11" s="25"/>
      <c r="J11" s="25"/>
      <c r="K11" s="26">
        <f t="shared" si="0"/>
        <v>6393</v>
      </c>
    </row>
    <row r="12" spans="1:11" ht="19.5" customHeight="1">
      <c r="A12" s="17" t="s">
        <v>75</v>
      </c>
      <c r="B12" s="25">
        <v>2813</v>
      </c>
      <c r="C12" s="25">
        <v>3527</v>
      </c>
      <c r="D12" s="25">
        <v>1004</v>
      </c>
      <c r="E12" s="25"/>
      <c r="F12" s="25"/>
      <c r="G12" s="25"/>
      <c r="H12" s="25"/>
      <c r="I12" s="25"/>
      <c r="J12" s="25"/>
      <c r="K12" s="26">
        <f t="shared" si="0"/>
        <v>7344</v>
      </c>
    </row>
    <row r="13" spans="1:11" ht="19.5" customHeight="1" thickBot="1">
      <c r="A13" s="17" t="s">
        <v>76</v>
      </c>
      <c r="B13" s="25">
        <v>1079</v>
      </c>
      <c r="C13" s="25">
        <v>1344</v>
      </c>
      <c r="D13" s="25">
        <v>454</v>
      </c>
      <c r="E13" s="25"/>
      <c r="F13" s="25"/>
      <c r="G13" s="25"/>
      <c r="H13" s="25"/>
      <c r="I13" s="25"/>
      <c r="J13" s="25"/>
      <c r="K13" s="26">
        <f t="shared" si="0"/>
        <v>2877</v>
      </c>
    </row>
    <row r="14" spans="1:11" ht="19.5" customHeight="1" thickTop="1">
      <c r="A14" s="20" t="str">
        <f>A3&amp;" 合計"</f>
        <v>大阪府第15区 合計</v>
      </c>
      <c r="B14" s="27">
        <f aca="true" t="shared" si="1" ref="B14:K14">SUM(B6:B13)</f>
        <v>67887</v>
      </c>
      <c r="C14" s="27">
        <f t="shared" si="1"/>
        <v>114861</v>
      </c>
      <c r="D14" s="27">
        <f t="shared" si="1"/>
        <v>29570</v>
      </c>
      <c r="E14" s="27">
        <f t="shared" si="1"/>
        <v>0</v>
      </c>
      <c r="F14" s="27">
        <f t="shared" si="1"/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212318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4" sqref="D14:D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大阪府第16区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117</v>
      </c>
      <c r="C4" s="23" t="s">
        <v>77</v>
      </c>
      <c r="D4" s="23" t="s">
        <v>147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106</v>
      </c>
      <c r="C5" s="24" t="s">
        <v>18</v>
      </c>
      <c r="D5" s="35" t="s">
        <v>148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78</v>
      </c>
      <c r="B6" s="25">
        <v>26089</v>
      </c>
      <c r="C6" s="25">
        <v>31608</v>
      </c>
      <c r="D6" s="25">
        <v>3339</v>
      </c>
      <c r="E6" s="25"/>
      <c r="F6" s="25"/>
      <c r="G6" s="25"/>
      <c r="H6" s="25"/>
      <c r="I6" s="25"/>
      <c r="J6" s="25"/>
      <c r="K6" s="26">
        <f>SUM(B6:J6)</f>
        <v>61036</v>
      </c>
    </row>
    <row r="7" spans="1:11" ht="19.5" customHeight="1">
      <c r="A7" s="17" t="s">
        <v>79</v>
      </c>
      <c r="B7" s="25">
        <v>16033</v>
      </c>
      <c r="C7" s="25">
        <v>19487</v>
      </c>
      <c r="D7" s="25">
        <v>2111</v>
      </c>
      <c r="E7" s="25"/>
      <c r="F7" s="25"/>
      <c r="G7" s="25"/>
      <c r="H7" s="25"/>
      <c r="I7" s="25"/>
      <c r="J7" s="25"/>
      <c r="K7" s="26">
        <f>SUM(B7:J7)</f>
        <v>37631</v>
      </c>
    </row>
    <row r="8" spans="1:11" ht="19.5" customHeight="1" thickBot="1">
      <c r="A8" s="17" t="s">
        <v>80</v>
      </c>
      <c r="B8" s="25">
        <v>30449</v>
      </c>
      <c r="C8" s="25">
        <v>33468</v>
      </c>
      <c r="D8" s="25">
        <v>3838</v>
      </c>
      <c r="E8" s="25"/>
      <c r="F8" s="25"/>
      <c r="G8" s="25"/>
      <c r="H8" s="25"/>
      <c r="I8" s="25"/>
      <c r="J8" s="25"/>
      <c r="K8" s="26">
        <f>SUM(B8:J8)</f>
        <v>67755</v>
      </c>
    </row>
    <row r="9" spans="1:11" ht="19.5" customHeight="1" thickTop="1">
      <c r="A9" s="20" t="str">
        <f>A3&amp;" 合計"</f>
        <v>大阪府第16区 合計</v>
      </c>
      <c r="B9" s="27">
        <f aca="true" t="shared" si="0" ref="B9:K9">SUM(B6:B8)</f>
        <v>72571</v>
      </c>
      <c r="C9" s="27">
        <f t="shared" si="0"/>
        <v>84563</v>
      </c>
      <c r="D9" s="27">
        <f t="shared" si="0"/>
        <v>9288</v>
      </c>
      <c r="E9" s="27"/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166422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大阪府第17区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149</v>
      </c>
      <c r="C4" s="23" t="s">
        <v>82</v>
      </c>
      <c r="D4" s="23" t="s">
        <v>81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5</v>
      </c>
      <c r="C5" s="24" t="s">
        <v>105</v>
      </c>
      <c r="D5" s="24" t="s">
        <v>6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83</v>
      </c>
      <c r="B6" s="25">
        <v>6368</v>
      </c>
      <c r="C6" s="25">
        <v>25085</v>
      </c>
      <c r="D6" s="25">
        <v>17783</v>
      </c>
      <c r="E6" s="25"/>
      <c r="F6" s="25"/>
      <c r="G6" s="25"/>
      <c r="H6" s="25"/>
      <c r="I6" s="25"/>
      <c r="J6" s="25"/>
      <c r="K6" s="26">
        <f>SUM(B6:J6)</f>
        <v>49236</v>
      </c>
    </row>
    <row r="7" spans="1:11" ht="19.5" customHeight="1">
      <c r="A7" s="17" t="s">
        <v>84</v>
      </c>
      <c r="B7" s="25">
        <v>8227</v>
      </c>
      <c r="C7" s="25">
        <v>33905</v>
      </c>
      <c r="D7" s="25">
        <v>17699</v>
      </c>
      <c r="E7" s="25"/>
      <c r="F7" s="25"/>
      <c r="G7" s="25"/>
      <c r="H7" s="25"/>
      <c r="I7" s="25"/>
      <c r="J7" s="25"/>
      <c r="K7" s="26">
        <f>SUM(B7:J7)</f>
        <v>59831</v>
      </c>
    </row>
    <row r="8" spans="1:11" ht="19.5" customHeight="1" thickBot="1">
      <c r="A8" s="17" t="s">
        <v>85</v>
      </c>
      <c r="B8" s="25">
        <v>11065</v>
      </c>
      <c r="C8" s="25">
        <v>35408</v>
      </c>
      <c r="D8" s="25">
        <v>20579</v>
      </c>
      <c r="E8" s="25"/>
      <c r="F8" s="25"/>
      <c r="G8" s="25"/>
      <c r="H8" s="25"/>
      <c r="I8" s="25"/>
      <c r="J8" s="25"/>
      <c r="K8" s="26">
        <f>SUM(B8:J8)</f>
        <v>67052</v>
      </c>
    </row>
    <row r="9" spans="1:11" ht="19.5" customHeight="1" thickTop="1">
      <c r="A9" s="20" t="str">
        <f>A3&amp;" 合計"</f>
        <v>大阪府第17区 合計</v>
      </c>
      <c r="B9" s="27">
        <f aca="true" t="shared" si="0" ref="B9:K9">SUM(B6:B8)</f>
        <v>25660</v>
      </c>
      <c r="C9" s="27">
        <f t="shared" si="0"/>
        <v>94398</v>
      </c>
      <c r="D9" s="27">
        <f t="shared" si="0"/>
        <v>56061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176119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5" sqref="I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大阪府第18区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86</v>
      </c>
      <c r="C4" s="23" t="s">
        <v>87</v>
      </c>
      <c r="D4" s="23" t="s">
        <v>150</v>
      </c>
      <c r="E4" s="23" t="s">
        <v>151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105</v>
      </c>
      <c r="C5" s="24" t="s">
        <v>6</v>
      </c>
      <c r="D5" s="24" t="s">
        <v>106</v>
      </c>
      <c r="E5" s="24" t="s">
        <v>5</v>
      </c>
      <c r="F5" s="24"/>
      <c r="G5" s="24"/>
      <c r="H5" s="24"/>
      <c r="I5" s="24"/>
      <c r="J5" s="24"/>
      <c r="K5" s="37"/>
    </row>
    <row r="6" spans="1:11" ht="19.5" customHeight="1">
      <c r="A6" s="17" t="s">
        <v>88</v>
      </c>
      <c r="B6" s="25">
        <v>39132</v>
      </c>
      <c r="C6" s="25">
        <v>22329</v>
      </c>
      <c r="D6" s="25">
        <v>8183</v>
      </c>
      <c r="E6" s="25">
        <v>7971</v>
      </c>
      <c r="F6" s="25"/>
      <c r="G6" s="25"/>
      <c r="H6" s="25"/>
      <c r="I6" s="25"/>
      <c r="J6" s="25"/>
      <c r="K6" s="26">
        <f>SUM(B6:J6)</f>
        <v>77615</v>
      </c>
    </row>
    <row r="7" spans="1:11" ht="19.5" customHeight="1">
      <c r="A7" s="17" t="s">
        <v>89</v>
      </c>
      <c r="B7" s="25">
        <v>17750</v>
      </c>
      <c r="C7" s="25">
        <v>8619</v>
      </c>
      <c r="D7" s="25">
        <v>3475</v>
      </c>
      <c r="E7" s="25">
        <v>2539</v>
      </c>
      <c r="F7" s="25"/>
      <c r="G7" s="25"/>
      <c r="H7" s="25"/>
      <c r="I7" s="25"/>
      <c r="J7" s="25"/>
      <c r="K7" s="26">
        <f>SUM(B7:J7)</f>
        <v>32383</v>
      </c>
    </row>
    <row r="8" spans="1:11" ht="19.5" customHeight="1">
      <c r="A8" s="17" t="s">
        <v>90</v>
      </c>
      <c r="B8" s="25">
        <v>41672</v>
      </c>
      <c r="C8" s="25">
        <v>22308</v>
      </c>
      <c r="D8" s="25">
        <v>9132</v>
      </c>
      <c r="E8" s="25">
        <v>5660</v>
      </c>
      <c r="F8" s="25"/>
      <c r="G8" s="25"/>
      <c r="H8" s="25"/>
      <c r="I8" s="25"/>
      <c r="J8" s="25"/>
      <c r="K8" s="26">
        <f>SUM(B8:J8)</f>
        <v>78772</v>
      </c>
    </row>
    <row r="9" spans="1:11" ht="19.5" customHeight="1">
      <c r="A9" s="17" t="s">
        <v>91</v>
      </c>
      <c r="B9" s="25">
        <v>16019</v>
      </c>
      <c r="C9" s="25">
        <v>6329</v>
      </c>
      <c r="D9" s="25">
        <v>3023</v>
      </c>
      <c r="E9" s="25">
        <v>2163</v>
      </c>
      <c r="F9" s="25"/>
      <c r="G9" s="25"/>
      <c r="H9" s="25"/>
      <c r="I9" s="25"/>
      <c r="J9" s="25"/>
      <c r="K9" s="26">
        <f>SUM(B9:J9)</f>
        <v>27534</v>
      </c>
    </row>
    <row r="10" spans="1:11" ht="19.5" customHeight="1" thickBot="1">
      <c r="A10" s="17" t="s">
        <v>92</v>
      </c>
      <c r="B10" s="25">
        <v>3848</v>
      </c>
      <c r="C10" s="25">
        <v>2012</v>
      </c>
      <c r="D10" s="25">
        <v>677</v>
      </c>
      <c r="E10" s="25">
        <v>742</v>
      </c>
      <c r="F10" s="25"/>
      <c r="G10" s="25"/>
      <c r="H10" s="25"/>
      <c r="I10" s="25"/>
      <c r="J10" s="25"/>
      <c r="K10" s="26">
        <f>SUM(B10:J10)</f>
        <v>7279</v>
      </c>
    </row>
    <row r="11" spans="1:11" ht="19.5" customHeight="1" thickTop="1">
      <c r="A11" s="20" t="str">
        <f>A3&amp;" 合計"</f>
        <v>大阪府第18区 合計</v>
      </c>
      <c r="B11" s="27">
        <f aca="true" t="shared" si="0" ref="B11:K11">SUM(B6:B10)</f>
        <v>118421</v>
      </c>
      <c r="C11" s="27">
        <f t="shared" si="0"/>
        <v>61597</v>
      </c>
      <c r="D11" s="27">
        <f t="shared" si="0"/>
        <v>24490</v>
      </c>
      <c r="E11" s="27">
        <f t="shared" si="0"/>
        <v>19075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223583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4" sqref="L4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大阪府第19区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93</v>
      </c>
      <c r="C4" s="23" t="s">
        <v>94</v>
      </c>
      <c r="D4" s="23" t="s">
        <v>53</v>
      </c>
      <c r="E4" s="23" t="s">
        <v>152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5</v>
      </c>
      <c r="C5" s="24" t="s">
        <v>6</v>
      </c>
      <c r="D5" s="24" t="s">
        <v>105</v>
      </c>
      <c r="E5" s="24" t="s">
        <v>106</v>
      </c>
      <c r="F5" s="24"/>
      <c r="G5" s="24"/>
      <c r="H5" s="24"/>
      <c r="I5" s="24"/>
      <c r="J5" s="24"/>
      <c r="K5" s="37"/>
    </row>
    <row r="6" spans="1:11" ht="19.5" customHeight="1">
      <c r="A6" s="17" t="s">
        <v>95</v>
      </c>
      <c r="B6" s="25">
        <v>1824</v>
      </c>
      <c r="C6" s="25">
        <v>10119</v>
      </c>
      <c r="D6" s="25">
        <v>15688</v>
      </c>
      <c r="E6" s="25">
        <v>7099</v>
      </c>
      <c r="F6" s="25"/>
      <c r="G6" s="25"/>
      <c r="H6" s="25"/>
      <c r="I6" s="25"/>
      <c r="J6" s="25"/>
      <c r="K6" s="26">
        <f>SUM(B6:J6)</f>
        <v>34730</v>
      </c>
    </row>
    <row r="7" spans="1:11" ht="19.5" customHeight="1">
      <c r="A7" s="17" t="s">
        <v>96</v>
      </c>
      <c r="B7" s="25">
        <v>1961</v>
      </c>
      <c r="C7" s="25">
        <v>14134</v>
      </c>
      <c r="D7" s="25">
        <v>17531</v>
      </c>
      <c r="E7" s="25">
        <v>9288</v>
      </c>
      <c r="F7" s="25"/>
      <c r="G7" s="25"/>
      <c r="H7" s="25"/>
      <c r="I7" s="25"/>
      <c r="J7" s="25"/>
      <c r="K7" s="26">
        <f aca="true" t="shared" si="0" ref="K7:K12">SUM(B7:J7)</f>
        <v>42914</v>
      </c>
    </row>
    <row r="8" spans="1:11" ht="19.5" customHeight="1">
      <c r="A8" s="17" t="s">
        <v>97</v>
      </c>
      <c r="B8" s="25">
        <v>1848</v>
      </c>
      <c r="C8" s="25">
        <v>8801</v>
      </c>
      <c r="D8" s="25">
        <v>11040</v>
      </c>
      <c r="E8" s="25">
        <v>4848</v>
      </c>
      <c r="F8" s="25"/>
      <c r="G8" s="25"/>
      <c r="H8" s="25"/>
      <c r="I8" s="25"/>
      <c r="J8" s="25"/>
      <c r="K8" s="26">
        <f t="shared" si="0"/>
        <v>26537</v>
      </c>
    </row>
    <row r="9" spans="1:11" ht="19.5" customHeight="1">
      <c r="A9" s="17" t="s">
        <v>98</v>
      </c>
      <c r="B9" s="25">
        <v>1492</v>
      </c>
      <c r="C9" s="25">
        <v>8202</v>
      </c>
      <c r="D9" s="25">
        <v>10655</v>
      </c>
      <c r="E9" s="25">
        <v>4370</v>
      </c>
      <c r="F9" s="25"/>
      <c r="G9" s="25"/>
      <c r="H9" s="25"/>
      <c r="I9" s="25"/>
      <c r="J9" s="25"/>
      <c r="K9" s="26">
        <f t="shared" si="0"/>
        <v>24719</v>
      </c>
    </row>
    <row r="10" spans="1:11" ht="19.5" customHeight="1">
      <c r="A10" s="17" t="s">
        <v>99</v>
      </c>
      <c r="B10" s="25">
        <v>1303</v>
      </c>
      <c r="C10" s="25">
        <v>6332</v>
      </c>
      <c r="D10" s="25">
        <v>8559</v>
      </c>
      <c r="E10" s="25">
        <v>4356</v>
      </c>
      <c r="F10" s="25"/>
      <c r="G10" s="25"/>
      <c r="H10" s="25"/>
      <c r="I10" s="25"/>
      <c r="J10" s="25"/>
      <c r="K10" s="26">
        <f t="shared" si="0"/>
        <v>20550</v>
      </c>
    </row>
    <row r="11" spans="1:11" ht="19.5" customHeight="1">
      <c r="A11" s="17" t="s">
        <v>100</v>
      </c>
      <c r="B11" s="25">
        <v>358</v>
      </c>
      <c r="C11" s="25">
        <v>1467</v>
      </c>
      <c r="D11" s="25">
        <v>1602</v>
      </c>
      <c r="E11" s="25">
        <v>628</v>
      </c>
      <c r="F11" s="25"/>
      <c r="G11" s="25"/>
      <c r="H11" s="25"/>
      <c r="I11" s="25"/>
      <c r="J11" s="25"/>
      <c r="K11" s="26">
        <f t="shared" si="0"/>
        <v>4055</v>
      </c>
    </row>
    <row r="12" spans="1:11" ht="19.5" customHeight="1" thickBot="1">
      <c r="A12" s="17" t="s">
        <v>101</v>
      </c>
      <c r="B12" s="25">
        <v>472</v>
      </c>
      <c r="C12" s="25">
        <v>2997</v>
      </c>
      <c r="D12" s="25">
        <v>3134</v>
      </c>
      <c r="E12" s="25">
        <v>1604</v>
      </c>
      <c r="F12" s="25"/>
      <c r="G12" s="25"/>
      <c r="H12" s="25"/>
      <c r="I12" s="25"/>
      <c r="J12" s="25"/>
      <c r="K12" s="26">
        <f t="shared" si="0"/>
        <v>8207</v>
      </c>
    </row>
    <row r="13" spans="1:11" ht="19.5" customHeight="1" thickTop="1">
      <c r="A13" s="20" t="str">
        <f>A3&amp;" 合計"</f>
        <v>大阪府第19区 合計</v>
      </c>
      <c r="B13" s="27">
        <v>2133</v>
      </c>
      <c r="C13" s="27">
        <v>10796</v>
      </c>
      <c r="D13" s="27">
        <v>13295</v>
      </c>
      <c r="E13" s="27">
        <v>6588</v>
      </c>
      <c r="F13" s="27">
        <f aca="true" t="shared" si="1" ref="F13:K13">SUM(F6:F12)</f>
        <v>0</v>
      </c>
      <c r="G13" s="27">
        <f t="shared" si="1"/>
        <v>0</v>
      </c>
      <c r="H13" s="27">
        <f t="shared" si="1"/>
        <v>0</v>
      </c>
      <c r="I13" s="27">
        <f t="shared" si="1"/>
        <v>0</v>
      </c>
      <c r="J13" s="27">
        <f t="shared" si="1"/>
        <v>0</v>
      </c>
      <c r="K13" s="27">
        <f t="shared" si="1"/>
        <v>161712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7" sqref="K7:K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107</v>
      </c>
      <c r="C4" s="23" t="s">
        <v>12</v>
      </c>
      <c r="D4" s="23" t="s">
        <v>121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106</v>
      </c>
      <c r="C5" s="24" t="s">
        <v>6</v>
      </c>
      <c r="D5" s="24" t="s">
        <v>105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13</v>
      </c>
      <c r="B6" s="25">
        <v>10983</v>
      </c>
      <c r="C6" s="25">
        <v>17843</v>
      </c>
      <c r="D6" s="25">
        <v>27912</v>
      </c>
      <c r="E6" s="25"/>
      <c r="F6" s="25"/>
      <c r="G6" s="25"/>
      <c r="H6" s="25"/>
      <c r="I6" s="25"/>
      <c r="J6" s="25"/>
      <c r="K6" s="26">
        <f>SUM(B6:J6)</f>
        <v>56738</v>
      </c>
    </row>
    <row r="7" spans="1:11" ht="19.5" customHeight="1">
      <c r="A7" s="17" t="s">
        <v>14</v>
      </c>
      <c r="B7" s="25">
        <v>12343</v>
      </c>
      <c r="C7" s="25">
        <v>19164</v>
      </c>
      <c r="D7" s="25">
        <v>29842</v>
      </c>
      <c r="E7" s="25"/>
      <c r="F7" s="25"/>
      <c r="G7" s="25"/>
      <c r="H7" s="25"/>
      <c r="I7" s="25"/>
      <c r="J7" s="25"/>
      <c r="K7" s="26">
        <f>SUM(B7:J7)</f>
        <v>61349</v>
      </c>
    </row>
    <row r="8" spans="1:11" ht="19.5" customHeight="1">
      <c r="A8" s="17" t="s">
        <v>15</v>
      </c>
      <c r="B8" s="25">
        <v>15344</v>
      </c>
      <c r="C8" s="25">
        <v>30285</v>
      </c>
      <c r="D8" s="25">
        <v>40560</v>
      </c>
      <c r="E8" s="25"/>
      <c r="F8" s="25"/>
      <c r="G8" s="25"/>
      <c r="H8" s="25"/>
      <c r="I8" s="25"/>
      <c r="J8" s="25"/>
      <c r="K8" s="26">
        <f>SUM(B8:J8)</f>
        <v>86189</v>
      </c>
    </row>
    <row r="9" spans="1:11" ht="19.5" customHeight="1" thickBot="1">
      <c r="A9" s="17" t="s">
        <v>108</v>
      </c>
      <c r="B9" s="25">
        <v>8817</v>
      </c>
      <c r="C9" s="25">
        <v>13645</v>
      </c>
      <c r="D9" s="25">
        <v>22599</v>
      </c>
      <c r="E9" s="25"/>
      <c r="F9" s="25"/>
      <c r="G9" s="25"/>
      <c r="H9" s="25"/>
      <c r="I9" s="25"/>
      <c r="J9" s="25"/>
      <c r="K9" s="26">
        <f>SUM(B9:J9)</f>
        <v>45061</v>
      </c>
    </row>
    <row r="10" spans="1:11" ht="19.5" customHeight="1" thickTop="1">
      <c r="A10" s="20" t="str">
        <f>A3&amp;" 合計"</f>
        <v>大阪府第２区 合計</v>
      </c>
      <c r="B10" s="27">
        <f aca="true" t="shared" si="0" ref="B10:K10">SUM(B6:B9)</f>
        <v>47487</v>
      </c>
      <c r="C10" s="27">
        <f t="shared" si="0"/>
        <v>80937</v>
      </c>
      <c r="D10" s="27">
        <f t="shared" si="0"/>
        <v>120913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249337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6" sqref="C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122</v>
      </c>
      <c r="C4" s="23" t="s">
        <v>123</v>
      </c>
      <c r="D4" s="23" t="s">
        <v>16</v>
      </c>
      <c r="E4" s="23" t="s">
        <v>17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106</v>
      </c>
      <c r="C5" s="24" t="s">
        <v>113</v>
      </c>
      <c r="D5" s="24" t="s">
        <v>18</v>
      </c>
      <c r="E5" s="24" t="s">
        <v>5</v>
      </c>
      <c r="F5" s="24"/>
      <c r="G5" s="24"/>
      <c r="H5" s="24"/>
      <c r="I5" s="24"/>
      <c r="J5" s="24"/>
      <c r="K5" s="37"/>
    </row>
    <row r="6" spans="1:11" ht="19.5" customHeight="1">
      <c r="A6" s="17" t="s">
        <v>19</v>
      </c>
      <c r="B6" s="25">
        <v>5390</v>
      </c>
      <c r="C6" s="25">
        <v>2388</v>
      </c>
      <c r="D6" s="25">
        <v>12374</v>
      </c>
      <c r="E6" s="25">
        <v>7141</v>
      </c>
      <c r="F6" s="25"/>
      <c r="G6" s="25"/>
      <c r="H6" s="25"/>
      <c r="I6" s="25"/>
      <c r="J6" s="25"/>
      <c r="K6" s="26">
        <f>SUM(B6:J6)</f>
        <v>27293</v>
      </c>
    </row>
    <row r="7" spans="1:11" ht="19.5" customHeight="1">
      <c r="A7" s="17" t="s">
        <v>20</v>
      </c>
      <c r="B7" s="25">
        <v>15919</v>
      </c>
      <c r="C7" s="25">
        <v>7666</v>
      </c>
      <c r="D7" s="25">
        <v>26189</v>
      </c>
      <c r="E7" s="25">
        <v>13399</v>
      </c>
      <c r="F7" s="25"/>
      <c r="G7" s="25"/>
      <c r="H7" s="25"/>
      <c r="I7" s="25"/>
      <c r="J7" s="25"/>
      <c r="K7" s="26">
        <f>SUM(B7:J7)</f>
        <v>63173</v>
      </c>
    </row>
    <row r="8" spans="1:11" ht="19.5" customHeight="1">
      <c r="A8" s="17" t="s">
        <v>21</v>
      </c>
      <c r="B8" s="25">
        <v>8210</v>
      </c>
      <c r="C8" s="25">
        <v>2847</v>
      </c>
      <c r="D8" s="25">
        <v>18042</v>
      </c>
      <c r="E8" s="25">
        <v>7534</v>
      </c>
      <c r="F8" s="25"/>
      <c r="G8" s="25"/>
      <c r="H8" s="25"/>
      <c r="I8" s="25"/>
      <c r="J8" s="25"/>
      <c r="K8" s="26">
        <f>SUM(B8:J8)</f>
        <v>36633</v>
      </c>
    </row>
    <row r="9" spans="1:11" ht="19.5" customHeight="1" thickBot="1">
      <c r="A9" s="17" t="s">
        <v>22</v>
      </c>
      <c r="B9" s="25">
        <v>12218</v>
      </c>
      <c r="C9" s="25">
        <v>5736</v>
      </c>
      <c r="D9" s="25">
        <v>22902</v>
      </c>
      <c r="E9" s="25">
        <v>10096</v>
      </c>
      <c r="F9" s="25"/>
      <c r="G9" s="25"/>
      <c r="H9" s="25"/>
      <c r="I9" s="25"/>
      <c r="J9" s="25"/>
      <c r="K9" s="26">
        <f>SUM(B9:J9)</f>
        <v>50952</v>
      </c>
    </row>
    <row r="10" spans="1:11" ht="19.5" customHeight="1" thickTop="1">
      <c r="A10" s="20" t="str">
        <f>A3&amp;" 合計"</f>
        <v>大阪府第３区 合計</v>
      </c>
      <c r="B10" s="27">
        <f aca="true" t="shared" si="0" ref="B10:K10">SUM(B6:B9)</f>
        <v>41737</v>
      </c>
      <c r="C10" s="27">
        <f t="shared" si="0"/>
        <v>18637</v>
      </c>
      <c r="D10" s="27">
        <f t="shared" si="0"/>
        <v>79507</v>
      </c>
      <c r="E10" s="27">
        <f t="shared" si="0"/>
        <v>38170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178051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0" sqref="K1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23</v>
      </c>
      <c r="C4" s="23" t="s">
        <v>109</v>
      </c>
      <c r="D4" s="23" t="s">
        <v>124</v>
      </c>
      <c r="E4" s="23" t="s">
        <v>102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5</v>
      </c>
      <c r="C5" s="24" t="s">
        <v>105</v>
      </c>
      <c r="D5" s="24" t="s">
        <v>106</v>
      </c>
      <c r="E5" s="24" t="s">
        <v>6</v>
      </c>
      <c r="F5" s="24"/>
      <c r="G5" s="24"/>
      <c r="H5" s="24"/>
      <c r="I5" s="24"/>
      <c r="J5" s="24"/>
      <c r="K5" s="37"/>
    </row>
    <row r="6" spans="1:11" ht="19.5" customHeight="1">
      <c r="A6" s="17" t="s">
        <v>24</v>
      </c>
      <c r="B6" s="25">
        <v>4892</v>
      </c>
      <c r="C6" s="25">
        <v>23386</v>
      </c>
      <c r="D6" s="25">
        <v>6366</v>
      </c>
      <c r="E6" s="25">
        <v>16263</v>
      </c>
      <c r="F6" s="25"/>
      <c r="G6" s="25"/>
      <c r="H6" s="25"/>
      <c r="I6" s="25"/>
      <c r="J6" s="25"/>
      <c r="K6" s="26">
        <f>SUM(B6:J6)</f>
        <v>50907</v>
      </c>
    </row>
    <row r="7" spans="1:11" ht="19.5" customHeight="1">
      <c r="A7" s="17" t="s">
        <v>25</v>
      </c>
      <c r="B7" s="25">
        <v>5006</v>
      </c>
      <c r="C7" s="25">
        <v>16307</v>
      </c>
      <c r="D7" s="25">
        <v>3891</v>
      </c>
      <c r="E7" s="25">
        <v>11514</v>
      </c>
      <c r="F7" s="25"/>
      <c r="G7" s="25"/>
      <c r="H7" s="25"/>
      <c r="I7" s="25"/>
      <c r="J7" s="25"/>
      <c r="K7" s="26">
        <f>SUM(B7:J7)</f>
        <v>36718</v>
      </c>
    </row>
    <row r="8" spans="1:11" ht="19.5" customHeight="1">
      <c r="A8" s="17" t="s">
        <v>26</v>
      </c>
      <c r="B8" s="25">
        <v>8731</v>
      </c>
      <c r="C8" s="25">
        <v>36494</v>
      </c>
      <c r="D8" s="25">
        <v>10869</v>
      </c>
      <c r="E8" s="25">
        <v>26987</v>
      </c>
      <c r="F8" s="25"/>
      <c r="G8" s="25"/>
      <c r="H8" s="25"/>
      <c r="I8" s="25"/>
      <c r="J8" s="25"/>
      <c r="K8" s="26">
        <f>SUM(B8:J8)</f>
        <v>83081</v>
      </c>
    </row>
    <row r="9" spans="1:11" ht="19.5" customHeight="1" thickBot="1">
      <c r="A9" s="17" t="s">
        <v>27</v>
      </c>
      <c r="B9" s="25">
        <v>5840</v>
      </c>
      <c r="C9" s="25">
        <v>31398</v>
      </c>
      <c r="D9" s="25">
        <v>7128</v>
      </c>
      <c r="E9" s="25">
        <v>18071</v>
      </c>
      <c r="F9" s="25"/>
      <c r="G9" s="25"/>
      <c r="H9" s="25"/>
      <c r="I9" s="25"/>
      <c r="J9" s="25"/>
      <c r="K9" s="26">
        <f>SUM(B9:J9)</f>
        <v>62437</v>
      </c>
    </row>
    <row r="10" spans="1:11" ht="19.5" customHeight="1" thickTop="1">
      <c r="A10" s="20" t="str">
        <f>A3&amp;" 合計"</f>
        <v>大阪府第４区 合計</v>
      </c>
      <c r="B10" s="27">
        <f>SUM(B6:B9)</f>
        <v>24469</v>
      </c>
      <c r="C10" s="27">
        <f>SUM(C6:C9)</f>
        <v>107585</v>
      </c>
      <c r="D10" s="27">
        <f>SUM(D6:D9)</f>
        <v>28254</v>
      </c>
      <c r="E10" s="27">
        <f>SUM(E6:E9)</f>
        <v>72835</v>
      </c>
      <c r="F10" s="27">
        <f aca="true" t="shared" si="0" ref="F10:K10">SUM(F6:F9)</f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233143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8" sqref="F18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125</v>
      </c>
      <c r="C4" s="23" t="s">
        <v>126</v>
      </c>
      <c r="D4" s="23" t="s">
        <v>127</v>
      </c>
      <c r="E4" s="23" t="s">
        <v>28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113</v>
      </c>
      <c r="C5" s="24" t="s">
        <v>128</v>
      </c>
      <c r="D5" s="24" t="s">
        <v>5</v>
      </c>
      <c r="E5" s="24" t="s">
        <v>18</v>
      </c>
      <c r="F5" s="24"/>
      <c r="G5" s="24"/>
      <c r="H5" s="24"/>
      <c r="I5" s="24"/>
      <c r="J5" s="24"/>
      <c r="K5" s="37"/>
    </row>
    <row r="6" spans="1:11" ht="19.5" customHeight="1">
      <c r="A6" s="17" t="s">
        <v>29</v>
      </c>
      <c r="B6" s="25">
        <v>1501</v>
      </c>
      <c r="C6" s="25">
        <v>3586</v>
      </c>
      <c r="D6" s="25">
        <v>7307</v>
      </c>
      <c r="E6" s="25">
        <v>13675</v>
      </c>
      <c r="F6" s="25"/>
      <c r="G6" s="25"/>
      <c r="H6" s="25"/>
      <c r="I6" s="25"/>
      <c r="J6" s="25"/>
      <c r="K6" s="26">
        <f>SUM(B6:J6)</f>
        <v>26069</v>
      </c>
    </row>
    <row r="7" spans="1:11" ht="19.5" customHeight="1">
      <c r="A7" s="17" t="s">
        <v>30</v>
      </c>
      <c r="B7" s="25">
        <v>1774</v>
      </c>
      <c r="C7" s="25">
        <v>5770</v>
      </c>
      <c r="D7" s="25">
        <v>11096</v>
      </c>
      <c r="E7" s="25">
        <v>20095</v>
      </c>
      <c r="F7" s="25"/>
      <c r="G7" s="25"/>
      <c r="H7" s="25"/>
      <c r="I7" s="25"/>
      <c r="J7" s="25"/>
      <c r="K7" s="26">
        <f>SUM(B7:J7)</f>
        <v>38735</v>
      </c>
    </row>
    <row r="8" spans="1:11" ht="19.5" customHeight="1">
      <c r="A8" s="17" t="s">
        <v>31</v>
      </c>
      <c r="B8" s="25">
        <v>3356</v>
      </c>
      <c r="C8" s="25">
        <v>11889</v>
      </c>
      <c r="D8" s="25">
        <v>14850</v>
      </c>
      <c r="E8" s="25">
        <v>35571</v>
      </c>
      <c r="F8" s="25"/>
      <c r="G8" s="25"/>
      <c r="H8" s="25"/>
      <c r="I8" s="25"/>
      <c r="J8" s="25"/>
      <c r="K8" s="26">
        <f>SUM(B8:J8)</f>
        <v>65666</v>
      </c>
    </row>
    <row r="9" spans="1:11" ht="19.5" customHeight="1" thickBot="1">
      <c r="A9" s="17" t="s">
        <v>32</v>
      </c>
      <c r="B9" s="25">
        <v>4827</v>
      </c>
      <c r="C9" s="25">
        <v>12957</v>
      </c>
      <c r="D9" s="25">
        <v>14995</v>
      </c>
      <c r="E9" s="25">
        <v>37167</v>
      </c>
      <c r="F9" s="25"/>
      <c r="G9" s="25"/>
      <c r="H9" s="25"/>
      <c r="I9" s="25"/>
      <c r="J9" s="25"/>
      <c r="K9" s="26">
        <f>SUM(B9:J9)</f>
        <v>69946</v>
      </c>
    </row>
    <row r="10" spans="1:11" ht="19.5" customHeight="1" thickTop="1">
      <c r="A10" s="20" t="str">
        <f>A3&amp;" 合計"</f>
        <v>大阪府第５区 合計</v>
      </c>
      <c r="B10" s="27">
        <f aca="true" t="shared" si="0" ref="B10:K10">SUM(B6:B9)</f>
        <v>11458</v>
      </c>
      <c r="C10" s="27">
        <f t="shared" si="0"/>
        <v>34202</v>
      </c>
      <c r="D10" s="27">
        <f t="shared" si="0"/>
        <v>48248</v>
      </c>
      <c r="E10" s="27">
        <f t="shared" si="0"/>
        <v>106508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200416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5" sqref="D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33</v>
      </c>
      <c r="C4" s="23" t="s">
        <v>34</v>
      </c>
      <c r="D4" s="23" t="s">
        <v>129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18</v>
      </c>
      <c r="C5" s="24" t="s">
        <v>106</v>
      </c>
      <c r="D5" s="24" t="s">
        <v>154</v>
      </c>
      <c r="E5" s="24"/>
      <c r="F5" s="24"/>
      <c r="G5" s="24"/>
      <c r="H5" s="24"/>
      <c r="I5" s="24"/>
      <c r="J5" s="24"/>
      <c r="K5" s="37"/>
    </row>
    <row r="6" spans="1:11" ht="19.5" customHeight="1">
      <c r="A6" s="17" t="s">
        <v>37</v>
      </c>
      <c r="B6" s="25">
        <v>19628</v>
      </c>
      <c r="C6" s="25">
        <v>14105</v>
      </c>
      <c r="D6" s="25">
        <v>6088</v>
      </c>
      <c r="E6" s="25"/>
      <c r="F6" s="25"/>
      <c r="G6" s="25"/>
      <c r="H6" s="25"/>
      <c r="I6" s="25"/>
      <c r="J6" s="25"/>
      <c r="K6" s="26">
        <f>SUM(B6:J6)</f>
        <v>39821</v>
      </c>
    </row>
    <row r="7" spans="1:11" ht="19.5" customHeight="1">
      <c r="A7" s="17" t="s">
        <v>38</v>
      </c>
      <c r="B7" s="25">
        <v>25068</v>
      </c>
      <c r="C7" s="25">
        <v>14369</v>
      </c>
      <c r="D7" s="25">
        <v>7229</v>
      </c>
      <c r="E7" s="25"/>
      <c r="F7" s="25"/>
      <c r="G7" s="25"/>
      <c r="H7" s="25"/>
      <c r="I7" s="25"/>
      <c r="J7" s="25"/>
      <c r="K7" s="26">
        <f>SUM(B7:J7)</f>
        <v>46666</v>
      </c>
    </row>
    <row r="8" spans="1:11" ht="19.5" customHeight="1">
      <c r="A8" s="17" t="s">
        <v>35</v>
      </c>
      <c r="B8" s="25">
        <v>34216</v>
      </c>
      <c r="C8" s="25">
        <v>18264</v>
      </c>
      <c r="D8" s="25">
        <v>8800</v>
      </c>
      <c r="E8" s="25"/>
      <c r="F8" s="25"/>
      <c r="G8" s="25"/>
      <c r="H8" s="25"/>
      <c r="I8" s="25"/>
      <c r="J8" s="25"/>
      <c r="K8" s="26">
        <f>SUM(B8:J8)</f>
        <v>61280</v>
      </c>
    </row>
    <row r="9" spans="1:11" ht="19.5" customHeight="1" thickBot="1">
      <c r="A9" s="17" t="s">
        <v>36</v>
      </c>
      <c r="B9" s="25">
        <v>27966</v>
      </c>
      <c r="C9" s="25">
        <v>12453</v>
      </c>
      <c r="D9" s="25">
        <v>6778</v>
      </c>
      <c r="E9" s="25"/>
      <c r="F9" s="25"/>
      <c r="G9" s="25"/>
      <c r="H9" s="25"/>
      <c r="I9" s="25"/>
      <c r="J9" s="25"/>
      <c r="K9" s="26">
        <f>SUM(B9:J9)</f>
        <v>47197</v>
      </c>
    </row>
    <row r="10" spans="1:11" ht="19.5" customHeight="1" thickTop="1">
      <c r="A10" s="20" t="str">
        <f>A3&amp;" 合計"</f>
        <v>大阪府第６区 合計</v>
      </c>
      <c r="B10" s="27">
        <f aca="true" t="shared" si="0" ref="B10:K10">SUM(B6:B9)</f>
        <v>106878</v>
      </c>
      <c r="C10" s="27">
        <f t="shared" si="0"/>
        <v>59191</v>
      </c>
      <c r="D10" s="27">
        <f t="shared" si="0"/>
        <v>28895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194964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2" sqref="C12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110</v>
      </c>
      <c r="C4" s="23" t="s">
        <v>39</v>
      </c>
      <c r="D4" s="23" t="s">
        <v>130</v>
      </c>
      <c r="E4" s="23" t="s">
        <v>131</v>
      </c>
      <c r="F4" s="23" t="s">
        <v>132</v>
      </c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105</v>
      </c>
      <c r="C5" s="24" t="s">
        <v>6</v>
      </c>
      <c r="D5" s="24" t="s">
        <v>5</v>
      </c>
      <c r="E5" s="24" t="s">
        <v>106</v>
      </c>
      <c r="F5" s="24" t="s">
        <v>128</v>
      </c>
      <c r="G5" s="24"/>
      <c r="H5" s="24"/>
      <c r="I5" s="24"/>
      <c r="J5" s="24"/>
      <c r="K5" s="37"/>
    </row>
    <row r="6" spans="1:11" ht="19.5" customHeight="1">
      <c r="A6" s="17" t="s">
        <v>40</v>
      </c>
      <c r="B6" s="25">
        <v>86627</v>
      </c>
      <c r="C6" s="25">
        <v>58548</v>
      </c>
      <c r="D6" s="25">
        <v>16882</v>
      </c>
      <c r="E6" s="25">
        <v>21695</v>
      </c>
      <c r="F6" s="25">
        <v>5743</v>
      </c>
      <c r="G6" s="25"/>
      <c r="H6" s="25"/>
      <c r="I6" s="25"/>
      <c r="J6" s="25"/>
      <c r="K6" s="26">
        <f>SUM(B6:J6)</f>
        <v>189495</v>
      </c>
    </row>
    <row r="7" spans="1:11" ht="19.5" customHeight="1" thickBot="1">
      <c r="A7" s="17" t="s">
        <v>41</v>
      </c>
      <c r="B7" s="25">
        <v>15859</v>
      </c>
      <c r="C7" s="25">
        <v>13044</v>
      </c>
      <c r="D7" s="25">
        <v>3201</v>
      </c>
      <c r="E7" s="25">
        <v>3257</v>
      </c>
      <c r="F7" s="25">
        <v>1184</v>
      </c>
      <c r="G7" s="25"/>
      <c r="H7" s="25"/>
      <c r="I7" s="25"/>
      <c r="J7" s="25"/>
      <c r="K7" s="26">
        <f>SUM(B7:J7)</f>
        <v>36545</v>
      </c>
    </row>
    <row r="8" spans="1:11" ht="19.5" customHeight="1" thickTop="1">
      <c r="A8" s="20" t="str">
        <f>A3&amp;" 合計"</f>
        <v>大阪府第７区 合計</v>
      </c>
      <c r="B8" s="27">
        <f aca="true" t="shared" si="0" ref="B8:K8">SUM(B6:B7)</f>
        <v>102486</v>
      </c>
      <c r="C8" s="27">
        <f t="shared" si="0"/>
        <v>71592</v>
      </c>
      <c r="D8" s="27">
        <f t="shared" si="0"/>
        <v>20083</v>
      </c>
      <c r="E8" s="27">
        <f t="shared" si="0"/>
        <v>24952</v>
      </c>
      <c r="F8" s="27">
        <f t="shared" si="0"/>
        <v>6927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226040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" sqref="B5:D6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133</v>
      </c>
      <c r="C4" s="23" t="s">
        <v>134</v>
      </c>
      <c r="D4" s="23" t="s">
        <v>111</v>
      </c>
      <c r="E4" s="23"/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6</v>
      </c>
      <c r="C5" s="24" t="s">
        <v>105</v>
      </c>
      <c r="D5" s="24" t="s">
        <v>106</v>
      </c>
      <c r="E5" s="24"/>
      <c r="F5" s="24"/>
      <c r="G5" s="24"/>
      <c r="H5" s="24"/>
      <c r="I5" s="24"/>
      <c r="J5" s="24"/>
      <c r="K5" s="37"/>
    </row>
    <row r="6" spans="1:11" ht="19.5" customHeight="1" thickBot="1">
      <c r="A6" s="17" t="s">
        <v>43</v>
      </c>
      <c r="B6" s="25">
        <v>53877</v>
      </c>
      <c r="C6" s="25">
        <v>105073</v>
      </c>
      <c r="D6" s="25">
        <v>38458</v>
      </c>
      <c r="E6" s="25"/>
      <c r="F6" s="25"/>
      <c r="G6" s="25"/>
      <c r="H6" s="25"/>
      <c r="I6" s="25"/>
      <c r="J6" s="25"/>
      <c r="K6" s="26">
        <f>SUM(B6:J6)</f>
        <v>197408</v>
      </c>
    </row>
    <row r="7" spans="1:11" ht="19.5" customHeight="1" thickTop="1">
      <c r="A7" s="20" t="str">
        <f>A3&amp;" 合計"</f>
        <v>大阪府第８区 合計</v>
      </c>
      <c r="B7" s="27">
        <f aca="true" t="shared" si="0" ref="B7:K7">SUM(B6:B6)</f>
        <v>53877</v>
      </c>
      <c r="C7" s="27">
        <f t="shared" si="0"/>
        <v>105073</v>
      </c>
      <c r="D7" s="27">
        <f t="shared" si="0"/>
        <v>38458</v>
      </c>
      <c r="E7" s="27">
        <f t="shared" si="0"/>
        <v>0</v>
      </c>
      <c r="F7" s="27"/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197408</v>
      </c>
    </row>
    <row r="8" spans="1:11" ht="15.75" customHeight="1">
      <c r="A8" s="8"/>
      <c r="B8" s="9"/>
      <c r="C8" s="10"/>
      <c r="D8" s="10"/>
      <c r="E8" s="10"/>
      <c r="F8" s="10"/>
      <c r="G8" s="10"/>
      <c r="H8" s="10"/>
      <c r="I8" s="10"/>
      <c r="J8" s="10"/>
      <c r="K8" s="11"/>
    </row>
    <row r="9" spans="1:11" ht="15.75" customHeight="1">
      <c r="A9" s="12"/>
      <c r="B9" s="6"/>
      <c r="C9" s="13"/>
      <c r="D9" s="13"/>
      <c r="E9" s="13"/>
      <c r="F9" s="13"/>
      <c r="G9" s="13"/>
      <c r="H9" s="13"/>
      <c r="I9" s="13"/>
      <c r="J9" s="13"/>
      <c r="K9" s="14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5" sqref="E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118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8" t="s">
        <v>3</v>
      </c>
      <c r="B2" s="38"/>
      <c r="C2" s="38"/>
      <c r="D2" s="38"/>
      <c r="E2" s="38"/>
      <c r="F2" s="38"/>
      <c r="G2" s="38"/>
      <c r="H2" s="38"/>
      <c r="I2" s="38"/>
      <c r="J2" s="38"/>
      <c r="K2" s="38"/>
      <c r="M2" s="2"/>
      <c r="N2" s="2"/>
    </row>
    <row r="3" spans="1:14" ht="19.5" customHeight="1">
      <c r="A3" s="22" t="str">
        <f ca="1">RIGHT(CELL("filename",A3),LEN(CELL("filename",A3))-FIND("]",CELL("filename",A3)))</f>
        <v>大阪府第９区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135</v>
      </c>
      <c r="D4" s="23" t="s">
        <v>112</v>
      </c>
      <c r="E4" s="23" t="s">
        <v>136</v>
      </c>
      <c r="F4" s="23"/>
      <c r="G4" s="23"/>
      <c r="H4" s="23"/>
      <c r="I4" s="23"/>
      <c r="J4" s="23"/>
      <c r="K4" s="36" t="s">
        <v>1</v>
      </c>
    </row>
    <row r="5" spans="1:11" ht="28.5" customHeight="1">
      <c r="A5" s="21" t="s">
        <v>4</v>
      </c>
      <c r="B5" s="24" t="s">
        <v>6</v>
      </c>
      <c r="C5" s="24" t="s">
        <v>42</v>
      </c>
      <c r="D5" s="24" t="s">
        <v>105</v>
      </c>
      <c r="E5" s="24" t="s">
        <v>154</v>
      </c>
      <c r="F5" s="24"/>
      <c r="G5" s="24"/>
      <c r="H5" s="24"/>
      <c r="I5" s="24"/>
      <c r="J5" s="24"/>
      <c r="K5" s="37"/>
    </row>
    <row r="6" spans="1:11" ht="19.5" customHeight="1">
      <c r="A6" s="17" t="s">
        <v>45</v>
      </c>
      <c r="B6" s="25">
        <v>17990</v>
      </c>
      <c r="C6" s="25">
        <v>8393</v>
      </c>
      <c r="D6" s="25">
        <v>22855</v>
      </c>
      <c r="E6" s="25">
        <v>1070</v>
      </c>
      <c r="F6" s="25"/>
      <c r="G6" s="25"/>
      <c r="H6" s="25"/>
      <c r="I6" s="25"/>
      <c r="J6" s="25"/>
      <c r="K6" s="26">
        <f>SUM(B6:J6)</f>
        <v>50308</v>
      </c>
    </row>
    <row r="7" spans="1:11" ht="19.5" customHeight="1">
      <c r="A7" s="17" t="s">
        <v>46</v>
      </c>
      <c r="B7" s="25">
        <v>38807</v>
      </c>
      <c r="C7" s="25">
        <v>20661</v>
      </c>
      <c r="D7" s="25">
        <v>68335</v>
      </c>
      <c r="E7" s="25">
        <v>2882</v>
      </c>
      <c r="F7" s="25"/>
      <c r="G7" s="25"/>
      <c r="H7" s="25"/>
      <c r="I7" s="25"/>
      <c r="J7" s="25"/>
      <c r="K7" s="26">
        <f>SUM(B7:J7)</f>
        <v>130685</v>
      </c>
    </row>
    <row r="8" spans="1:11" ht="19.5" customHeight="1">
      <c r="A8" s="17" t="s">
        <v>47</v>
      </c>
      <c r="B8" s="25">
        <v>21132</v>
      </c>
      <c r="C8" s="25">
        <v>10472</v>
      </c>
      <c r="D8" s="25">
        <v>34127</v>
      </c>
      <c r="E8" s="25">
        <v>1187</v>
      </c>
      <c r="F8" s="25"/>
      <c r="G8" s="25"/>
      <c r="H8" s="25"/>
      <c r="I8" s="25"/>
      <c r="J8" s="25"/>
      <c r="K8" s="26">
        <f>SUM(B8:J8)</f>
        <v>66918</v>
      </c>
    </row>
    <row r="9" spans="1:11" ht="19.5" customHeight="1">
      <c r="A9" s="17" t="s">
        <v>48</v>
      </c>
      <c r="B9" s="25">
        <v>3417</v>
      </c>
      <c r="C9" s="25">
        <v>1868</v>
      </c>
      <c r="D9" s="25">
        <v>5949</v>
      </c>
      <c r="E9" s="25">
        <v>172</v>
      </c>
      <c r="F9" s="25"/>
      <c r="G9" s="25"/>
      <c r="H9" s="25"/>
      <c r="I9" s="25"/>
      <c r="J9" s="25"/>
      <c r="K9" s="26">
        <f>SUM(B9:J9)</f>
        <v>11406</v>
      </c>
    </row>
    <row r="10" spans="1:11" ht="19.5" customHeight="1" thickBot="1">
      <c r="A10" s="17" t="s">
        <v>49</v>
      </c>
      <c r="B10" s="25">
        <v>2430</v>
      </c>
      <c r="C10" s="25">
        <v>771</v>
      </c>
      <c r="D10" s="25">
        <v>1880</v>
      </c>
      <c r="E10" s="25">
        <v>58</v>
      </c>
      <c r="F10" s="25"/>
      <c r="G10" s="25"/>
      <c r="H10" s="25"/>
      <c r="I10" s="25"/>
      <c r="J10" s="25"/>
      <c r="K10" s="26">
        <f>SUM(B10:J10)</f>
        <v>5139</v>
      </c>
    </row>
    <row r="11" spans="1:11" ht="19.5" customHeight="1" thickTop="1">
      <c r="A11" s="20" t="str">
        <f>A3&amp;" 合計"</f>
        <v>大阪府第９区 合計</v>
      </c>
      <c r="B11" s="27">
        <f aca="true" t="shared" si="0" ref="B11:K11">SUM(B6:B10)</f>
        <v>83776</v>
      </c>
      <c r="C11" s="27">
        <f t="shared" si="0"/>
        <v>42165</v>
      </c>
      <c r="D11" s="27">
        <f t="shared" si="0"/>
        <v>133146</v>
      </c>
      <c r="E11" s="27">
        <f t="shared" si="0"/>
        <v>5369</v>
      </c>
      <c r="F11" s="27">
        <f t="shared" si="0"/>
        <v>0</v>
      </c>
      <c r="G11" s="27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0</v>
      </c>
      <c r="K11" s="27">
        <f t="shared" si="0"/>
        <v>264456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田邉　佳菜(016250)</cp:lastModifiedBy>
  <cp:lastPrinted>2015-02-19T09:28:25Z</cp:lastPrinted>
  <dcterms:created xsi:type="dcterms:W3CDTF">2010-07-11T18:06:49Z</dcterms:created>
  <dcterms:modified xsi:type="dcterms:W3CDTF">2021-12-16T04:12:21Z</dcterms:modified>
  <cp:category/>
  <cp:version/>
  <cp:contentType/>
  <cp:contentStatus/>
</cp:coreProperties>
</file>