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420" windowHeight="2940" activeTab="0"/>
  </bookViews>
  <sheets>
    <sheet name="熊本県" sheetId="1" r:id="rId1"/>
    <sheet name="リスト" sheetId="2" state="hidden" r:id="rId2"/>
  </sheets>
  <definedNames>
    <definedName name="_xlnm.Print_Area" localSheetId="0">'熊本県'!$A$1:$K$54</definedName>
    <definedName name="_xlnm.Print_Titles" localSheetId="0">'熊本県'!$A:$A,'熊本県'!$1:$4</definedName>
  </definedNames>
  <calcPr calcMode="manual" fullCalcOnLoad="1"/>
</workbook>
</file>

<file path=xl/sharedStrings.xml><?xml version="1.0" encoding="utf-8"?>
<sst xmlns="http://schemas.openxmlformats.org/spreadsheetml/2006/main" count="160" uniqueCount="124">
  <si>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</si>
  <si>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</si>
  <si>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</si>
  <si>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</si>
  <si>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</si>
  <si>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</si>
  <si>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</si>
  <si>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</si>
  <si>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</si>
  <si>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</si>
  <si>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</si>
  <si>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</si>
  <si>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</si>
  <si>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</si>
  <si>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</si>
  <si>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</si>
  <si>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</si>
  <si>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</si>
  <si>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</si>
  <si>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</si>
  <si>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</si>
  <si>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</si>
  <si>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</si>
  <si>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</si>
  <si>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</si>
  <si>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</si>
  <si>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</si>
  <si>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</si>
  <si>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</si>
  <si>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</si>
  <si>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</si>
  <si>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</si>
  <si>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</si>
  <si>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</si>
  <si>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</si>
  <si>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</si>
  <si>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</si>
  <si>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</si>
  <si>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</si>
  <si>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</si>
  <si>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</si>
  <si>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</si>
  <si>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</si>
  <si>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</si>
  <si>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</si>
  <si>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</si>
  <si>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</si>
  <si>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</si>
  <si>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</si>
  <si>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</si>
  <si>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</si>
  <si>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</si>
  <si>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</si>
  <si>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</si>
  <si>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</si>
  <si>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</si>
  <si>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</si>
  <si>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</si>
  <si>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</si>
  <si>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</si>
  <si>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</si>
  <si>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</si>
  <si>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</si>
  <si>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</si>
  <si>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</si>
  <si>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熊本市東区</t>
  </si>
  <si>
    <t>八代市</t>
  </si>
  <si>
    <t>人吉市</t>
  </si>
  <si>
    <t>荒尾市</t>
  </si>
  <si>
    <t>水俣市</t>
  </si>
  <si>
    <t>玉名市</t>
  </si>
  <si>
    <t>天草市</t>
  </si>
  <si>
    <t>山鹿市</t>
  </si>
  <si>
    <t>菊池市</t>
  </si>
  <si>
    <t>宇土市</t>
  </si>
  <si>
    <t>上天草市</t>
  </si>
  <si>
    <t>宇城市</t>
  </si>
  <si>
    <t>阿蘇市</t>
  </si>
  <si>
    <t>合志市</t>
  </si>
  <si>
    <t>美里町</t>
  </si>
  <si>
    <t>玉東町</t>
  </si>
  <si>
    <t>和水町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</si>
  <si>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</si>
  <si>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</si>
  <si>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</si>
  <si>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</si>
  <si>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</si>
  <si>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</si>
  <si>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</si>
  <si>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</si>
  <si>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南阿蘇村</t>
  </si>
  <si>
    <t>西原村</t>
  </si>
  <si>
    <t>御船町</t>
  </si>
  <si>
    <t>嘉島町</t>
  </si>
  <si>
    <t>益城町</t>
  </si>
  <si>
    <t>甲佐町</t>
  </si>
  <si>
    <t>氷川町</t>
  </si>
  <si>
    <t>芦北町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</si>
  <si>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</si>
  <si>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</si>
  <si>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</si>
  <si>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</si>
  <si>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</si>
  <si>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</si>
  <si>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</si>
  <si>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</si>
  <si>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</si>
  <si>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</si>
  <si>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</si>
  <si>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公明党</t>
  </si>
  <si>
    <t>熊本市中央区</t>
  </si>
  <si>
    <t>熊本市西区</t>
  </si>
  <si>
    <t>山都町</t>
  </si>
  <si>
    <t>熊本市南区</t>
  </si>
  <si>
    <t>熊本市北区</t>
  </si>
  <si>
    <t>立憲民主党</t>
  </si>
  <si>
    <t>日本維新の会</t>
  </si>
  <si>
    <t>日本共産党</t>
  </si>
  <si>
    <t>れいわ新選組</t>
  </si>
  <si>
    <t>自由民主党</t>
  </si>
  <si>
    <t>社会民主党</t>
  </si>
  <si>
    <t>国民民主党</t>
  </si>
  <si>
    <t>令和３年10月31日執行</t>
  </si>
  <si>
    <t>ＮＨＫと裁判してる党
弁護士法７２条違反で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</si>
</sst>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00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distributed" vertical="center"/>
    </xf>
    <xf numFmtId="178" fontId="8" fillId="0" borderId="11" xfId="48" applyNumberFormat="1" applyFont="1" applyFill="1" applyBorder="1" applyAlignment="1">
      <alignment horizontal="right" vertical="center" shrinkToFit="1"/>
    </xf>
    <xf numFmtId="178" fontId="47" fillId="0" borderId="11" xfId="0" applyNumberFormat="1" applyFont="1" applyFill="1" applyBorder="1" applyAlignment="1">
      <alignment horizontal="right" vertical="center" shrinkToFit="1"/>
    </xf>
    <xf numFmtId="178" fontId="47" fillId="0" borderId="12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  <xf numFmtId="0" fontId="8" fillId="0" borderId="11" xfId="48" applyNumberFormat="1" applyFont="1" applyFill="1" applyBorder="1" applyAlignment="1">
      <alignment horizontal="right" vertical="center" shrinkToFit="1"/>
    </xf>
    <xf numFmtId="3" fontId="8" fillId="0" borderId="11" xfId="48" applyNumberFormat="1" applyFont="1" applyFill="1" applyBorder="1" applyAlignment="1">
      <alignment horizontal="right" vertical="center" shrinkToFit="1"/>
    </xf>
    <xf numFmtId="0" fontId="28" fillId="0" borderId="11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showZeros="0" tabSelected="1" view="pageBreakPreview" zoomScale="75" zoomScaleNormal="8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4" sqref="J4"/>
    </sheetView>
  </sheetViews>
  <sheetFormatPr defaultColWidth="9.00390625" defaultRowHeight="13.5"/>
  <cols>
    <col min="1" max="1" width="18.875" style="1" customWidth="1"/>
    <col min="2" max="2" width="13.625" style="4" customWidth="1"/>
    <col min="3" max="9" width="13.625" style="3" customWidth="1"/>
    <col min="10" max="10" width="15.125" style="3" customWidth="1"/>
    <col min="11" max="11" width="13.625" style="2" customWidth="1"/>
    <col min="12" max="19" width="18.625" style="1" customWidth="1"/>
    <col min="20" max="16384" width="9.00390625" style="1" customWidth="1"/>
  </cols>
  <sheetData>
    <row r="1" spans="1:14" ht="19.5" customHeight="1">
      <c r="A1" s="16" t="s">
        <v>122</v>
      </c>
      <c r="B1" s="15"/>
      <c r="C1" s="15"/>
      <c r="D1" s="15"/>
      <c r="E1" s="15"/>
      <c r="F1" s="15"/>
      <c r="G1" s="15"/>
      <c r="H1" s="15"/>
      <c r="I1" s="15"/>
      <c r="J1" s="15"/>
      <c r="K1" s="14"/>
      <c r="M1" s="12"/>
      <c r="N1" s="13"/>
    </row>
    <row r="2" spans="1:14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12"/>
      <c r="N2" s="12"/>
    </row>
    <row r="3" spans="1:14" ht="19.5" customHeight="1">
      <c r="A3" s="24" t="str">
        <f ca="1">RIGHT(CELL("filename",A3),LEN(CELL("filename",A3))-FIND("]",CELL("filename",A3)))</f>
        <v>熊本県</v>
      </c>
      <c r="B3" s="23" t="str">
        <f>VLOOKUP(A3,リスト!$B$2:$C$48,2,FALSE)</f>
        <v>（九州選挙区）</v>
      </c>
      <c r="K3" s="17" t="s">
        <v>2</v>
      </c>
      <c r="N3" s="4"/>
    </row>
    <row r="4" spans="1:11" ht="28.5" customHeight="1">
      <c r="A4" s="19" t="s">
        <v>64</v>
      </c>
      <c r="B4" s="25" t="s">
        <v>109</v>
      </c>
      <c r="C4" s="25" t="s">
        <v>115</v>
      </c>
      <c r="D4" s="25" t="s">
        <v>116</v>
      </c>
      <c r="E4" s="25" t="s">
        <v>117</v>
      </c>
      <c r="F4" s="25" t="s">
        <v>118</v>
      </c>
      <c r="G4" s="25" t="s">
        <v>119</v>
      </c>
      <c r="H4" s="25" t="s">
        <v>120</v>
      </c>
      <c r="I4" s="25" t="s">
        <v>121</v>
      </c>
      <c r="J4" s="35" t="s">
        <v>123</v>
      </c>
      <c r="K4" s="25" t="s">
        <v>0</v>
      </c>
    </row>
    <row r="5" spans="1:11" ht="19.5" customHeight="1">
      <c r="A5" s="27" t="s">
        <v>110</v>
      </c>
      <c r="B5" s="29">
        <v>8879</v>
      </c>
      <c r="C5" s="29">
        <v>16844.161</v>
      </c>
      <c r="D5" s="29">
        <v>7687</v>
      </c>
      <c r="E5" s="29">
        <v>4097</v>
      </c>
      <c r="F5" s="29">
        <v>3197</v>
      </c>
      <c r="G5" s="29">
        <v>29420</v>
      </c>
      <c r="H5" s="29">
        <v>1524</v>
      </c>
      <c r="I5" s="29">
        <v>3508.838</v>
      </c>
      <c r="J5" s="34">
        <v>1595</v>
      </c>
      <c r="K5" s="30">
        <f>SUM(B5:J5)</f>
        <v>76751.999</v>
      </c>
    </row>
    <row r="6" spans="1:11" ht="19.5" customHeight="1">
      <c r="A6" s="28" t="s">
        <v>65</v>
      </c>
      <c r="B6" s="29">
        <v>12074</v>
      </c>
      <c r="C6" s="29">
        <v>16379.222</v>
      </c>
      <c r="D6" s="29">
        <v>7137</v>
      </c>
      <c r="E6" s="29">
        <v>3601</v>
      </c>
      <c r="F6" s="29">
        <v>3059</v>
      </c>
      <c r="G6" s="29">
        <v>31955</v>
      </c>
      <c r="H6" s="29">
        <v>1500</v>
      </c>
      <c r="I6" s="29">
        <v>3469.777</v>
      </c>
      <c r="J6" s="34">
        <v>1542</v>
      </c>
      <c r="K6" s="30">
        <f>SUM(B6:J6)</f>
        <v>80716.99900000001</v>
      </c>
    </row>
    <row r="7" spans="1:11" ht="19.5" customHeight="1">
      <c r="A7" s="27" t="s">
        <v>111</v>
      </c>
      <c r="B7" s="29">
        <v>8021</v>
      </c>
      <c r="C7" s="29">
        <v>7483.717</v>
      </c>
      <c r="D7" s="29">
        <v>3397</v>
      </c>
      <c r="E7" s="29">
        <v>1870</v>
      </c>
      <c r="F7" s="29">
        <v>1529</v>
      </c>
      <c r="G7" s="29">
        <v>16377</v>
      </c>
      <c r="H7" s="29">
        <v>886</v>
      </c>
      <c r="I7" s="29">
        <v>1834.282</v>
      </c>
      <c r="J7" s="33">
        <v>740</v>
      </c>
      <c r="K7" s="30">
        <f>SUM(B7:J7)</f>
        <v>42137.999</v>
      </c>
    </row>
    <row r="8" spans="1:11" ht="19.5" customHeight="1">
      <c r="A8" s="27" t="s">
        <v>113</v>
      </c>
      <c r="B8" s="29">
        <v>9938</v>
      </c>
      <c r="C8" s="29">
        <v>9898.21</v>
      </c>
      <c r="D8" s="29">
        <v>4982</v>
      </c>
      <c r="E8" s="29">
        <v>2163</v>
      </c>
      <c r="F8" s="29">
        <v>2223</v>
      </c>
      <c r="G8" s="29">
        <v>24329</v>
      </c>
      <c r="H8" s="29">
        <v>1082</v>
      </c>
      <c r="I8" s="29">
        <v>2579.789</v>
      </c>
      <c r="J8" s="34">
        <v>1171</v>
      </c>
      <c r="K8" s="30">
        <f>SUM(B8:J8)</f>
        <v>58365.998999999996</v>
      </c>
    </row>
    <row r="9" spans="1:11" ht="19.5" customHeight="1">
      <c r="A9" s="27" t="s">
        <v>114</v>
      </c>
      <c r="B9" s="29">
        <v>9293</v>
      </c>
      <c r="C9" s="29">
        <v>13165.995</v>
      </c>
      <c r="D9" s="29">
        <v>4819</v>
      </c>
      <c r="E9" s="29">
        <v>2359</v>
      </c>
      <c r="F9" s="29">
        <v>2262</v>
      </c>
      <c r="G9" s="29">
        <v>24068</v>
      </c>
      <c r="H9" s="29">
        <v>1174</v>
      </c>
      <c r="I9" s="29">
        <v>2481.004</v>
      </c>
      <c r="J9" s="34">
        <v>1112</v>
      </c>
      <c r="K9" s="30">
        <f>SUM(B9:J9)</f>
        <v>60733.999</v>
      </c>
    </row>
    <row r="10" spans="1:11" ht="19.5" customHeight="1">
      <c r="A10" s="18" t="s">
        <v>66</v>
      </c>
      <c r="B10" s="29">
        <v>8146</v>
      </c>
      <c r="C10" s="29">
        <v>11282.139</v>
      </c>
      <c r="D10" s="29">
        <v>3317</v>
      </c>
      <c r="E10" s="29">
        <v>2055</v>
      </c>
      <c r="F10" s="29">
        <v>1574</v>
      </c>
      <c r="G10" s="29">
        <v>21896</v>
      </c>
      <c r="H10" s="29">
        <v>1303</v>
      </c>
      <c r="I10" s="29">
        <v>1842.86</v>
      </c>
      <c r="J10" s="33">
        <v>831</v>
      </c>
      <c r="K10" s="30">
        <f>SUM(B10:J10)</f>
        <v>52246.998999999996</v>
      </c>
    </row>
    <row r="11" spans="1:11" ht="19.5" customHeight="1">
      <c r="A11" s="18" t="s">
        <v>67</v>
      </c>
      <c r="B11" s="29">
        <v>2159</v>
      </c>
      <c r="C11" s="29">
        <v>3882.885</v>
      </c>
      <c r="D11" s="29">
        <v>829</v>
      </c>
      <c r="E11" s="29">
        <v>793</v>
      </c>
      <c r="F11" s="29">
        <v>384</v>
      </c>
      <c r="G11" s="29">
        <v>6242</v>
      </c>
      <c r="H11" s="29">
        <v>449</v>
      </c>
      <c r="I11" s="29">
        <v>439.114</v>
      </c>
      <c r="J11" s="33">
        <v>167</v>
      </c>
      <c r="K11" s="30">
        <f>SUM(B11:J11)</f>
        <v>15344.999</v>
      </c>
    </row>
    <row r="12" spans="1:11" ht="19.5" customHeight="1">
      <c r="A12" s="18" t="s">
        <v>68</v>
      </c>
      <c r="B12" s="29">
        <v>4604</v>
      </c>
      <c r="C12" s="29">
        <v>4170.618</v>
      </c>
      <c r="D12" s="29">
        <v>1723</v>
      </c>
      <c r="E12" s="29">
        <v>1567</v>
      </c>
      <c r="F12" s="29">
        <v>958</v>
      </c>
      <c r="G12" s="29">
        <v>7857</v>
      </c>
      <c r="H12" s="29">
        <v>974</v>
      </c>
      <c r="I12" s="29">
        <v>1037.381</v>
      </c>
      <c r="J12" s="33">
        <v>357</v>
      </c>
      <c r="K12" s="30">
        <f>SUM(B12:J12)</f>
        <v>23247.999000000003</v>
      </c>
    </row>
    <row r="13" spans="1:11" ht="19.5" customHeight="1">
      <c r="A13" s="18" t="s">
        <v>69</v>
      </c>
      <c r="B13" s="29">
        <v>1821</v>
      </c>
      <c r="C13" s="29">
        <v>2256.441</v>
      </c>
      <c r="D13" s="29">
        <v>555</v>
      </c>
      <c r="E13" s="29">
        <v>1024</v>
      </c>
      <c r="F13" s="29">
        <v>292</v>
      </c>
      <c r="G13" s="29">
        <v>4637</v>
      </c>
      <c r="H13" s="29">
        <v>422</v>
      </c>
      <c r="I13" s="29">
        <v>337.558</v>
      </c>
      <c r="J13" s="33">
        <v>142</v>
      </c>
      <c r="K13" s="30">
        <f>SUM(B13:J13)</f>
        <v>11486.999</v>
      </c>
    </row>
    <row r="14" spans="1:11" ht="19.5" customHeight="1">
      <c r="A14" s="18" t="s">
        <v>70</v>
      </c>
      <c r="B14" s="29">
        <v>4870</v>
      </c>
      <c r="C14" s="29">
        <v>5373.754</v>
      </c>
      <c r="D14" s="29">
        <v>2074</v>
      </c>
      <c r="E14" s="29">
        <v>1185</v>
      </c>
      <c r="F14" s="29">
        <v>1082</v>
      </c>
      <c r="G14" s="29">
        <v>15077</v>
      </c>
      <c r="H14" s="29">
        <v>775</v>
      </c>
      <c r="I14" s="29">
        <v>1334.245</v>
      </c>
      <c r="J14" s="33">
        <v>511</v>
      </c>
      <c r="K14" s="30">
        <f>SUM(B14:J14)</f>
        <v>32281.999</v>
      </c>
    </row>
    <row r="15" spans="1:11" ht="19.5" customHeight="1">
      <c r="A15" s="18" t="s">
        <v>71</v>
      </c>
      <c r="B15" s="29">
        <v>9665</v>
      </c>
      <c r="C15" s="29">
        <v>6938.647</v>
      </c>
      <c r="D15" s="29">
        <v>1881</v>
      </c>
      <c r="E15" s="29">
        <v>2093</v>
      </c>
      <c r="F15" s="29">
        <v>923</v>
      </c>
      <c r="G15" s="29">
        <v>15743</v>
      </c>
      <c r="H15" s="29">
        <v>477</v>
      </c>
      <c r="I15" s="29">
        <v>907.352</v>
      </c>
      <c r="J15" s="33">
        <v>464</v>
      </c>
      <c r="K15" s="30">
        <f>SUM(B15:J15)</f>
        <v>39091.998999999996</v>
      </c>
    </row>
    <row r="16" spans="1:11" ht="19.5" customHeight="1">
      <c r="A16" s="18" t="s">
        <v>72</v>
      </c>
      <c r="B16" s="29">
        <v>4637</v>
      </c>
      <c r="C16" s="29">
        <v>3610.012</v>
      </c>
      <c r="D16" s="29">
        <v>1462</v>
      </c>
      <c r="E16" s="29">
        <v>815</v>
      </c>
      <c r="F16" s="29">
        <v>750</v>
      </c>
      <c r="G16" s="29">
        <v>9605</v>
      </c>
      <c r="H16" s="29">
        <v>878</v>
      </c>
      <c r="I16" s="29">
        <v>885.987</v>
      </c>
      <c r="J16" s="33">
        <v>484</v>
      </c>
      <c r="K16" s="30">
        <f>SUM(B16:J16)</f>
        <v>23126.999000000003</v>
      </c>
    </row>
    <row r="17" spans="1:11" ht="19.5" customHeight="1">
      <c r="A17" s="18" t="s">
        <v>73</v>
      </c>
      <c r="B17" s="29">
        <v>4489</v>
      </c>
      <c r="C17" s="29">
        <v>3164.377</v>
      </c>
      <c r="D17" s="29">
        <v>1208</v>
      </c>
      <c r="E17" s="29">
        <v>811</v>
      </c>
      <c r="F17" s="29">
        <v>732</v>
      </c>
      <c r="G17" s="29">
        <v>8259</v>
      </c>
      <c r="H17" s="29">
        <v>837</v>
      </c>
      <c r="I17" s="29">
        <v>739.622</v>
      </c>
      <c r="J17" s="33">
        <v>419</v>
      </c>
      <c r="K17" s="30">
        <f>SUM(B17:J17)</f>
        <v>20658.999</v>
      </c>
    </row>
    <row r="18" spans="1:11" ht="19.5" customHeight="1">
      <c r="A18" s="18" t="s">
        <v>74</v>
      </c>
      <c r="B18" s="29">
        <v>2814</v>
      </c>
      <c r="C18" s="29">
        <v>3469.001</v>
      </c>
      <c r="D18" s="29">
        <v>1026</v>
      </c>
      <c r="E18" s="29">
        <v>605</v>
      </c>
      <c r="F18" s="29">
        <v>517</v>
      </c>
      <c r="G18" s="29">
        <v>6219</v>
      </c>
      <c r="H18" s="29">
        <v>318</v>
      </c>
      <c r="I18" s="29">
        <v>676.998</v>
      </c>
      <c r="J18" s="33">
        <v>265</v>
      </c>
      <c r="K18" s="30">
        <f>SUM(B18:J18)</f>
        <v>15909.999</v>
      </c>
    </row>
    <row r="19" spans="1:11" ht="19.5" customHeight="1">
      <c r="A19" s="18" t="s">
        <v>75</v>
      </c>
      <c r="B19" s="29">
        <v>2921</v>
      </c>
      <c r="C19" s="29">
        <v>2035.074</v>
      </c>
      <c r="D19" s="29">
        <v>486</v>
      </c>
      <c r="E19" s="29">
        <v>661</v>
      </c>
      <c r="F19" s="29">
        <v>284</v>
      </c>
      <c r="G19" s="29">
        <v>4880</v>
      </c>
      <c r="H19" s="29">
        <v>124</v>
      </c>
      <c r="I19" s="29">
        <v>282.925</v>
      </c>
      <c r="J19" s="33">
        <v>113</v>
      </c>
      <c r="K19" s="30">
        <f>SUM(B19:J19)</f>
        <v>11786.999</v>
      </c>
    </row>
    <row r="20" spans="1:11" ht="19.5" customHeight="1">
      <c r="A20" s="18" t="s">
        <v>76</v>
      </c>
      <c r="B20" s="29">
        <v>3966</v>
      </c>
      <c r="C20" s="29">
        <v>5409.973</v>
      </c>
      <c r="D20" s="29">
        <v>1510</v>
      </c>
      <c r="E20" s="29">
        <v>817</v>
      </c>
      <c r="F20" s="29">
        <v>694</v>
      </c>
      <c r="G20" s="29">
        <v>10277</v>
      </c>
      <c r="H20" s="29">
        <v>572</v>
      </c>
      <c r="I20" s="29">
        <v>877.026</v>
      </c>
      <c r="J20" s="33">
        <v>370</v>
      </c>
      <c r="K20" s="30">
        <f>SUM(B20:J20)</f>
        <v>24492.999</v>
      </c>
    </row>
    <row r="21" spans="1:11" ht="19.5" customHeight="1">
      <c r="A21" s="18" t="s">
        <v>77</v>
      </c>
      <c r="B21" s="29">
        <v>2417</v>
      </c>
      <c r="C21" s="29">
        <v>2082.473</v>
      </c>
      <c r="D21" s="29">
        <v>722</v>
      </c>
      <c r="E21" s="29">
        <v>443</v>
      </c>
      <c r="F21" s="29">
        <v>449</v>
      </c>
      <c r="G21" s="29">
        <v>4858</v>
      </c>
      <c r="H21" s="29">
        <v>452</v>
      </c>
      <c r="I21" s="29">
        <v>487.526</v>
      </c>
      <c r="J21" s="33">
        <v>242</v>
      </c>
      <c r="K21" s="30">
        <f>SUM(B21:J21)</f>
        <v>12152.999</v>
      </c>
    </row>
    <row r="22" spans="1:11" ht="19.5" customHeight="1">
      <c r="A22" s="18" t="s">
        <v>78</v>
      </c>
      <c r="B22" s="29">
        <v>4309</v>
      </c>
      <c r="C22" s="29">
        <v>4823.288</v>
      </c>
      <c r="D22" s="29">
        <v>2406</v>
      </c>
      <c r="E22" s="29">
        <v>1117</v>
      </c>
      <c r="F22" s="29">
        <v>947</v>
      </c>
      <c r="G22" s="29">
        <v>10502</v>
      </c>
      <c r="H22" s="29">
        <v>987</v>
      </c>
      <c r="I22" s="29">
        <v>1194.711</v>
      </c>
      <c r="J22" s="33">
        <v>612</v>
      </c>
      <c r="K22" s="30">
        <f>SUM(B22:J22)</f>
        <v>26897.999</v>
      </c>
    </row>
    <row r="23" spans="1:11" ht="19.5" customHeight="1">
      <c r="A23" s="18" t="s">
        <v>79</v>
      </c>
      <c r="B23" s="29">
        <v>1009</v>
      </c>
      <c r="C23" s="29">
        <v>875.971</v>
      </c>
      <c r="D23" s="29">
        <v>201</v>
      </c>
      <c r="E23" s="29">
        <v>106</v>
      </c>
      <c r="F23" s="29">
        <v>128</v>
      </c>
      <c r="G23" s="29">
        <v>2039</v>
      </c>
      <c r="H23" s="29">
        <v>69</v>
      </c>
      <c r="I23" s="29">
        <v>134.028</v>
      </c>
      <c r="J23" s="29">
        <v>48</v>
      </c>
      <c r="K23" s="30">
        <f>SUM(B23:J23)</f>
        <v>4609.999</v>
      </c>
    </row>
    <row r="24" spans="1:11" ht="19.5" customHeight="1">
      <c r="A24" s="18" t="s">
        <v>80</v>
      </c>
      <c r="B24" s="29">
        <v>748</v>
      </c>
      <c r="C24" s="29">
        <v>408.638</v>
      </c>
      <c r="D24" s="29">
        <v>160</v>
      </c>
      <c r="E24" s="29">
        <v>73</v>
      </c>
      <c r="F24" s="29">
        <v>88</v>
      </c>
      <c r="G24" s="29">
        <v>1092</v>
      </c>
      <c r="H24" s="29">
        <v>64</v>
      </c>
      <c r="I24" s="29">
        <v>119.361</v>
      </c>
      <c r="J24" s="33">
        <v>39</v>
      </c>
      <c r="K24" s="30">
        <f>SUM(B24:J24)</f>
        <v>2791.999</v>
      </c>
    </row>
    <row r="25" spans="1:11" ht="19.5" customHeight="1">
      <c r="A25" s="18" t="s">
        <v>81</v>
      </c>
      <c r="B25" s="29">
        <v>1334</v>
      </c>
      <c r="C25" s="29">
        <v>843.487</v>
      </c>
      <c r="D25" s="29">
        <v>302</v>
      </c>
      <c r="E25" s="29">
        <v>203</v>
      </c>
      <c r="F25" s="29">
        <v>154</v>
      </c>
      <c r="G25" s="29">
        <v>2426</v>
      </c>
      <c r="H25" s="29">
        <v>114</v>
      </c>
      <c r="I25" s="29">
        <v>176.512</v>
      </c>
      <c r="J25" s="33">
        <v>62</v>
      </c>
      <c r="K25" s="30">
        <f>SUM(B25:J25)</f>
        <v>5614.999</v>
      </c>
    </row>
    <row r="26" spans="1:11" ht="19.5" customHeight="1">
      <c r="A26" s="18" t="s">
        <v>82</v>
      </c>
      <c r="B26" s="29">
        <v>785</v>
      </c>
      <c r="C26" s="29">
        <v>805.166</v>
      </c>
      <c r="D26" s="29">
        <v>297</v>
      </c>
      <c r="E26" s="29">
        <v>235</v>
      </c>
      <c r="F26" s="29">
        <v>156</v>
      </c>
      <c r="G26" s="29">
        <v>1975</v>
      </c>
      <c r="H26" s="29">
        <v>102</v>
      </c>
      <c r="I26" s="29">
        <v>197.833</v>
      </c>
      <c r="J26" s="33">
        <v>54</v>
      </c>
      <c r="K26" s="30">
        <f>SUM(B26:J26)</f>
        <v>4606.999</v>
      </c>
    </row>
    <row r="27" spans="1:11" ht="19.5" customHeight="1">
      <c r="A27" s="18" t="s">
        <v>83</v>
      </c>
      <c r="B27" s="29">
        <v>1487</v>
      </c>
      <c r="C27" s="29">
        <v>1409.435</v>
      </c>
      <c r="D27" s="29">
        <v>588</v>
      </c>
      <c r="E27" s="29">
        <v>439</v>
      </c>
      <c r="F27" s="29">
        <v>291</v>
      </c>
      <c r="G27" s="29">
        <v>2973</v>
      </c>
      <c r="H27" s="29">
        <v>271</v>
      </c>
      <c r="I27" s="29">
        <v>259.564</v>
      </c>
      <c r="J27" s="33">
        <v>144</v>
      </c>
      <c r="K27" s="30">
        <f>SUM(B27:J27)</f>
        <v>7861.999</v>
      </c>
    </row>
    <row r="28" spans="1:11" ht="19.5" customHeight="1">
      <c r="A28" s="18" t="s">
        <v>84</v>
      </c>
      <c r="B28" s="29">
        <v>2668</v>
      </c>
      <c r="C28" s="29">
        <v>2354.185</v>
      </c>
      <c r="D28" s="29">
        <v>1118</v>
      </c>
      <c r="E28" s="29">
        <v>556</v>
      </c>
      <c r="F28" s="29">
        <v>679</v>
      </c>
      <c r="G28" s="29">
        <v>6236</v>
      </c>
      <c r="H28" s="29">
        <v>524</v>
      </c>
      <c r="I28" s="29">
        <v>692.814</v>
      </c>
      <c r="J28" s="33">
        <v>397</v>
      </c>
      <c r="K28" s="30">
        <f>SUM(B28:J28)</f>
        <v>15224.999</v>
      </c>
    </row>
    <row r="29" spans="1:11" ht="19.5" customHeight="1">
      <c r="A29" s="18" t="s">
        <v>85</v>
      </c>
      <c r="B29" s="29">
        <v>2999</v>
      </c>
      <c r="C29" s="29">
        <v>3064.388</v>
      </c>
      <c r="D29" s="29">
        <v>1684</v>
      </c>
      <c r="E29" s="29">
        <v>648</v>
      </c>
      <c r="F29" s="29">
        <v>739</v>
      </c>
      <c r="G29" s="29">
        <v>6918</v>
      </c>
      <c r="H29" s="29">
        <v>772</v>
      </c>
      <c r="I29" s="29">
        <v>961.611</v>
      </c>
      <c r="J29" s="33">
        <v>467</v>
      </c>
      <c r="K29" s="30">
        <f>SUM(B29:J29)</f>
        <v>18252.999</v>
      </c>
    </row>
    <row r="30" spans="1:11" ht="19.5" customHeight="1">
      <c r="A30" s="18" t="s">
        <v>86</v>
      </c>
      <c r="B30" s="29">
        <v>429</v>
      </c>
      <c r="C30" s="29">
        <v>398.074</v>
      </c>
      <c r="D30" s="29">
        <v>103</v>
      </c>
      <c r="E30" s="29">
        <v>75</v>
      </c>
      <c r="F30" s="29">
        <v>66</v>
      </c>
      <c r="G30" s="29">
        <v>822</v>
      </c>
      <c r="H30" s="29">
        <v>88</v>
      </c>
      <c r="I30" s="29">
        <v>62.925</v>
      </c>
      <c r="J30" s="33">
        <v>32</v>
      </c>
      <c r="K30" s="30">
        <f>SUM(B30:J30)</f>
        <v>2075.999</v>
      </c>
    </row>
    <row r="31" spans="1:11" ht="19.5" customHeight="1">
      <c r="A31" s="18" t="s">
        <v>87</v>
      </c>
      <c r="B31" s="29">
        <v>806</v>
      </c>
      <c r="C31" s="29">
        <v>529.645</v>
      </c>
      <c r="D31" s="29">
        <v>149</v>
      </c>
      <c r="E31" s="29">
        <v>202</v>
      </c>
      <c r="F31" s="29">
        <v>99</v>
      </c>
      <c r="G31" s="29">
        <v>1681</v>
      </c>
      <c r="H31" s="29">
        <v>135</v>
      </c>
      <c r="I31" s="29">
        <v>94.354</v>
      </c>
      <c r="J31" s="33">
        <v>54</v>
      </c>
      <c r="K31" s="30">
        <f>SUM(B31:J31)</f>
        <v>3749.999</v>
      </c>
    </row>
    <row r="32" spans="1:11" ht="19.5" customHeight="1">
      <c r="A32" s="18" t="s">
        <v>88</v>
      </c>
      <c r="B32" s="29">
        <v>261</v>
      </c>
      <c r="C32" s="29">
        <v>111.445</v>
      </c>
      <c r="D32" s="29">
        <v>46</v>
      </c>
      <c r="E32" s="29">
        <v>20</v>
      </c>
      <c r="F32" s="29">
        <v>23</v>
      </c>
      <c r="G32" s="29">
        <v>285</v>
      </c>
      <c r="H32" s="29">
        <v>25</v>
      </c>
      <c r="I32" s="29">
        <v>22.554</v>
      </c>
      <c r="J32" s="33">
        <v>9</v>
      </c>
      <c r="K32" s="30">
        <f>SUM(B32:J32)</f>
        <v>802.9989999999999</v>
      </c>
    </row>
    <row r="33" spans="1:11" ht="19.5" customHeight="1">
      <c r="A33" s="18" t="s">
        <v>89</v>
      </c>
      <c r="B33" s="29">
        <v>859</v>
      </c>
      <c r="C33" s="29">
        <v>473.748</v>
      </c>
      <c r="D33" s="29">
        <v>153</v>
      </c>
      <c r="E33" s="29">
        <v>99</v>
      </c>
      <c r="F33" s="29">
        <v>123</v>
      </c>
      <c r="G33" s="29">
        <v>1328</v>
      </c>
      <c r="H33" s="29">
        <v>111</v>
      </c>
      <c r="I33" s="29">
        <v>104.251</v>
      </c>
      <c r="J33" s="33">
        <v>54</v>
      </c>
      <c r="K33" s="30">
        <f>SUM(B33:J33)</f>
        <v>3304.9990000000003</v>
      </c>
    </row>
    <row r="34" spans="1:11" ht="19.5" customHeight="1">
      <c r="A34" s="18" t="s">
        <v>90</v>
      </c>
      <c r="B34" s="29">
        <v>939</v>
      </c>
      <c r="C34" s="29">
        <v>891.445</v>
      </c>
      <c r="D34" s="29">
        <v>318</v>
      </c>
      <c r="E34" s="29">
        <v>202</v>
      </c>
      <c r="F34" s="29">
        <v>261</v>
      </c>
      <c r="G34" s="29">
        <v>2368</v>
      </c>
      <c r="H34" s="29">
        <v>148</v>
      </c>
      <c r="I34" s="29">
        <v>165.554</v>
      </c>
      <c r="J34" s="33">
        <v>75</v>
      </c>
      <c r="K34" s="30">
        <f>SUM(B34:J34)</f>
        <v>5367.999</v>
      </c>
    </row>
    <row r="35" spans="1:11" ht="19.5" customHeight="1">
      <c r="A35" s="18" t="s">
        <v>91</v>
      </c>
      <c r="B35" s="29">
        <v>855</v>
      </c>
      <c r="C35" s="29">
        <v>506.028</v>
      </c>
      <c r="D35" s="29">
        <v>173</v>
      </c>
      <c r="E35" s="29">
        <v>103</v>
      </c>
      <c r="F35" s="29">
        <v>166</v>
      </c>
      <c r="G35" s="29">
        <v>1196</v>
      </c>
      <c r="H35" s="29">
        <v>101</v>
      </c>
      <c r="I35" s="29">
        <v>95.971</v>
      </c>
      <c r="J35" s="33">
        <v>74</v>
      </c>
      <c r="K35" s="30">
        <f>SUM(B35:J35)</f>
        <v>3269.9990000000003</v>
      </c>
    </row>
    <row r="36" spans="1:11" ht="19.5" customHeight="1">
      <c r="A36" s="18" t="s">
        <v>92</v>
      </c>
      <c r="B36" s="29">
        <v>1402</v>
      </c>
      <c r="C36" s="29">
        <v>1348.747</v>
      </c>
      <c r="D36" s="29">
        <v>542</v>
      </c>
      <c r="E36" s="29">
        <v>248</v>
      </c>
      <c r="F36" s="29">
        <v>266</v>
      </c>
      <c r="G36" s="29">
        <v>3472</v>
      </c>
      <c r="H36" s="29">
        <v>298</v>
      </c>
      <c r="I36" s="29">
        <v>328.252</v>
      </c>
      <c r="J36" s="33">
        <v>179</v>
      </c>
      <c r="K36" s="30">
        <f>SUM(B36:J36)</f>
        <v>8083.999000000001</v>
      </c>
    </row>
    <row r="37" spans="1:11" ht="19.5" customHeight="1">
      <c r="A37" s="18" t="s">
        <v>93</v>
      </c>
      <c r="B37" s="29">
        <v>702</v>
      </c>
      <c r="C37" s="29">
        <v>648.947</v>
      </c>
      <c r="D37" s="29">
        <v>284</v>
      </c>
      <c r="E37" s="29">
        <v>87</v>
      </c>
      <c r="F37" s="29">
        <v>158</v>
      </c>
      <c r="G37" s="29">
        <v>1863</v>
      </c>
      <c r="H37" s="29">
        <v>138</v>
      </c>
      <c r="I37" s="29">
        <v>150.052</v>
      </c>
      <c r="J37" s="33">
        <v>104</v>
      </c>
      <c r="K37" s="30">
        <f>SUM(B37:J37)</f>
        <v>4134.999</v>
      </c>
    </row>
    <row r="38" spans="1:11" ht="19.5" customHeight="1">
      <c r="A38" s="18" t="s">
        <v>94</v>
      </c>
      <c r="B38" s="29">
        <v>2243</v>
      </c>
      <c r="C38" s="29">
        <v>2371.394</v>
      </c>
      <c r="D38" s="29">
        <v>1023</v>
      </c>
      <c r="E38" s="29">
        <v>557</v>
      </c>
      <c r="F38" s="29">
        <v>542</v>
      </c>
      <c r="G38" s="29">
        <v>6488</v>
      </c>
      <c r="H38" s="29">
        <v>478</v>
      </c>
      <c r="I38" s="29">
        <v>566.605</v>
      </c>
      <c r="J38" s="33">
        <v>349</v>
      </c>
      <c r="K38" s="30">
        <f>SUM(B38:J38)</f>
        <v>14617.999</v>
      </c>
    </row>
    <row r="39" spans="1:11" ht="19.5" customHeight="1">
      <c r="A39" s="18" t="s">
        <v>95</v>
      </c>
      <c r="B39" s="29">
        <v>1038</v>
      </c>
      <c r="C39" s="29">
        <v>736.601</v>
      </c>
      <c r="D39" s="29">
        <v>234</v>
      </c>
      <c r="E39" s="29">
        <v>280</v>
      </c>
      <c r="F39" s="29">
        <v>134</v>
      </c>
      <c r="G39" s="29">
        <v>1899</v>
      </c>
      <c r="H39" s="29">
        <v>163</v>
      </c>
      <c r="I39" s="29">
        <v>143.398</v>
      </c>
      <c r="J39" s="33">
        <v>109</v>
      </c>
      <c r="K39" s="30">
        <f>SUM(B39:J39)</f>
        <v>4736.999000000001</v>
      </c>
    </row>
    <row r="40" spans="1:11" ht="19.5" customHeight="1">
      <c r="A40" s="28" t="s">
        <v>112</v>
      </c>
      <c r="B40" s="29">
        <v>1352</v>
      </c>
      <c r="C40" s="29">
        <v>1234.13</v>
      </c>
      <c r="D40" s="29">
        <v>319</v>
      </c>
      <c r="E40" s="29">
        <v>177</v>
      </c>
      <c r="F40" s="29">
        <v>255</v>
      </c>
      <c r="G40" s="29">
        <v>4252</v>
      </c>
      <c r="H40" s="29">
        <v>315</v>
      </c>
      <c r="I40" s="29">
        <v>210.869</v>
      </c>
      <c r="J40" s="33">
        <v>91</v>
      </c>
      <c r="K40" s="30">
        <f>SUM(B40:J40)</f>
        <v>8205.999</v>
      </c>
    </row>
    <row r="41" spans="1:11" ht="19.5" customHeight="1">
      <c r="A41" s="18" t="s">
        <v>96</v>
      </c>
      <c r="B41" s="29">
        <v>872</v>
      </c>
      <c r="C41" s="29">
        <v>1086.452</v>
      </c>
      <c r="D41" s="29">
        <v>290</v>
      </c>
      <c r="E41" s="29">
        <v>146</v>
      </c>
      <c r="F41" s="29">
        <v>152</v>
      </c>
      <c r="G41" s="29">
        <v>2254</v>
      </c>
      <c r="H41" s="29">
        <v>87</v>
      </c>
      <c r="I41" s="29">
        <v>150.547</v>
      </c>
      <c r="J41" s="33">
        <v>65</v>
      </c>
      <c r="K41" s="30">
        <f>SUM(B41:J41)</f>
        <v>5102.999</v>
      </c>
    </row>
    <row r="42" spans="1:11" ht="19.5" customHeight="1">
      <c r="A42" s="18" t="s">
        <v>97</v>
      </c>
      <c r="B42" s="29">
        <v>1387</v>
      </c>
      <c r="C42" s="29">
        <v>1782.638</v>
      </c>
      <c r="D42" s="29">
        <v>370</v>
      </c>
      <c r="E42" s="29">
        <v>413</v>
      </c>
      <c r="F42" s="29">
        <v>198</v>
      </c>
      <c r="G42" s="29">
        <v>4145</v>
      </c>
      <c r="H42" s="29">
        <v>206</v>
      </c>
      <c r="I42" s="29">
        <v>174.361</v>
      </c>
      <c r="J42" s="33">
        <v>100</v>
      </c>
      <c r="K42" s="30">
        <f>SUM(B42:J42)</f>
        <v>8775.999</v>
      </c>
    </row>
    <row r="43" spans="1:11" ht="19.5" customHeight="1">
      <c r="A43" s="18" t="s">
        <v>98</v>
      </c>
      <c r="B43" s="29">
        <v>413</v>
      </c>
      <c r="C43" s="29">
        <v>419.842</v>
      </c>
      <c r="D43" s="29">
        <v>88</v>
      </c>
      <c r="E43" s="29">
        <v>87</v>
      </c>
      <c r="F43" s="29">
        <v>48</v>
      </c>
      <c r="G43" s="29">
        <v>1233</v>
      </c>
      <c r="H43" s="29">
        <v>42</v>
      </c>
      <c r="I43" s="29">
        <v>66.157</v>
      </c>
      <c r="J43" s="33">
        <v>15</v>
      </c>
      <c r="K43" s="30">
        <f>SUM(B43:J43)</f>
        <v>2411.9990000000003</v>
      </c>
    </row>
    <row r="44" spans="1:11" ht="19.5" customHeight="1">
      <c r="A44" s="18" t="s">
        <v>99</v>
      </c>
      <c r="B44" s="29">
        <v>959</v>
      </c>
      <c r="C44" s="29">
        <v>1210.841</v>
      </c>
      <c r="D44" s="29">
        <v>244</v>
      </c>
      <c r="E44" s="29">
        <v>143</v>
      </c>
      <c r="F44" s="29">
        <v>158</v>
      </c>
      <c r="G44" s="29">
        <v>2223</v>
      </c>
      <c r="H44" s="29">
        <v>66</v>
      </c>
      <c r="I44" s="29">
        <v>213.158</v>
      </c>
      <c r="J44" s="33">
        <v>59</v>
      </c>
      <c r="K44" s="30">
        <f>SUM(B44:J44)</f>
        <v>5275.999000000001</v>
      </c>
    </row>
    <row r="45" spans="1:11" ht="19.5" customHeight="1">
      <c r="A45" s="18" t="s">
        <v>100</v>
      </c>
      <c r="B45" s="29">
        <v>1627</v>
      </c>
      <c r="C45" s="29">
        <v>1690.321</v>
      </c>
      <c r="D45" s="29">
        <v>356</v>
      </c>
      <c r="E45" s="29">
        <v>197</v>
      </c>
      <c r="F45" s="29">
        <v>225</v>
      </c>
      <c r="G45" s="29">
        <v>3598</v>
      </c>
      <c r="H45" s="29">
        <v>140</v>
      </c>
      <c r="I45" s="29">
        <v>256.678</v>
      </c>
      <c r="J45" s="33">
        <v>112</v>
      </c>
      <c r="K45" s="30">
        <f>SUM(B45:J45)</f>
        <v>8201.999</v>
      </c>
    </row>
    <row r="46" spans="1:11" ht="19.5" customHeight="1">
      <c r="A46" s="18" t="s">
        <v>101</v>
      </c>
      <c r="B46" s="29">
        <v>706</v>
      </c>
      <c r="C46" s="29">
        <v>1067.179</v>
      </c>
      <c r="D46" s="29">
        <v>174</v>
      </c>
      <c r="E46" s="29">
        <v>243</v>
      </c>
      <c r="F46" s="29">
        <v>95</v>
      </c>
      <c r="G46" s="29">
        <v>2076</v>
      </c>
      <c r="H46" s="29">
        <v>62</v>
      </c>
      <c r="I46" s="29">
        <v>108.82</v>
      </c>
      <c r="J46" s="33">
        <v>57</v>
      </c>
      <c r="K46" s="30">
        <f>SUM(B46:J46)</f>
        <v>4588.999</v>
      </c>
    </row>
    <row r="47" spans="1:11" ht="19.5" customHeight="1">
      <c r="A47" s="18" t="s">
        <v>102</v>
      </c>
      <c r="B47" s="29">
        <v>394</v>
      </c>
      <c r="C47" s="29">
        <v>352.563</v>
      </c>
      <c r="D47" s="29">
        <v>79</v>
      </c>
      <c r="E47" s="29">
        <v>59</v>
      </c>
      <c r="F47" s="29">
        <v>57</v>
      </c>
      <c r="G47" s="29">
        <v>1025</v>
      </c>
      <c r="H47" s="29">
        <v>52</v>
      </c>
      <c r="I47" s="29">
        <v>63.436</v>
      </c>
      <c r="J47" s="33">
        <v>21</v>
      </c>
      <c r="K47" s="30">
        <f>SUM(B47:J47)</f>
        <v>2102.9990000000003</v>
      </c>
    </row>
    <row r="48" spans="1:11" ht="19.5" customHeight="1">
      <c r="A48" s="18" t="s">
        <v>103</v>
      </c>
      <c r="B48" s="29">
        <v>248</v>
      </c>
      <c r="C48" s="29">
        <v>209.696</v>
      </c>
      <c r="D48" s="29">
        <v>44</v>
      </c>
      <c r="E48" s="29">
        <v>22</v>
      </c>
      <c r="F48" s="29">
        <v>38</v>
      </c>
      <c r="G48" s="29">
        <v>665</v>
      </c>
      <c r="H48" s="29">
        <v>22</v>
      </c>
      <c r="I48" s="29">
        <v>30.303</v>
      </c>
      <c r="J48" s="33">
        <v>11</v>
      </c>
      <c r="K48" s="30">
        <f>SUM(B48:J48)</f>
        <v>1289.999</v>
      </c>
    </row>
    <row r="49" spans="1:11" ht="19.5" customHeight="1">
      <c r="A49" s="18" t="s">
        <v>104</v>
      </c>
      <c r="B49" s="29">
        <v>337</v>
      </c>
      <c r="C49" s="29">
        <v>773.945</v>
      </c>
      <c r="D49" s="29">
        <v>78</v>
      </c>
      <c r="E49" s="29">
        <v>58</v>
      </c>
      <c r="F49" s="29">
        <v>54</v>
      </c>
      <c r="G49" s="29">
        <v>924</v>
      </c>
      <c r="H49" s="29">
        <v>51</v>
      </c>
      <c r="I49" s="29">
        <v>51.054</v>
      </c>
      <c r="J49" s="33">
        <v>41</v>
      </c>
      <c r="K49" s="30">
        <f>SUM(B49:J49)</f>
        <v>2367.9990000000003</v>
      </c>
    </row>
    <row r="50" spans="1:11" ht="19.5" customHeight="1">
      <c r="A50" s="18" t="s">
        <v>105</v>
      </c>
      <c r="B50" s="29">
        <v>157</v>
      </c>
      <c r="C50" s="29">
        <v>124.54</v>
      </c>
      <c r="D50" s="29">
        <v>19</v>
      </c>
      <c r="E50" s="29">
        <v>13</v>
      </c>
      <c r="F50" s="29">
        <v>12</v>
      </c>
      <c r="G50" s="29">
        <v>361</v>
      </c>
      <c r="H50" s="29">
        <v>5</v>
      </c>
      <c r="I50" s="29">
        <v>3.459</v>
      </c>
      <c r="J50" s="33">
        <v>5</v>
      </c>
      <c r="K50" s="30">
        <f>SUM(B50:J50)</f>
        <v>699.9989999999999</v>
      </c>
    </row>
    <row r="51" spans="1:11" ht="19.5" customHeight="1">
      <c r="A51" s="18" t="s">
        <v>106</v>
      </c>
      <c r="B51" s="29">
        <v>370</v>
      </c>
      <c r="C51" s="29">
        <v>358.287</v>
      </c>
      <c r="D51" s="29">
        <v>57</v>
      </c>
      <c r="E51" s="29">
        <v>31</v>
      </c>
      <c r="F51" s="29">
        <v>40</v>
      </c>
      <c r="G51" s="29">
        <v>939</v>
      </c>
      <c r="H51" s="29">
        <v>20</v>
      </c>
      <c r="I51" s="29">
        <v>34.712</v>
      </c>
      <c r="J51" s="33">
        <v>23</v>
      </c>
      <c r="K51" s="30">
        <f>SUM(B51:J51)</f>
        <v>1872.999</v>
      </c>
    </row>
    <row r="52" spans="1:11" ht="19.5" customHeight="1">
      <c r="A52" s="18" t="s">
        <v>107</v>
      </c>
      <c r="B52" s="29">
        <v>360</v>
      </c>
      <c r="C52" s="29">
        <v>419.301</v>
      </c>
      <c r="D52" s="29">
        <v>43</v>
      </c>
      <c r="E52" s="29">
        <v>46</v>
      </c>
      <c r="F52" s="29">
        <v>24</v>
      </c>
      <c r="G52" s="29">
        <v>920</v>
      </c>
      <c r="H52" s="29">
        <v>38</v>
      </c>
      <c r="I52" s="29">
        <v>41.698</v>
      </c>
      <c r="J52" s="33">
        <v>23</v>
      </c>
      <c r="K52" s="30">
        <f>SUM(B52:J52)</f>
        <v>1914.999</v>
      </c>
    </row>
    <row r="53" spans="1:11" ht="19.5" customHeight="1" thickBot="1">
      <c r="A53" s="18" t="s">
        <v>108</v>
      </c>
      <c r="B53" s="29">
        <v>764</v>
      </c>
      <c r="C53" s="29">
        <v>731.779</v>
      </c>
      <c r="D53" s="29">
        <v>180</v>
      </c>
      <c r="E53" s="29">
        <v>229</v>
      </c>
      <c r="F53" s="29">
        <v>74</v>
      </c>
      <c r="G53" s="29">
        <v>1317</v>
      </c>
      <c r="H53" s="29">
        <v>76</v>
      </c>
      <c r="I53" s="29">
        <v>153.22</v>
      </c>
      <c r="J53" s="33">
        <v>41</v>
      </c>
      <c r="K53" s="30">
        <f>SUM(B53:J53)</f>
        <v>3565.999</v>
      </c>
    </row>
    <row r="54" spans="1:11" ht="19.5" customHeight="1" thickTop="1">
      <c r="A54" s="26" t="str">
        <f>A3&amp;" 合計"</f>
        <v>熊本県 合計</v>
      </c>
      <c r="B54" s="31">
        <f aca="true" t="shared" si="0" ref="B54:J54">SUM(B5:B53)</f>
        <v>135533</v>
      </c>
      <c r="C54" s="31">
        <f t="shared" si="0"/>
        <v>151508.84499999997</v>
      </c>
      <c r="D54" s="31">
        <f t="shared" si="0"/>
        <v>56937</v>
      </c>
      <c r="E54" s="31">
        <f t="shared" si="0"/>
        <v>34073</v>
      </c>
      <c r="F54" s="31">
        <f t="shared" si="0"/>
        <v>27359</v>
      </c>
      <c r="G54" s="31">
        <f t="shared" si="0"/>
        <v>323194</v>
      </c>
      <c r="H54" s="31">
        <f t="shared" si="0"/>
        <v>19517</v>
      </c>
      <c r="I54" s="31">
        <f t="shared" si="0"/>
        <v>30751.105999999992</v>
      </c>
      <c r="J54" s="31">
        <f>SUM(J5:J53)</f>
        <v>14051</v>
      </c>
      <c r="K54" s="31">
        <f>SUM(K5:K53)</f>
        <v>792923.9509999984</v>
      </c>
    </row>
    <row r="55" spans="1:11" ht="15.75" customHeight="1">
      <c r="A55" s="11"/>
      <c r="B55" s="10"/>
      <c r="C55" s="9"/>
      <c r="D55" s="9"/>
      <c r="E55" s="9"/>
      <c r="F55" s="9"/>
      <c r="G55" s="9"/>
      <c r="H55" s="9"/>
      <c r="I55" s="9"/>
      <c r="J55" s="9"/>
      <c r="K55" s="8"/>
    </row>
    <row r="56" spans="1:11" ht="15.75" customHeight="1">
      <c r="A56" s="7"/>
      <c r="B56" s="3"/>
      <c r="C56" s="6"/>
      <c r="D56" s="6"/>
      <c r="E56" s="6"/>
      <c r="F56" s="6"/>
      <c r="G56" s="6"/>
      <c r="H56" s="6"/>
      <c r="I56" s="6"/>
      <c r="J56" s="6"/>
      <c r="K56" s="5"/>
    </row>
    <row r="57" spans="1:11" ht="15.75" customHeight="1">
      <c r="A57" s="7"/>
      <c r="B57" s="3"/>
      <c r="C57" s="6"/>
      <c r="D57" s="6"/>
      <c r="E57" s="6"/>
      <c r="F57" s="6"/>
      <c r="G57" s="6"/>
      <c r="H57" s="6"/>
      <c r="I57" s="6"/>
      <c r="J57" s="6"/>
      <c r="K57" s="5"/>
    </row>
    <row r="58" spans="1:11" ht="15.75" customHeight="1">
      <c r="A58" s="7"/>
      <c r="B58" s="3"/>
      <c r="C58" s="6"/>
      <c r="D58" s="6"/>
      <c r="E58" s="6"/>
      <c r="F58" s="6"/>
      <c r="G58" s="6"/>
      <c r="H58" s="6"/>
      <c r="I58" s="6"/>
      <c r="J58" s="6"/>
      <c r="K58" s="5"/>
    </row>
    <row r="59" spans="1:11" ht="15.75" customHeight="1">
      <c r="A59" s="7"/>
      <c r="B59" s="3"/>
      <c r="C59" s="6"/>
      <c r="D59" s="6"/>
      <c r="E59" s="6"/>
      <c r="F59" s="6"/>
      <c r="G59" s="6"/>
      <c r="H59" s="6"/>
      <c r="I59" s="6"/>
      <c r="J59" s="6"/>
      <c r="K59" s="5"/>
    </row>
    <row r="60" spans="1:11" ht="15.75" customHeight="1">
      <c r="A60" s="7"/>
      <c r="B60" s="3"/>
      <c r="C60" s="6"/>
      <c r="D60" s="6"/>
      <c r="E60" s="6"/>
      <c r="F60" s="6"/>
      <c r="G60" s="6"/>
      <c r="H60" s="6"/>
      <c r="I60" s="6"/>
      <c r="J60" s="6"/>
      <c r="K60" s="5"/>
    </row>
    <row r="61" spans="1:11" ht="15.75" customHeight="1">
      <c r="A61" s="7"/>
      <c r="B61" s="3"/>
      <c r="C61" s="6"/>
      <c r="D61" s="6"/>
      <c r="E61" s="6"/>
      <c r="F61" s="6"/>
      <c r="G61" s="6"/>
      <c r="H61" s="6"/>
      <c r="I61" s="6"/>
      <c r="J61" s="6"/>
      <c r="K61" s="5"/>
    </row>
    <row r="62" spans="1:11" ht="15.75" customHeight="1">
      <c r="A62" s="7"/>
      <c r="B62" s="3"/>
      <c r="C62" s="6"/>
      <c r="D62" s="6"/>
      <c r="E62" s="6"/>
      <c r="F62" s="6"/>
      <c r="G62" s="6"/>
      <c r="H62" s="6"/>
      <c r="I62" s="6"/>
      <c r="J62" s="6"/>
      <c r="K62" s="5"/>
    </row>
  </sheetData>
  <sheetProtection/>
  <mergeCells count="1">
    <mergeCell ref="A2:K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2013-01-22T08:27:36Z</cp:lastPrinted>
  <dcterms:created xsi:type="dcterms:W3CDTF">2010-07-24T06:47:55Z</dcterms:created>
  <dcterms:modified xsi:type="dcterms:W3CDTF">2021-12-16T07:33:41Z</dcterms:modified>
  <cp:category/>
  <cp:version/>
  <cp:contentType/>
  <cp:contentStatus/>
</cp:coreProperties>
</file>