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7.80.100\share\toshikeikaku\01 都市政策Ｇ\12 公営企業関係（下水道・駐車場）\8 経営比較分析表\R3\R040117_経営分析表の分析等\02_回答\下水道\"/>
    </mc:Choice>
  </mc:AlternateContent>
  <workbookProtection workbookAlgorithmName="SHA-512" workbookHashValue="jpGKFwi+pJubAoZSw+L1Q7yM7rf53c40s6K3kUcTuDg2wunQ0lndBYVjtnoUJ8dr0lxvnzRZbJmQz7SUhqSAQQ==" workbookSaltValue="W6RYrJLpK72BLjff2TUiY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<sst xmlns="http://schemas.openxmlformats.org/spreadsheetml/2006/main" count="319" uniqueCount="115">
  <si>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</si>
  <si>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</si>
  <si>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</si>
  <si>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</si>
  <si>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</si>
  <si>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</si>
  <si>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</si>
  <si>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</si>
  <si>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</si>
  <si>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</si>
  <si>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</si>
  <si>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</si>
  <si>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</si>
  <si>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</si>
  <si>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</si>
  <si>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</si>
  <si>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</si>
  <si>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</si>
  <si>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</si>
  <si>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</si>
  <si>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</si>
  <si>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</si>
  <si>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</si>
  <si>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</si>
  <si>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</si>
  <si>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</si>
  <si>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</si>
  <si>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</si>
  <si>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</si>
  <si>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</si>
  <si>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</si>
  <si>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</si>
  <si>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</si>
  <si>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</si>
  <si>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</si>
  <si>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</si>
  <si>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</si>
  <si>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</si>
  <si>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</si>
  <si>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</si>
  <si>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</si>
  <si>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</si>
  <si>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</si>
  <si>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</si>
  <si>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</si>
  <si>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</si>
  <si>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</si>
  <si>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</si>
  <si>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</si>
  <si>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</si>
  <si>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</si>
  <si>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</si>
  <si>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</si>
  <si>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</si>
  <si>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</si>
  <si>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</si>
  <si>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</si>
  <si>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</si>
  <si>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</si>
  <si>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</si>
  <si>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</si>
  <si>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</si>
  <si>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</si>
  <si>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</si>
  <si>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</si>
  <si>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</si>
  <si>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</si>
  <si>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</si>
  <si>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</si>
  <si>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</si>
  <si>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</si>
  <si>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</si>
  <si>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</si>
  <si>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</si>
  <si>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</si>
  <si>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</si>
  <si>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</si>
  <si>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</si>
  <si>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</si>
  <si>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</si>
  <si>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</si>
  <si>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</si>
  <si>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</si>
  <si>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</si>
  <si>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</si>
  <si>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</si>
  <si>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</si>
  <si>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</si>
  <si>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</si>
  <si>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</si>
  <si>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</si>
  <si>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</si>
  <si>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</si>
  <si>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</si>
  <si>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</si>
  <si>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</t>
  </si>
  <si>
    <t>法適用</t>
  </si>
  <si>
    <t>下水道事業</t>
  </si>
  <si>
    <t>流域下水道</t>
  </si>
  <si>
    <t>E1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</si>
  <si>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</si>
  <si>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</si>
  <si>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</si>
  <si>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</si>
  <si>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</si>
  <si>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</si>
  <si>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</si>
  <si>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</si>
  <si>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</si>
  <si>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</si>
  <si>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</si>
  <si>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</si>
  <si>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今後は、令和3年度に策定した青森県下水道事業経営戦略に基づき、現状と将来の見通しを踏まえた経営改善に努めるとともに、下水道ストックマネジメント計画に基づき、重要度の高い設備から予防保全や改築を実施する。
</t>
    <rPh sb="5" eb="7">
      <t>レイワ</t>
    </rPh>
    <rPh sb="8" eb="10">
      <t>ネンド</t>
    </rPh>
    <rPh sb="11" eb="13">
      <t>サクテイ</t>
    </rPh>
    <rPh sb="15" eb="18">
      <t>アオモリケン</t>
    </rPh>
    <rPh sb="18" eb="21">
      <t>ゲスイドウ</t>
    </rPh>
    <rPh sb="21" eb="23">
      <t>ジギョウ</t>
    </rPh>
    <rPh sb="23" eb="25">
      <t>ケイエイ</t>
    </rPh>
    <rPh sb="25" eb="27">
      <t>センリャク</t>
    </rPh>
    <rPh sb="28" eb="29">
      <t>モト</t>
    </rPh>
    <rPh sb="32" eb="34">
      <t>ゲンジョウ</t>
    </rPh>
    <rPh sb="35" eb="37">
      <t>ショウライ</t>
    </rPh>
    <rPh sb="38" eb="40">
      <t>ミトオ</t>
    </rPh>
    <rPh sb="42" eb="43">
      <t>フ</t>
    </rPh>
    <rPh sb="46" eb="48">
      <t>ケイエイ</t>
    </rPh>
    <rPh sb="48" eb="50">
      <t>カイゼン</t>
    </rPh>
    <rPh sb="51" eb="52">
      <t>ツト</t>
    </rPh>
    <rPh sb="72" eb="74">
      <t>ケイカク</t>
    </rPh>
    <rPh sb="75" eb="76">
      <t>モト</t>
    </rPh>
    <rPh sb="79" eb="82">
      <t>ジュウヨウド</t>
    </rPh>
    <rPh sb="83" eb="84">
      <t>タカ</t>
    </rPh>
    <rPh sb="85" eb="87">
      <t>セツビ</t>
    </rPh>
    <rPh sb="89" eb="91">
      <t>ヨボウ</t>
    </rPh>
    <rPh sb="91" eb="93">
      <t>ホゼン</t>
    </rPh>
    <rPh sb="94" eb="96">
      <t>カイチク</t>
    </rPh>
    <rPh sb="97" eb="99">
      <t>ジッシ</t>
    </rPh>
    <phoneticPr fontId="4"/>
  </si>
  <si>
    <t>　これまで大規模な管路改修の必要がなかったことから、０となっているが、供用開始後３０年程度を経過していることから、今後老朽化対策に取り組む必要がある。</t>
    <rPh sb="9" eb="11">
      <t>カンロ</t>
    </rPh>
    <rPh sb="43" eb="45">
      <t>テイド</t>
    </rPh>
    <rPh sb="46" eb="48">
      <t>ケイカ</t>
    </rPh>
    <phoneticPr fontId="4"/>
  </si>
  <si>
    <t xml:space="preserve">　流域下水道事業は、直接、使用者から下水道使用料を徴収するのではなく、流域関係市町村等の維持管理負担金で賄われている。また、令和2年度から地方公営企業法の一部を適用し、企業会計として初年度の決算となっている。
　「①収益的収支比率」は、100％を若干下回ったことから、引き続き、下水道事業経営戦略に基づく経営健全化に努めるとともに、下水道ストックマネジメント計画に基づく計画的な施設・設備の更新・維持管理を実施する必要がある。
　「②累積欠損金比率」、地方公営企業法の一部適用に伴い、令和元年度分の消費税等を特別損失に計上したことなどにより、欠損金が発生したが、今後は同様の理由に欠損金が発生することはないものの、引き続き、経営改善を図っていく。
　「③流動比率」は、地方公営企業法の一部適用に伴い、令和元年度分の消費税等を支出したなどにより、流動資産が減少し、100％を下回っている。
　「④企業債残高対事業規模比率」は、企業債発行額よりも企業債償還額が上回っており、企業債残高は減少傾向にある。
　「⑥汚水処理原価」は、類似団体と比較し高い水準にあることから、投資の効率化や維持管理費の見直しをする余地について、今後検討していく必要がある。
　「⑦施設利用率」は、類似団体と比較して高い水準であり、遊休化した施設や過大なスペックが少ないと考えられ、現在の利用状況に対して適切な施設規模になっている。
　「⑧水洗化率」は、引き続き、水洗化率向上の取組を進めるとともに、地理的要因や将来の見込みも踏まえ、対応を検討する。
</t>
    <rPh sb="134" eb="135">
      <t>ヒ</t>
    </rPh>
    <rPh sb="136" eb="137">
      <t>ツヅ</t>
    </rPh>
    <rPh sb="139" eb="142">
      <t>ゲスイドウ</t>
    </rPh>
    <rPh sb="142" eb="144">
      <t>ジギョウ</t>
    </rPh>
    <rPh sb="144" eb="146">
      <t>ケイエイ</t>
    </rPh>
    <rPh sb="146" eb="148">
      <t>センリャク</t>
    </rPh>
    <rPh sb="149" eb="150">
      <t>モト</t>
    </rPh>
    <rPh sb="152" eb="154">
      <t>ケイエイ</t>
    </rPh>
    <rPh sb="154" eb="157">
      <t>ケンゼンカ</t>
    </rPh>
    <rPh sb="158" eb="159">
      <t>ツト</t>
    </rPh>
    <rPh sb="166" eb="169">
      <t>ゲスイドウ</t>
    </rPh>
    <rPh sb="179" eb="181">
      <t>ケイカク</t>
    </rPh>
    <rPh sb="182" eb="183">
      <t>モト</t>
    </rPh>
    <rPh sb="362" eb="364">
      <t>シシュツ</t>
    </rPh>
    <rPh sb="372" eb="374">
      <t>リュウドウ</t>
    </rPh>
    <rPh sb="374" eb="376">
      <t>シサン</t>
    </rPh>
    <rPh sb="377" eb="379">
      <t>ゲンショウ</t>
    </rPh>
    <rPh sb="612" eb="613">
      <t>ヒ</t>
    </rPh>
    <rPh sb="614" eb="615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</si>
</sst>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0-496C-A2ED-8C3F607E1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0-496C-A2ED-8C3F607E1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2-4683-8450-6DBCB523D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2-4683-8450-6DBCB523D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2-4F8C-B2A0-BC0FA7326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2-4F8C-B2A0-BC0FA7326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8-48A5-8743-07D3B6239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8-48A5-8743-07D3B6239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B-43D9-849A-8CD6F79E6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B-43D9-849A-8CD6F79E6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5-4F50-B477-2B9D72BD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5-4F50-B477-2B9D72BD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E-43FF-ACC4-E41381C81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E-43FF-ACC4-E41381C81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7-4EE3-AD88-93F2C6DDA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7-4EE3-AD88-93F2C6DDA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4-4F4C-A717-44DCA00B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4-4F4C-A717-44DCA00B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9-4168-BAEB-B7D64AF8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9-4168-BAEB-B7D64AF8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53F-B90B-B9C8BD6E5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0-453F-B90B-B9C8BD6E5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【93.88】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13" zoomScale="90" zoomScaleNormal="90" workbookViewId="0">
      <selection activeCell="CC24" sqref="CC2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青森県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流域下水道</v>
      </c>
      <c r="Q8" s="49"/>
      <c r="R8" s="49"/>
      <c r="S8" s="49"/>
      <c r="T8" s="49"/>
      <c r="U8" s="49"/>
      <c r="V8" s="49"/>
      <c r="W8" s="49" t="str">
        <f>データ!L6</f>
        <v>E1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1260067</v>
      </c>
      <c r="AM8" s="51"/>
      <c r="AN8" s="51"/>
      <c r="AO8" s="51"/>
      <c r="AP8" s="51"/>
      <c r="AQ8" s="51"/>
      <c r="AR8" s="51"/>
      <c r="AS8" s="51"/>
      <c r="AT8" s="46">
        <f>データ!T6</f>
        <v>9645.64</v>
      </c>
      <c r="AU8" s="46"/>
      <c r="AV8" s="46"/>
      <c r="AW8" s="46"/>
      <c r="AX8" s="46"/>
      <c r="AY8" s="46"/>
      <c r="AZ8" s="46"/>
      <c r="BA8" s="46"/>
      <c r="BB8" s="46">
        <f>データ!U6</f>
        <v>130.63999999999999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83.78</v>
      </c>
      <c r="J10" s="46"/>
      <c r="K10" s="46"/>
      <c r="L10" s="46"/>
      <c r="M10" s="46"/>
      <c r="N10" s="46"/>
      <c r="O10" s="46"/>
      <c r="P10" s="46">
        <f>データ!P6</f>
        <v>33.770000000000003</v>
      </c>
      <c r="Q10" s="46"/>
      <c r="R10" s="46"/>
      <c r="S10" s="46"/>
      <c r="T10" s="46"/>
      <c r="U10" s="46"/>
      <c r="V10" s="46"/>
      <c r="W10" s="46">
        <f>データ!Q6</f>
        <v>82.87</v>
      </c>
      <c r="X10" s="46"/>
      <c r="Y10" s="46"/>
      <c r="Z10" s="46"/>
      <c r="AA10" s="46"/>
      <c r="AB10" s="46"/>
      <c r="AC10" s="46"/>
      <c r="AD10" s="51">
        <f>データ!R6</f>
        <v>0</v>
      </c>
      <c r="AE10" s="51"/>
      <c r="AF10" s="51"/>
      <c r="AG10" s="51"/>
      <c r="AH10" s="51"/>
      <c r="AI10" s="51"/>
      <c r="AJ10" s="51"/>
      <c r="AK10" s="2"/>
      <c r="AL10" s="51">
        <f>データ!V6</f>
        <v>279686</v>
      </c>
      <c r="AM10" s="51"/>
      <c r="AN10" s="51"/>
      <c r="AO10" s="51"/>
      <c r="AP10" s="51"/>
      <c r="AQ10" s="51"/>
      <c r="AR10" s="51"/>
      <c r="AS10" s="51"/>
      <c r="AT10" s="46">
        <f>データ!W6</f>
        <v>87.26</v>
      </c>
      <c r="AU10" s="46"/>
      <c r="AV10" s="46"/>
      <c r="AW10" s="46"/>
      <c r="AX10" s="46"/>
      <c r="AY10" s="46"/>
      <c r="AZ10" s="46"/>
      <c r="BA10" s="46"/>
      <c r="BB10" s="46">
        <f>データ!X6</f>
        <v>3205.2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113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112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【101.70】</v>
      </c>
      <c r="F85" s="26" t="str">
        <f>データ!AT6</f>
        <v>【8.92】</v>
      </c>
      <c r="G85" s="26" t="str">
        <f>データ!BE6</f>
        <v>【100.43】</v>
      </c>
      <c r="H85" s="26" t="str">
        <f>データ!BP6</f>
        <v>【260.55】</v>
      </c>
      <c r="I85" s="26" t="str">
        <f>データ!CA6</f>
        <v>【0.00】</v>
      </c>
      <c r="J85" s="26" t="str">
        <f>データ!CL6</f>
        <v>【51.03】</v>
      </c>
      <c r="K85" s="26" t="str">
        <f>データ!CW6</f>
        <v>【68.03】</v>
      </c>
      <c r="L85" s="26" t="str">
        <f>データ!DH6</f>
        <v>【93.88】</v>
      </c>
      <c r="M85" s="26" t="str">
        <f>データ!DS6</f>
        <v>【31.52】</v>
      </c>
      <c r="N85" s="26" t="str">
        <f>データ!ED6</f>
        <v>【0.91】</v>
      </c>
      <c r="O85" s="26" t="str">
        <f>データ!EO6</f>
        <v>【1.84】</v>
      </c>
    </row>
  </sheetData>
  <sheetProtection algorithmName="SHA-512" hashValue="Mds29OQAErrs2P01kqe6HVOkLBTfQx4fIlUBIigHAg2pCvxfH/odkTfVqM64GyeLuEjorwmF5seL9QicAqF1BQ==" saltValue="DxX0Y3E+3s51y4G7r6Xtb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55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57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58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59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60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62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63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64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65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2020</v>
      </c>
      <c r="C6" s="33">
        <f t="shared" ref="C6:X6" si="3">C7</f>
        <v>20001</v>
      </c>
      <c r="D6" s="33">
        <f t="shared" si="3"/>
        <v>46</v>
      </c>
      <c r="E6" s="33">
        <f t="shared" si="3"/>
        <v>17</v>
      </c>
      <c r="F6" s="33">
        <f t="shared" si="3"/>
        <v>3</v>
      </c>
      <c r="G6" s="33">
        <f t="shared" si="3"/>
        <v>0</v>
      </c>
      <c r="H6" s="33" t="str">
        <f t="shared" si="3"/>
        <v>青森県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流域下水道</v>
      </c>
      <c r="L6" s="33" t="str">
        <f t="shared" si="3"/>
        <v>E1</v>
      </c>
      <c r="M6" s="33" t="str">
        <f t="shared" si="3"/>
        <v>非設置</v>
      </c>
      <c r="N6" s="34" t="str">
        <f t="shared" si="3"/>
        <v>-</v>
      </c>
      <c r="O6" s="34">
        <f t="shared" si="3"/>
        <v>83.78</v>
      </c>
      <c r="P6" s="34">
        <f t="shared" si="3"/>
        <v>33.770000000000003</v>
      </c>
      <c r="Q6" s="34">
        <f t="shared" si="3"/>
        <v>82.87</v>
      </c>
      <c r="R6" s="34">
        <f t="shared" si="3"/>
        <v>0</v>
      </c>
      <c r="S6" s="34">
        <f t="shared" si="3"/>
        <v>1260067</v>
      </c>
      <c r="T6" s="34">
        <f t="shared" si="3"/>
        <v>9645.64</v>
      </c>
      <c r="U6" s="34">
        <f t="shared" si="3"/>
        <v>130.63999999999999</v>
      </c>
      <c r="V6" s="34">
        <f t="shared" si="3"/>
        <v>279686</v>
      </c>
      <c r="W6" s="34">
        <f t="shared" si="3"/>
        <v>87.26</v>
      </c>
      <c r="X6" s="34">
        <f t="shared" si="3"/>
        <v>3205.2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99.97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101.63</v>
      </c>
      <c r="AI6" s="34" t="str">
        <f>IF(AI7="","",IF(AI7="-","【-】","【"&amp;SUBSTITUTE(TEXT(AI7,"#,##0.00"),"-","△")&amp;"】"))</f>
        <v>【101.70】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6.84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9.1</v>
      </c>
      <c r="AT6" s="34" t="str">
        <f>IF(AT7="","",IF(AT7="-","【-】","【"&amp;SUBSTITUTE(TEXT(AT7,"#,##0.00"),"-","△")&amp;"】"))</f>
        <v>【8.92】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74.180000000000007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101.14</v>
      </c>
      <c r="BE6" s="34" t="str">
        <f>IF(BE7="","",IF(BE7="-","【-】","【"&amp;SUBSTITUTE(TEXT(BE7,"#,##0.00"),"-","△")&amp;"】"))</f>
        <v>【100.43】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250.72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255.67</v>
      </c>
      <c r="BP6" s="34" t="str">
        <f>IF(BP7="","",IF(BP7="-","【-】","【"&amp;SUBSTITUTE(TEXT(BP7,"#,##0.00"),"-","△")&amp;"】"))</f>
        <v>【260.55】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4">
        <f t="shared" si="8"/>
        <v>0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4">
        <f t="shared" si="8"/>
        <v>0</v>
      </c>
      <c r="CA6" s="34" t="str">
        <f>IF(CA7="","",IF(CA7="-","【-】","【"&amp;SUBSTITUTE(TEXT(CA7,"#,##0.00"),"-","△")&amp;"】"))</f>
        <v>【0.00】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168.42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50.67</v>
      </c>
      <c r="CL6" s="34" t="str">
        <f>IF(CL7="","",IF(CL7="-","【-】","【"&amp;SUBSTITUTE(TEXT(CL7,"#,##0.00"),"-","△")&amp;"】"))</f>
        <v>【51.03】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81.22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68.2</v>
      </c>
      <c r="CW6" s="34" t="str">
        <f>IF(CW7="","",IF(CW7="-","【-】","【"&amp;SUBSTITUTE(TEXT(CW7,"#,##0.00"),"-","△")&amp;"】"))</f>
        <v>【68.03】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89.84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94.01</v>
      </c>
      <c r="DH6" s="34" t="str">
        <f>IF(DH7="","",IF(DH7="-","【-】","【"&amp;SUBSTITUTE(TEXT(DH7,"#,##0.00"),"-","△")&amp;"】"))</f>
        <v>【93.88】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5.59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31.96</v>
      </c>
      <c r="DS6" s="34" t="str">
        <f>IF(DS7="","",IF(DS7="-","【-】","【"&amp;SUBSTITUTE(TEXT(DS7,"#,##0.00"),"-","△")&amp;"】"))</f>
        <v>【31.52】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0.93</v>
      </c>
      <c r="ED6" s="34" t="str">
        <f>IF(ED7="","",IF(ED7="-","【-】","【"&amp;SUBSTITUTE(TEXT(ED7,"#,##0.00"),"-","△")&amp;"】"))</f>
        <v>【0.91】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1.87</v>
      </c>
      <c r="EO6" s="34" t="str">
        <f>IF(EO7="","",IF(EO7="-","【-】","【"&amp;SUBSTITUTE(TEXT(EO7,"#,##0.00"),"-","△")&amp;"】"))</f>
        <v>【1.84】</v>
      </c>
    </row>
    <row r="7" spans="1:148" s="36" customFormat="1" x14ac:dyDescent="0.15">
      <c r="A7" s="28"/>
      <c r="B7" s="37">
        <v>2020</v>
      </c>
      <c r="C7" s="37">
        <v>20001</v>
      </c>
      <c r="D7" s="37">
        <v>46</v>
      </c>
      <c r="E7" s="37">
        <v>17</v>
      </c>
      <c r="F7" s="37">
        <v>3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83.78</v>
      </c>
      <c r="P7" s="38">
        <v>33.770000000000003</v>
      </c>
      <c r="Q7" s="38">
        <v>82.87</v>
      </c>
      <c r="R7" s="38">
        <v>0</v>
      </c>
      <c r="S7" s="38">
        <v>1260067</v>
      </c>
      <c r="T7" s="38">
        <v>9645.64</v>
      </c>
      <c r="U7" s="38">
        <v>130.63999999999999</v>
      </c>
      <c r="V7" s="38">
        <v>279686</v>
      </c>
      <c r="W7" s="38">
        <v>87.26</v>
      </c>
      <c r="X7" s="38">
        <v>3205.2</v>
      </c>
      <c r="Y7" s="38" t="s">
        <v>101</v>
      </c>
      <c r="Z7" s="38" t="s">
        <v>101</v>
      </c>
      <c r="AA7" s="38" t="s">
        <v>101</v>
      </c>
      <c r="AB7" s="38" t="s">
        <v>101</v>
      </c>
      <c r="AC7" s="38">
        <v>99.97</v>
      </c>
      <c r="AD7" s="38" t="s">
        <v>101</v>
      </c>
      <c r="AE7" s="38" t="s">
        <v>101</v>
      </c>
      <c r="AF7" s="38" t="s">
        <v>101</v>
      </c>
      <c r="AG7" s="38" t="s">
        <v>101</v>
      </c>
      <c r="AH7" s="38">
        <v>101.63</v>
      </c>
      <c r="AI7" s="38">
        <v>101.7</v>
      </c>
      <c r="AJ7" s="38" t="s">
        <v>101</v>
      </c>
      <c r="AK7" s="38" t="s">
        <v>101</v>
      </c>
      <c r="AL7" s="38" t="s">
        <v>101</v>
      </c>
      <c r="AM7" s="38" t="s">
        <v>101</v>
      </c>
      <c r="AN7" s="38">
        <v>6.84</v>
      </c>
      <c r="AO7" s="38" t="s">
        <v>101</v>
      </c>
      <c r="AP7" s="38" t="s">
        <v>101</v>
      </c>
      <c r="AQ7" s="38" t="s">
        <v>101</v>
      </c>
      <c r="AR7" s="38" t="s">
        <v>101</v>
      </c>
      <c r="AS7" s="38">
        <v>9.1</v>
      </c>
      <c r="AT7" s="38">
        <v>8.92</v>
      </c>
      <c r="AU7" s="38" t="s">
        <v>101</v>
      </c>
      <c r="AV7" s="38" t="s">
        <v>101</v>
      </c>
      <c r="AW7" s="38" t="s">
        <v>101</v>
      </c>
      <c r="AX7" s="38" t="s">
        <v>101</v>
      </c>
      <c r="AY7" s="38">
        <v>74.180000000000007</v>
      </c>
      <c r="AZ7" s="38" t="s">
        <v>101</v>
      </c>
      <c r="BA7" s="38" t="s">
        <v>101</v>
      </c>
      <c r="BB7" s="38" t="s">
        <v>101</v>
      </c>
      <c r="BC7" s="38" t="s">
        <v>101</v>
      </c>
      <c r="BD7" s="38">
        <v>101.14</v>
      </c>
      <c r="BE7" s="38">
        <v>100.43</v>
      </c>
      <c r="BF7" s="38" t="s">
        <v>101</v>
      </c>
      <c r="BG7" s="38" t="s">
        <v>101</v>
      </c>
      <c r="BH7" s="38" t="s">
        <v>101</v>
      </c>
      <c r="BI7" s="38" t="s">
        <v>101</v>
      </c>
      <c r="BJ7" s="38">
        <v>250.72</v>
      </c>
      <c r="BK7" s="38" t="s">
        <v>101</v>
      </c>
      <c r="BL7" s="38" t="s">
        <v>101</v>
      </c>
      <c r="BM7" s="38" t="s">
        <v>101</v>
      </c>
      <c r="BN7" s="38" t="s">
        <v>101</v>
      </c>
      <c r="BO7" s="38">
        <v>255.67</v>
      </c>
      <c r="BP7" s="38">
        <v>260.55</v>
      </c>
      <c r="BQ7" s="38" t="s">
        <v>101</v>
      </c>
      <c r="BR7" s="38" t="s">
        <v>101</v>
      </c>
      <c r="BS7" s="38" t="s">
        <v>101</v>
      </c>
      <c r="BT7" s="38" t="s">
        <v>101</v>
      </c>
      <c r="BU7" s="38">
        <v>0</v>
      </c>
      <c r="BV7" s="38" t="s">
        <v>101</v>
      </c>
      <c r="BW7" s="38" t="s">
        <v>101</v>
      </c>
      <c r="BX7" s="38" t="s">
        <v>101</v>
      </c>
      <c r="BY7" s="38" t="s">
        <v>101</v>
      </c>
      <c r="BZ7" s="38">
        <v>0</v>
      </c>
      <c r="CA7" s="38">
        <v>0</v>
      </c>
      <c r="CB7" s="38" t="s">
        <v>101</v>
      </c>
      <c r="CC7" s="38" t="s">
        <v>101</v>
      </c>
      <c r="CD7" s="38" t="s">
        <v>101</v>
      </c>
      <c r="CE7" s="38" t="s">
        <v>101</v>
      </c>
      <c r="CF7" s="38">
        <v>168.42</v>
      </c>
      <c r="CG7" s="38" t="s">
        <v>101</v>
      </c>
      <c r="CH7" s="38" t="s">
        <v>101</v>
      </c>
      <c r="CI7" s="38" t="s">
        <v>101</v>
      </c>
      <c r="CJ7" s="38" t="s">
        <v>101</v>
      </c>
      <c r="CK7" s="38">
        <v>50.67</v>
      </c>
      <c r="CL7" s="38">
        <v>51.03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>
        <v>81.22</v>
      </c>
      <c r="CR7" s="38" t="s">
        <v>101</v>
      </c>
      <c r="CS7" s="38" t="s">
        <v>101</v>
      </c>
      <c r="CT7" s="38" t="s">
        <v>101</v>
      </c>
      <c r="CU7" s="38" t="s">
        <v>101</v>
      </c>
      <c r="CV7" s="38">
        <v>68.2</v>
      </c>
      <c r="CW7" s="38">
        <v>68.03</v>
      </c>
      <c r="CX7" s="38" t="s">
        <v>101</v>
      </c>
      <c r="CY7" s="38" t="s">
        <v>101</v>
      </c>
      <c r="CZ7" s="38" t="s">
        <v>101</v>
      </c>
      <c r="DA7" s="38" t="s">
        <v>101</v>
      </c>
      <c r="DB7" s="38">
        <v>89.84</v>
      </c>
      <c r="DC7" s="38" t="s">
        <v>101</v>
      </c>
      <c r="DD7" s="38" t="s">
        <v>101</v>
      </c>
      <c r="DE7" s="38" t="s">
        <v>101</v>
      </c>
      <c r="DF7" s="38" t="s">
        <v>101</v>
      </c>
      <c r="DG7" s="38">
        <v>94.01</v>
      </c>
      <c r="DH7" s="38">
        <v>93.88</v>
      </c>
      <c r="DI7" s="38" t="s">
        <v>101</v>
      </c>
      <c r="DJ7" s="38" t="s">
        <v>101</v>
      </c>
      <c r="DK7" s="38" t="s">
        <v>101</v>
      </c>
      <c r="DL7" s="38" t="s">
        <v>101</v>
      </c>
      <c r="DM7" s="38">
        <v>5.59</v>
      </c>
      <c r="DN7" s="38" t="s">
        <v>101</v>
      </c>
      <c r="DO7" s="38" t="s">
        <v>101</v>
      </c>
      <c r="DP7" s="38" t="s">
        <v>101</v>
      </c>
      <c r="DQ7" s="38" t="s">
        <v>101</v>
      </c>
      <c r="DR7" s="38">
        <v>31.96</v>
      </c>
      <c r="DS7" s="38">
        <v>31.52</v>
      </c>
      <c r="DT7" s="38" t="s">
        <v>101</v>
      </c>
      <c r="DU7" s="38" t="s">
        <v>101</v>
      </c>
      <c r="DV7" s="38" t="s">
        <v>101</v>
      </c>
      <c r="DW7" s="38" t="s">
        <v>101</v>
      </c>
      <c r="DX7" s="38">
        <v>0</v>
      </c>
      <c r="DY7" s="38" t="s">
        <v>101</v>
      </c>
      <c r="DZ7" s="38" t="s">
        <v>101</v>
      </c>
      <c r="EA7" s="38" t="s">
        <v>101</v>
      </c>
      <c r="EB7" s="38" t="s">
        <v>101</v>
      </c>
      <c r="EC7" s="38">
        <v>0.93</v>
      </c>
      <c r="ED7" s="38">
        <v>0.91</v>
      </c>
      <c r="EE7" s="38" t="s">
        <v>101</v>
      </c>
      <c r="EF7" s="38" t="s">
        <v>101</v>
      </c>
      <c r="EG7" s="38" t="s">
        <v>101</v>
      </c>
      <c r="EH7" s="38" t="s">
        <v>101</v>
      </c>
      <c r="EI7" s="38">
        <v>0</v>
      </c>
      <c r="EJ7" s="38" t="s">
        <v>101</v>
      </c>
      <c r="EK7" s="38" t="s">
        <v>101</v>
      </c>
      <c r="EL7" s="38" t="s">
        <v>101</v>
      </c>
      <c r="EM7" s="38" t="s">
        <v>101</v>
      </c>
      <c r="EN7" s="38">
        <v>1.87</v>
      </c>
      <c r="EO7" s="38">
        <v>1.84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201user</cp:lastModifiedBy>
  <cp:lastPrinted>2022-01-25T06:33:28Z</cp:lastPrinted>
  <dcterms:created xsi:type="dcterms:W3CDTF">2021-12-03T07:20:27Z</dcterms:created>
  <dcterms:modified xsi:type="dcterms:W3CDTF">2022-01-26T10:50:52Z</dcterms:modified>
  <cp:category/>
</cp:coreProperties>
</file>