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7.80.100\share\toshikeikaku\01 都市政策Ｇ\12 公営企業関係（下水道・駐車場）\8 経営比較分析表\R3\R040117_経営分析表の分析等\02_回答\下水道\"/>
    </mc:Choice>
  </mc:AlternateContent>
  <workbookProtection workbookAlgorithmName="SHA-512" workbookHashValue="K5b1a5ougHmh2tU+7x/jJHtImuVdQz7WShO4Q/LleXaFbsviEdQgGsydqTTYcDdJ8dw9Ahp9kewuS7AxhOUMFw==" workbookSaltValue="0gVYUjjrHm59czuMoCaG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<sst xmlns="http://schemas.openxmlformats.org/spreadsheetml/2006/main" count="319" uniqueCount="117">
  <si>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</si>
  <si>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</si>
  <si>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</si>
  <si>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</si>
  <si>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</si>
  <si>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</si>
  <si>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</si>
  <si>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</si>
  <si>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</si>
  <si>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</si>
  <si>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</si>
  <si>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</si>
  <si>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</si>
  <si>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</si>
  <si>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</si>
  <si>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</si>
  <si>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</si>
  <si>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</si>
  <si>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</si>
  <si>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</si>
  <si>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</si>
  <si>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</si>
  <si>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</si>
  <si>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</si>
  <si>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</si>
  <si>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</si>
  <si>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</si>
  <si>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</si>
  <si>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</si>
  <si>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</si>
  <si>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</si>
  <si>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</si>
  <si>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</si>
  <si>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</si>
  <si>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</si>
  <si>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</si>
  <si>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</si>
  <si>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</si>
  <si>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</si>
  <si>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</si>
  <si>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</si>
  <si>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</si>
  <si>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</si>
  <si>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</si>
  <si>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</si>
  <si>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</si>
  <si>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</si>
  <si>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</si>
  <si>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</si>
  <si>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</si>
  <si>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</si>
  <si>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</si>
  <si>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</si>
  <si>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</si>
  <si>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</si>
  <si>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</si>
  <si>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</si>
  <si>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</si>
  <si>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</si>
  <si>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</si>
  <si>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</si>
  <si>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</si>
  <si>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</si>
  <si>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</si>
  <si>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</si>
  <si>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</si>
  <si>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</si>
  <si>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</si>
  <si>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</si>
  <si>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</si>
  <si>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</si>
  <si>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</si>
  <si>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</si>
  <si>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</si>
  <si>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</si>
  <si>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</si>
  <si>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</si>
  <si>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</si>
  <si>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</si>
  <si>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</si>
  <si>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</si>
  <si>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</si>
  <si>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</si>
  <si>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</si>
  <si>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</si>
  <si>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</si>
  <si>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</si>
  <si>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</si>
  <si>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</si>
  <si>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</si>
  <si>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</si>
  <si>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</si>
  <si>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</si>
  <si>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</si>
  <si>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</si>
  <si>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</si>
  <si>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</si>
  <si>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</si>
  <si>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</si>
  <si>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</si>
  <si>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</si>
  <si>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</si>
  <si>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</si>
  <si>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</si>
  <si>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</si>
  <si>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</si>
  <si>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</si>
  <si>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</si>
  <si>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</si>
  <si>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</si>
  <si>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</si>
  <si>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</si>
  <si>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</si>
  <si>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</si>
  <si>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十和田湖特定環境保全公共下水道は、県内有数の観光地である十和田湖の水質改善のために実施された事業である。
　「①収益的収支比率」は、100％を上回っているが、近年の観光客の減少等に伴い、下水道使用料は減少傾向にあり、また、多額の他会計負担金に依存していることから、経営改善に向けた取組が必要である。
　「②累積欠損金比率」は、地方公営企業法の一部適用に伴い、令和元年度分の消費税等を特別損失に計上したことなどにより、欠損金が発生したが、今後は同様の理由に欠損金が発生することはないものの、引き続き、経営改善を図っていく。
　「③流動比率」は、100％を上回っており、流動資産は減少傾向にはなく、流動負債の増加傾向もない。
　「④企業債残高対事業規模比率」は、建設改良費の財源に県債を充当していないことから、０となっている。
　「⑤経費回収率」は、汚水処理費に秋田県分が含まれていることから、低い値となっている。
　「⑥汚水処理原価」は、⑤と同様、汚水処理費に秋田県分の費用が含まれていることから、高い値となっている。
　「⑦施設利用率」は、当事業が観光客をメインとした事業であり、観光シーズンにあわせて施設が整備されていることから、年間を通した施設利用率は低い値となっている。
　「⑧水洗化率」は、類似事業と比較して、高い値となっている。今後も、水洗化率向上の取組を進めるとともに、地理的要因や将来の見込みも踏まえ、対応を検討する必要がある。</t>
    <rPh sb="42" eb="44">
      <t>ジッシ</t>
    </rPh>
    <rPh sb="47" eb="49">
      <t>ジギョウ</t>
    </rPh>
    <rPh sb="72" eb="74">
      <t>ウワマワ</t>
    </rPh>
    <rPh sb="80" eb="82">
      <t>キンネン</t>
    </rPh>
    <rPh sb="83" eb="86">
      <t>カンコウキャク</t>
    </rPh>
    <rPh sb="87" eb="90">
      <t>ゲンショウナド</t>
    </rPh>
    <rPh sb="91" eb="92">
      <t>トモナ</t>
    </rPh>
    <rPh sb="94" eb="97">
      <t>ゲスイドウ</t>
    </rPh>
    <rPh sb="97" eb="100">
      <t>シヨウリョウ</t>
    </rPh>
    <rPh sb="101" eb="103">
      <t>ゲンショウ</t>
    </rPh>
    <rPh sb="103" eb="105">
      <t>ケイコウ</t>
    </rPh>
    <rPh sb="112" eb="114">
      <t>タガク</t>
    </rPh>
    <rPh sb="115" eb="118">
      <t>タカイケイ</t>
    </rPh>
    <rPh sb="118" eb="121">
      <t>フタンキン</t>
    </rPh>
    <rPh sb="122" eb="124">
      <t>イゾン</t>
    </rPh>
    <rPh sb="133" eb="135">
      <t>ケイエイ</t>
    </rPh>
    <rPh sb="135" eb="137">
      <t>カイゼン</t>
    </rPh>
    <rPh sb="138" eb="139">
      <t>ム</t>
    </rPh>
    <rPh sb="141" eb="143">
      <t>トリクミ</t>
    </rPh>
    <rPh sb="144" eb="146">
      <t>ヒツヨウ</t>
    </rPh>
    <rPh sb="154" eb="156">
      <t>ルイセキ</t>
    </rPh>
    <rPh sb="156" eb="159">
      <t>ケッソンキン</t>
    </rPh>
    <rPh sb="159" eb="161">
      <t>ヒリツ</t>
    </rPh>
    <rPh sb="265" eb="267">
      <t>リュウドウ</t>
    </rPh>
    <rPh sb="267" eb="269">
      <t>ヒリツ</t>
    </rPh>
    <rPh sb="277" eb="279">
      <t>ウワマワ</t>
    </rPh>
    <rPh sb="284" eb="286">
      <t>リュウドウ</t>
    </rPh>
    <rPh sb="286" eb="288">
      <t>シサン</t>
    </rPh>
    <rPh sb="289" eb="291">
      <t>ゲンショウ</t>
    </rPh>
    <rPh sb="291" eb="293">
      <t>ケイコウ</t>
    </rPh>
    <rPh sb="298" eb="300">
      <t>リュウドウ</t>
    </rPh>
    <rPh sb="300" eb="302">
      <t>フサイ</t>
    </rPh>
    <rPh sb="303" eb="305">
      <t>ゾウカ</t>
    </rPh>
    <rPh sb="305" eb="307">
      <t>ケイコウ</t>
    </rPh>
    <rPh sb="421" eb="423">
      <t>ドウヨウ</t>
    </rPh>
    <rPh sb="529" eb="530">
      <t>ヒク</t>
    </rPh>
    <rPh sb="531" eb="532">
      <t>アタイ</t>
    </rPh>
    <rPh sb="552" eb="554">
      <t>ジギョウ</t>
    </rPh>
    <rPh sb="616" eb="618">
      <t>ヒツヨウ</t>
    </rPh>
    <phoneticPr fontId="4"/>
  </si>
  <si>
    <t>　これまで大規模な管路改修の必要がなかったことから、０となっているが、供用開始後３０年程度を経過していることから、今後老朽化対策に取り組む必要がある。</t>
    <phoneticPr fontId="4"/>
  </si>
  <si>
    <t>　施設については、観光シーズンの宿泊者等を想定して整備されているため、近年の観光需要の低迷も併せて、年間を通した下水道事業の経営という面では厳しいものとなっている。
　今後は、令和3年度に策定した青森県下水道事業経営戦略に基づき、現状と将来の見通しを踏まえた経営改善に努めるとともに、下水道ストックマネジメント計画に基づき、重要度の高い設備から予防保全や改築を実施する。</t>
    <rPh sb="35" eb="37">
      <t>キンネン</t>
    </rPh>
    <rPh sb="38" eb="40">
      <t>カンコウ</t>
    </rPh>
    <rPh sb="40" eb="42">
      <t>ジュヨウ</t>
    </rPh>
    <rPh sb="43" eb="45">
      <t>テイメイ</t>
    </rPh>
    <rPh sb="46" eb="47">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</si>
</sst>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E4-48DA-AA96-0C77FBC20B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5E4-48DA-AA96-0C77FBC20B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c:v>
                </c:pt>
              </c:numCache>
            </c:numRef>
          </c:val>
          <c:extLst>
            <c:ext xmlns:c16="http://schemas.microsoft.com/office/drawing/2014/chart" uri="{C3380CC4-5D6E-409C-BE32-E72D297353CC}">
              <c16:uniqueId val="{00000000-9DBC-4266-A9DA-09ACCA67EA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9DBC-4266-A9DA-09ACCA67EA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96.74</c:v>
                </c:pt>
              </c:numCache>
            </c:numRef>
          </c:val>
          <c:extLst>
            <c:ext xmlns:c16="http://schemas.microsoft.com/office/drawing/2014/chart" uri="{C3380CC4-5D6E-409C-BE32-E72D297353CC}">
              <c16:uniqueId val="{00000000-2029-44EE-A5A9-D0E6195408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2029-44EE-A5A9-D0E6195408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102.94</c:v>
                </c:pt>
              </c:numCache>
            </c:numRef>
          </c:val>
          <c:extLst>
            <c:ext xmlns:c16="http://schemas.microsoft.com/office/drawing/2014/chart" uri="{C3380CC4-5D6E-409C-BE32-E72D297353CC}">
              <c16:uniqueId val="{00000000-1925-497A-A18E-4AB1EB6F0D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925-497A-A18E-4AB1EB6F0D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5.05</c:v>
                </c:pt>
              </c:numCache>
            </c:numRef>
          </c:val>
          <c:extLst>
            <c:ext xmlns:c16="http://schemas.microsoft.com/office/drawing/2014/chart" uri="{C3380CC4-5D6E-409C-BE32-E72D297353CC}">
              <c16:uniqueId val="{00000000-E185-4980-ABA0-10C9E5A69D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E185-4980-ABA0-10C9E5A69D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20-4113-85C7-EBE75CB861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720-4113-85C7-EBE75CB861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21.85</c:v>
                </c:pt>
              </c:numCache>
            </c:numRef>
          </c:val>
          <c:extLst>
            <c:ext xmlns:c16="http://schemas.microsoft.com/office/drawing/2014/chart" uri="{C3380CC4-5D6E-409C-BE32-E72D297353CC}">
              <c16:uniqueId val="{00000000-7576-4D1A-8FA0-BB6BC1863D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7576-4D1A-8FA0-BB6BC1863D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225.77</c:v>
                </c:pt>
              </c:numCache>
            </c:numRef>
          </c:val>
          <c:extLst>
            <c:ext xmlns:c16="http://schemas.microsoft.com/office/drawing/2014/chart" uri="{C3380CC4-5D6E-409C-BE32-E72D297353CC}">
              <c16:uniqueId val="{00000000-A98A-4207-BC3B-BC9CB34362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A98A-4207-BC3B-BC9CB34362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3A-4503-95FA-87C0F09357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793A-4503-95FA-87C0F09357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3.46</c:v>
                </c:pt>
              </c:numCache>
            </c:numRef>
          </c:val>
          <c:extLst>
            <c:ext xmlns:c16="http://schemas.microsoft.com/office/drawing/2014/chart" uri="{C3380CC4-5D6E-409C-BE32-E72D297353CC}">
              <c16:uniqueId val="{00000000-9F0A-413C-B1CE-574F17F4B6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F0A-413C-B1CE-574F17F4B6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5192.8</c:v>
                </c:pt>
              </c:numCache>
            </c:numRef>
          </c:val>
          <c:extLst>
            <c:ext xmlns:c16="http://schemas.microsoft.com/office/drawing/2014/chart" uri="{C3380CC4-5D6E-409C-BE32-E72D297353CC}">
              <c16:uniqueId val="{00000000-86E7-47A6-AB0C-6B4EEBAB91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86E7-47A6-AB0C-6B4EEBAB91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1260067</v>
      </c>
      <c r="AM8" s="51"/>
      <c r="AN8" s="51"/>
      <c r="AO8" s="51"/>
      <c r="AP8" s="51"/>
      <c r="AQ8" s="51"/>
      <c r="AR8" s="51"/>
      <c r="AS8" s="51"/>
      <c r="AT8" s="46">
        <f>データ!T6</f>
        <v>9645.64</v>
      </c>
      <c r="AU8" s="46"/>
      <c r="AV8" s="46"/>
      <c r="AW8" s="46"/>
      <c r="AX8" s="46"/>
      <c r="AY8" s="46"/>
      <c r="AZ8" s="46"/>
      <c r="BA8" s="46"/>
      <c r="BB8" s="46">
        <f>データ!U6</f>
        <v>130.63999999999999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98.04</v>
      </c>
      <c r="J10" s="46"/>
      <c r="K10" s="46"/>
      <c r="L10" s="46"/>
      <c r="M10" s="46"/>
      <c r="N10" s="46"/>
      <c r="O10" s="46"/>
      <c r="P10" s="46">
        <f>データ!P6</f>
        <v>0.56000000000000005</v>
      </c>
      <c r="Q10" s="46"/>
      <c r="R10" s="46"/>
      <c r="S10" s="46"/>
      <c r="T10" s="46"/>
      <c r="U10" s="46"/>
      <c r="V10" s="46"/>
      <c r="W10" s="46">
        <f>データ!Q6</f>
        <v>44.13</v>
      </c>
      <c r="X10" s="46"/>
      <c r="Y10" s="46"/>
      <c r="Z10" s="46"/>
      <c r="AA10" s="46"/>
      <c r="AB10" s="46"/>
      <c r="AC10" s="46"/>
      <c r="AD10" s="51">
        <f>データ!R6</f>
        <v>2160</v>
      </c>
      <c r="AE10" s="51"/>
      <c r="AF10" s="51"/>
      <c r="AG10" s="51"/>
      <c r="AH10" s="51"/>
      <c r="AI10" s="51"/>
      <c r="AJ10" s="51"/>
      <c r="AK10" s="2"/>
      <c r="AL10" s="51">
        <f>データ!V6</f>
        <v>337</v>
      </c>
      <c r="AM10" s="51"/>
      <c r="AN10" s="51"/>
      <c r="AO10" s="51"/>
      <c r="AP10" s="51"/>
      <c r="AQ10" s="51"/>
      <c r="AR10" s="51"/>
      <c r="AS10" s="51"/>
      <c r="AT10" s="46">
        <f>データ!W6</f>
        <v>0.89</v>
      </c>
      <c r="AU10" s="46"/>
      <c r="AV10" s="46"/>
      <c r="AW10" s="46"/>
      <c r="AX10" s="46"/>
      <c r="AY10" s="46"/>
      <c r="AZ10" s="46"/>
      <c r="BA10" s="46"/>
      <c r="BB10" s="46">
        <f>データ!X6</f>
        <v>378.65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tk6EpmICUxMhoqrV6Vgy5ATlDLByW12YgnZ1leC37M2TbZeVBiVYXT0nllMQT3MMC7UMEABAcv2OmX1v4nBzQ==" saltValue="aUbbdrkJAwCH3VxLCiVS6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20001</v>
      </c>
      <c r="D6" s="33">
        <f t="shared" si="3"/>
        <v>46</v>
      </c>
      <c r="E6" s="33">
        <f t="shared" si="3"/>
        <v>17</v>
      </c>
      <c r="F6" s="33">
        <f t="shared" si="3"/>
        <v>4</v>
      </c>
      <c r="G6" s="33">
        <f t="shared" si="3"/>
        <v>0</v>
      </c>
      <c r="H6" s="33" t="str">
        <f t="shared" si="3"/>
        <v>青森県</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98.04</v>
      </c>
      <c r="P6" s="34">
        <f t="shared" si="3"/>
        <v>0.56000000000000005</v>
      </c>
      <c r="Q6" s="34">
        <f t="shared" si="3"/>
        <v>44.13</v>
      </c>
      <c r="R6" s="34">
        <f t="shared" si="3"/>
        <v>2160</v>
      </c>
      <c r="S6" s="34">
        <f t="shared" si="3"/>
        <v>1260067</v>
      </c>
      <c r="T6" s="34">
        <f t="shared" si="3"/>
        <v>9645.64</v>
      </c>
      <c r="U6" s="34">
        <f t="shared" si="3"/>
        <v>130.63999999999999</v>
      </c>
      <c r="V6" s="34">
        <f t="shared" si="3"/>
        <v>337</v>
      </c>
      <c r="W6" s="34">
        <f t="shared" si="3"/>
        <v>0.89</v>
      </c>
      <c r="X6" s="34">
        <f t="shared" si="3"/>
        <v>378.65</v>
      </c>
      <c r="Y6" s="35" t="str">
        <f>IF(Y7="",NA(),Y7)</f>
        <v>-</v>
      </c>
      <c r="Z6" s="35" t="str">
        <f t="shared" ref="Z6:AH6" si="4">IF(Z7="",NA(),Z7)</f>
        <v>-</v>
      </c>
      <c r="AA6" s="35" t="str">
        <f t="shared" si="4"/>
        <v>-</v>
      </c>
      <c r="AB6" s="35" t="str">
        <f t="shared" si="4"/>
        <v>-</v>
      </c>
      <c r="AC6" s="35">
        <f t="shared" si="4"/>
        <v>102.94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21.85</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225.77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3.46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5192.8</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96.74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5.05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20001</v>
      </c>
      <c r="D7" s="37">
        <v>46</v>
      </c>
      <c r="E7" s="37">
        <v>17</v>
      </c>
      <c r="F7" s="37">
        <v>4</v>
      </c>
      <c r="G7" s="37">
        <v>0</v>
      </c>
      <c r="H7" s="37" t="s">
        <v>96</v>
      </c>
      <c r="I7" s="37" t="s">
        <v>97</v>
      </c>
      <c r="J7" s="37" t="s">
        <v>98</v>
      </c>
      <c r="K7" s="37" t="s">
        <v>99</v>
      </c>
      <c r="L7" s="37" t="s">
        <v>100</v>
      </c>
      <c r="M7" s="37" t="s">
        <v>101</v>
      </c>
      <c r="N7" s="38" t="s">
        <v>102</v>
      </c>
      <c r="O7" s="38">
        <v>98.04</v>
      </c>
      <c r="P7" s="38">
        <v>0.56000000000000005</v>
      </c>
      <c r="Q7" s="38">
        <v>44.13</v>
      </c>
      <c r="R7" s="38">
        <v>2160</v>
      </c>
      <c r="S7" s="38">
        <v>1260067</v>
      </c>
      <c r="T7" s="38">
        <v>9645.64</v>
      </c>
      <c r="U7" s="38">
        <v>130.63999999999999</v>
      </c>
      <c r="V7" s="38">
        <v>337</v>
      </c>
      <c r="W7" s="38">
        <v>0.89</v>
      </c>
      <c r="X7" s="38">
        <v>378.65</v>
      </c>
      <c r="Y7" s="38" t="s">
        <v>102</v>
      </c>
      <c r="Z7" s="38" t="s">
        <v>102</v>
      </c>
      <c r="AA7" s="38" t="s">
        <v>102</v>
      </c>
      <c r="AB7" s="38" t="s">
        <v>102</v>
      </c>
      <c r="AC7" s="38">
        <v>102.94</v>
      </c>
      <c r="AD7" s="38" t="s">
        <v>102</v>
      </c>
      <c r="AE7" s="38" t="s">
        <v>102</v>
      </c>
      <c r="AF7" s="38" t="s">
        <v>102</v>
      </c>
      <c r="AG7" s="38" t="s">
        <v>102</v>
      </c>
      <c r="AH7" s="38">
        <v>105.78</v>
      </c>
      <c r="AI7" s="38">
        <v>104.83</v>
      </c>
      <c r="AJ7" s="38" t="s">
        <v>102</v>
      </c>
      <c r="AK7" s="38" t="s">
        <v>102</v>
      </c>
      <c r="AL7" s="38" t="s">
        <v>102</v>
      </c>
      <c r="AM7" s="38" t="s">
        <v>102</v>
      </c>
      <c r="AN7" s="38">
        <v>21.85</v>
      </c>
      <c r="AO7" s="38" t="s">
        <v>102</v>
      </c>
      <c r="AP7" s="38" t="s">
        <v>102</v>
      </c>
      <c r="AQ7" s="38" t="s">
        <v>102</v>
      </c>
      <c r="AR7" s="38" t="s">
        <v>102</v>
      </c>
      <c r="AS7" s="38">
        <v>63.96</v>
      </c>
      <c r="AT7" s="38">
        <v>61.55</v>
      </c>
      <c r="AU7" s="38" t="s">
        <v>102</v>
      </c>
      <c r="AV7" s="38" t="s">
        <v>102</v>
      </c>
      <c r="AW7" s="38" t="s">
        <v>102</v>
      </c>
      <c r="AX7" s="38" t="s">
        <v>102</v>
      </c>
      <c r="AY7" s="38">
        <v>225.77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3.46</v>
      </c>
      <c r="BV7" s="38" t="s">
        <v>102</v>
      </c>
      <c r="BW7" s="38" t="s">
        <v>102</v>
      </c>
      <c r="BX7" s="38" t="s">
        <v>102</v>
      </c>
      <c r="BY7" s="38" t="s">
        <v>102</v>
      </c>
      <c r="BZ7" s="38">
        <v>73.36</v>
      </c>
      <c r="CA7" s="38">
        <v>75.290000000000006</v>
      </c>
      <c r="CB7" s="38" t="s">
        <v>102</v>
      </c>
      <c r="CC7" s="38" t="s">
        <v>102</v>
      </c>
      <c r="CD7" s="38" t="s">
        <v>102</v>
      </c>
      <c r="CE7" s="38" t="s">
        <v>102</v>
      </c>
      <c r="CF7" s="38">
        <v>5192.8</v>
      </c>
      <c r="CG7" s="38" t="s">
        <v>102</v>
      </c>
      <c r="CH7" s="38" t="s">
        <v>102</v>
      </c>
      <c r="CI7" s="38" t="s">
        <v>102</v>
      </c>
      <c r="CJ7" s="38" t="s">
        <v>102</v>
      </c>
      <c r="CK7" s="38">
        <v>224.88</v>
      </c>
      <c r="CL7" s="38">
        <v>215.41</v>
      </c>
      <c r="CM7" s="38" t="s">
        <v>102</v>
      </c>
      <c r="CN7" s="38" t="s">
        <v>102</v>
      </c>
      <c r="CO7" s="38" t="s">
        <v>102</v>
      </c>
      <c r="CP7" s="38" t="s">
        <v>102</v>
      </c>
      <c r="CQ7" s="38">
        <v>5</v>
      </c>
      <c r="CR7" s="38" t="s">
        <v>102</v>
      </c>
      <c r="CS7" s="38" t="s">
        <v>102</v>
      </c>
      <c r="CT7" s="38" t="s">
        <v>102</v>
      </c>
      <c r="CU7" s="38" t="s">
        <v>102</v>
      </c>
      <c r="CV7" s="38">
        <v>42.4</v>
      </c>
      <c r="CW7" s="38">
        <v>42.9</v>
      </c>
      <c r="CX7" s="38" t="s">
        <v>102</v>
      </c>
      <c r="CY7" s="38" t="s">
        <v>102</v>
      </c>
      <c r="CZ7" s="38" t="s">
        <v>102</v>
      </c>
      <c r="DA7" s="38" t="s">
        <v>102</v>
      </c>
      <c r="DB7" s="38">
        <v>96.74</v>
      </c>
      <c r="DC7" s="38" t="s">
        <v>102</v>
      </c>
      <c r="DD7" s="38" t="s">
        <v>102</v>
      </c>
      <c r="DE7" s="38" t="s">
        <v>102</v>
      </c>
      <c r="DF7" s="38" t="s">
        <v>102</v>
      </c>
      <c r="DG7" s="38">
        <v>84.19</v>
      </c>
      <c r="DH7" s="38">
        <v>84.75</v>
      </c>
      <c r="DI7" s="38" t="s">
        <v>102</v>
      </c>
      <c r="DJ7" s="38" t="s">
        <v>102</v>
      </c>
      <c r="DK7" s="38" t="s">
        <v>102</v>
      </c>
      <c r="DL7" s="38" t="s">
        <v>102</v>
      </c>
      <c r="DM7" s="38">
        <v>5.05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201user</cp:lastModifiedBy>
  <cp:lastPrinted>2022-01-25T06:20:56Z</cp:lastPrinted>
  <dcterms:created xsi:type="dcterms:W3CDTF">2021-12-03T07:21:27Z</dcterms:created>
  <dcterms:modified xsi:type="dcterms:W3CDTF">2022-01-25T09:05:24Z</dcterms:modified>
  <cp:category/>
</cp:coreProperties>
</file>