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30.223\share\ｈ-sonota\公営企業\R03\99 照会回答\040105（040128期限）【〆切128（金）】公営企業に係る経営比較分析表（令和２年度決算）の分析等について（依頼）\04 県→総務省（修正）\【修正】【経営比較分析表】2020_030007_46_1718下水道\【経営比較分析表】2020_030007_46_1718\"/>
    </mc:Choice>
  </mc:AlternateContent>
  <workbookProtection workbookAlgorithmName="SHA-512" workbookHashValue="urk80kdztbJcK0ModB78ELMZ0f3XiZu5rAPkpH70dCZ6M4n+gnqRyxWDSCrw78kBJp2ofDi15PksAMEqeHOb5g==" workbookSaltValue="h5nlAZPPgMu8nKOVTiLt4g==" workbookSpinCount="100000" lockStructure="1"/>
  <bookViews>
    <workbookView xWindow="0" yWindow="0" windowWidth="23040" windowHeight="89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<sst xmlns="http://schemas.openxmlformats.org/spreadsheetml/2006/main" count="319" uniqueCount="118">
  <si>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</si>
  <si>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</si>
  <si>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</si>
  <si>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</si>
  <si>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</si>
  <si>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</si>
  <si>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</si>
  <si>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</si>
  <si>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</si>
  <si>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</si>
  <si>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</si>
  <si>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</si>
  <si>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</si>
  <si>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</si>
  <si>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</si>
  <si>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</si>
  <si>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</si>
  <si>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</si>
  <si>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</si>
  <si>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</si>
  <si>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</si>
  <si>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</si>
  <si>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</si>
  <si>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</si>
  <si>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</si>
  <si>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</si>
  <si>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</si>
  <si>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</si>
  <si>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</si>
  <si>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</si>
  <si>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</si>
  <si>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</si>
  <si>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</si>
  <si>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</si>
  <si>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</si>
  <si>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</si>
  <si>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</si>
  <si>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</si>
  <si>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</si>
  <si>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</si>
  <si>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</si>
  <si>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</si>
  <si>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</si>
  <si>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</si>
  <si>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</si>
  <si>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</si>
  <si>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</si>
  <si>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</si>
  <si>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</si>
  <si>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</si>
  <si>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</si>
  <si>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</si>
  <si>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</si>
  <si>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</si>
  <si>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</si>
  <si>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</si>
  <si>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</si>
  <si>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</si>
  <si>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</si>
  <si>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</si>
  <si>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</si>
  <si>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</si>
  <si>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</si>
  <si>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</si>
  <si>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</si>
  <si>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</si>
  <si>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</si>
  <si>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</si>
  <si>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</si>
  <si>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</si>
  <si>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</si>
  <si>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</si>
  <si>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</si>
  <si>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</si>
  <si>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</si>
  <si>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</si>
  <si>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</si>
  <si>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</si>
  <si>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</si>
  <si>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</si>
  <si>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</si>
  <si>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</si>
  <si>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</si>
  <si>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</si>
  <si>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</si>
  <si>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</si>
  <si>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</si>
  <si>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</si>
  <si>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</si>
  <si>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</si>
  <si>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</si>
  <si>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</si>
  <si>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</si>
  <si>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</si>
  <si>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</si>
  <si>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</si>
  <si>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</si>
  <si>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</si>
  <si>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</si>
  <si>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</si>
  <si>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</si>
  <si>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</si>
  <si>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</si>
  <si>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</si>
  <si>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</si>
  <si>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</si>
  <si>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</si>
  <si>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</si>
  <si>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</si>
  <si>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</si>
  <si>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</si>
  <si>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</si>
  <si>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</si>
  <si>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</si>
  <si>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</si>
  <si>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将来の流入下水量を予測しながら運転管理上必要最小限の施設能力を確保しつつ、将来において処理能力が不足することのない段階的な整備を行うとともに、施設統合など広域化・共同化に取り組み、今後も適切な施設規模となるよう努めていきます。
　併せて、汚泥処理工程で発生する消化ガスの売却などによる新たな歳入の確保のほか、施設設備の適時適切な修繕、更新等による歳出の削減に努めていきます。</t>
    <phoneticPr fontId="4"/>
  </si>
  <si>
    <t xml:space="preserve"> 「経常収支比率」は、100％を超えており、累積欠損金も生じていないことから経営は健全であるといえます。
　「流動比率」は、100％を上回っており、短期的な支払能力に問題はありません。
　「企業債残高対事業規模比率」は、類似団体平均値を下回っており、今後も計画的な償還により、比率は減少していくものと見込んでいます。
　「汚水処理原価」は、類似団体平均値を上回っていることから、引き続き維持管理費の節減に努めていきます。
　「施設利用率」は、類似団体平均値を下回っておりますが、流域関連市町の事業進捗などにより水洗化率が上昇する見込となっており、将来の流入下水量を予測しながら運転管理上必要最小限の施設能力を確保しつつ、将来において処理能力が不足することのないよう段階的な施設整備を行い施設利用率の向上に努めていきます。
　「水洗化率」は、類似団体と比較すると平均を下回っていますが、流域関連市町の事業進捗などにより上昇する見込みであります。引き続き、水洗化率の向上に努めていきます。</t>
    <rPh sb="2" eb="6">
      <t>ケイジョウシュウシ</t>
    </rPh>
    <rPh sb="16" eb="17">
      <t>コ</t>
    </rPh>
    <rPh sb="22" eb="27">
      <t>ルイセキケッソンキン</t>
    </rPh>
    <rPh sb="28" eb="29">
      <t>ショウ</t>
    </rPh>
    <rPh sb="38" eb="40">
      <t>ケイエイ</t>
    </rPh>
    <rPh sb="41" eb="43">
      <t>ケンゼン</t>
    </rPh>
    <rPh sb="55" eb="57">
      <t>リュウドウ</t>
    </rPh>
    <rPh sb="57" eb="59">
      <t>ヒリツ</t>
    </rPh>
    <rPh sb="67" eb="69">
      <t>ウワマワ</t>
    </rPh>
    <rPh sb="74" eb="77">
      <t>タンキテキ</t>
    </rPh>
    <rPh sb="78" eb="80">
      <t>シハラ</t>
    </rPh>
    <rPh sb="80" eb="82">
      <t>ノウリョク</t>
    </rPh>
    <rPh sb="83" eb="85">
      <t>モンダイ</t>
    </rPh>
    <rPh sb="116" eb="117">
      <t>アタイ</t>
    </rPh>
    <rPh sb="170" eb="172">
      <t>ルイジ</t>
    </rPh>
    <rPh sb="172" eb="174">
      <t>ダンタイ</t>
    </rPh>
    <rPh sb="174" eb="177">
      <t>ヘイキンチ</t>
    </rPh>
    <rPh sb="178" eb="180">
      <t>ウワマワ</t>
    </rPh>
    <rPh sb="189" eb="190">
      <t>ヒ</t>
    </rPh>
    <rPh sb="191" eb="192">
      <t>ツヅ</t>
    </rPh>
    <rPh sb="193" eb="197">
      <t>イジカンリ</t>
    </rPh>
    <rPh sb="197" eb="198">
      <t>ヒ</t>
    </rPh>
    <rPh sb="199" eb="201">
      <t>セツゲン</t>
    </rPh>
    <rPh sb="202" eb="203">
      <t>ツト</t>
    </rPh>
    <rPh sb="227" eb="228">
      <t>アタイ</t>
    </rPh>
    <rPh sb="264" eb="266">
      <t>ミコミ</t>
    </rPh>
    <rPh sb="412" eb="414">
      <t>ミコ</t>
    </rPh>
    <rPh sb="421" eb="422">
      <t>ヒ</t>
    </rPh>
    <rPh sb="423" eb="424">
      <t>ツヅ</t>
    </rPh>
    <rPh sb="426" eb="429">
      <t>スイセンカ</t>
    </rPh>
    <rPh sb="429" eb="430">
      <t>リツ</t>
    </rPh>
    <phoneticPr fontId="4"/>
  </si>
  <si>
    <t>　「有形固定資産減価償却率」は、類似団体平均値と比べ低くなっておりますが、令和２年度より企業会計適用のため、減価償却累計額が当該年度分のみであるためです。
　「管渠老朽化率」、「管渠改善率」ともに、0％であり、法定耐用年数を超過した管渠はありませんが、定期的な管渠調査を行うとともに、ストックマネジメント計画に基づき計画的な更新を図っていくこととします。</t>
    <rPh sb="2" eb="8">
      <t>ユウケイコテイシサン</t>
    </rPh>
    <rPh sb="8" eb="10">
      <t>ゲンカ</t>
    </rPh>
    <rPh sb="10" eb="12">
      <t>ショウキャク</t>
    </rPh>
    <rPh sb="12" eb="13">
      <t>リツ</t>
    </rPh>
    <rPh sb="16" eb="20">
      <t>ルイジダンタイ</t>
    </rPh>
    <rPh sb="20" eb="23">
      <t>ヘイキンチ</t>
    </rPh>
    <rPh sb="24" eb="25">
      <t>クラ</t>
    </rPh>
    <rPh sb="26" eb="27">
      <t>ヒク</t>
    </rPh>
    <rPh sb="37" eb="39">
      <t>レイワ</t>
    </rPh>
    <rPh sb="40" eb="42">
      <t>ネンド</t>
    </rPh>
    <rPh sb="44" eb="48">
      <t>キギョウカイケイ</t>
    </rPh>
    <rPh sb="48" eb="50">
      <t>テキヨウ</t>
    </rPh>
    <rPh sb="54" eb="56">
      <t>ゲンカ</t>
    </rPh>
    <rPh sb="56" eb="58">
      <t>ショウキャク</t>
    </rPh>
    <rPh sb="58" eb="61">
      <t>ルイケイガク</t>
    </rPh>
    <rPh sb="62" eb="66">
      <t>トウガイネンド</t>
    </rPh>
    <rPh sb="66" eb="67">
      <t>ブン</t>
    </rPh>
    <rPh sb="80" eb="82">
      <t>カンキョ</t>
    </rPh>
    <rPh sb="82" eb="84">
      <t>ロウチク</t>
    </rPh>
    <rPh sb="84" eb="85">
      <t>カ</t>
    </rPh>
    <rPh sb="85" eb="86">
      <t>リツ</t>
    </rPh>
    <rPh sb="89" eb="91">
      <t>カンキョ</t>
    </rPh>
    <rPh sb="91" eb="94">
      <t>カイゼンリツ</t>
    </rPh>
    <rPh sb="105" eb="107">
      <t>ホウテイ</t>
    </rPh>
    <rPh sb="107" eb="109">
      <t>タイヨウ</t>
    </rPh>
    <rPh sb="109" eb="111">
      <t>ネンスウ</t>
    </rPh>
    <rPh sb="112" eb="114">
      <t>チョウカ</t>
    </rPh>
    <rPh sb="116" eb="118">
      <t>カンキョ</t>
    </rPh>
    <rPh sb="126" eb="129">
      <t>テイキテキ</t>
    </rPh>
    <rPh sb="130" eb="132">
      <t>カンキョ</t>
    </rPh>
    <rPh sb="132" eb="134">
      <t>チョウサ</t>
    </rPh>
    <rPh sb="135" eb="136">
      <t>オコナ</t>
    </rPh>
    <rPh sb="152" eb="154">
      <t>ケイカク</t>
    </rPh>
    <rPh sb="155" eb="156">
      <t>モト</t>
    </rPh>
    <rPh sb="158" eb="160">
      <t>ケイカク</t>
    </rPh>
    <rPh sb="160" eb="161">
      <t>テキ</t>
    </rPh>
    <rPh sb="162" eb="164">
      <t>コウシン</t>
    </rPh>
    <rPh sb="165" eb="16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</si>
</sst>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D09-4208-A90D-1D95F80DDC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0D09-4208-A90D-1D95F80DDC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67.34</c:v>
                </c:pt>
              </c:numCache>
            </c:numRef>
          </c:val>
          <c:extLst>
            <c:ext xmlns:c16="http://schemas.microsoft.com/office/drawing/2014/chart" uri="{C3380CC4-5D6E-409C-BE32-E72D297353CC}">
              <c16:uniqueId val="{00000000-58F2-490F-BAC4-9CE593BCC5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58F2-490F-BAC4-9CE593BCC5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93.2</c:v>
                </c:pt>
              </c:numCache>
            </c:numRef>
          </c:val>
          <c:extLst>
            <c:ext xmlns:c16="http://schemas.microsoft.com/office/drawing/2014/chart" uri="{C3380CC4-5D6E-409C-BE32-E72D297353CC}">
              <c16:uniqueId val="{00000000-DBC9-4198-8A10-02F1F2F79A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DBC9-4198-8A10-02F1F2F79A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106.3</c:v>
                </c:pt>
              </c:numCache>
            </c:numRef>
          </c:val>
          <c:extLst>
            <c:ext xmlns:c16="http://schemas.microsoft.com/office/drawing/2014/chart" uri="{C3380CC4-5D6E-409C-BE32-E72D297353CC}">
              <c16:uniqueId val="{00000000-2BE6-462C-95A7-EC276A24E8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2BE6-462C-95A7-EC276A24E8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6.17</c:v>
                </c:pt>
              </c:numCache>
            </c:numRef>
          </c:val>
          <c:extLst>
            <c:ext xmlns:c16="http://schemas.microsoft.com/office/drawing/2014/chart" uri="{C3380CC4-5D6E-409C-BE32-E72D297353CC}">
              <c16:uniqueId val="{00000000-A42E-4A53-88B7-9553C92E12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A42E-4A53-88B7-9553C92E12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9D8-4961-8E58-620DB6FCA4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69D8-4961-8E58-620DB6FCA4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4FF-43EA-ABE6-41A1BEDE22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74FF-43EA-ABE6-41A1BEDE22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118.7</c:v>
                </c:pt>
              </c:numCache>
            </c:numRef>
          </c:val>
          <c:extLst>
            <c:ext xmlns:c16="http://schemas.microsoft.com/office/drawing/2014/chart" uri="{C3380CC4-5D6E-409C-BE32-E72D297353CC}">
              <c16:uniqueId val="{00000000-1E04-42C9-B440-E51FBC051B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1E04-42C9-B440-E51FBC051B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119.1</c:v>
                </c:pt>
              </c:numCache>
            </c:numRef>
          </c:val>
          <c:extLst>
            <c:ext xmlns:c16="http://schemas.microsoft.com/office/drawing/2014/chart" uri="{C3380CC4-5D6E-409C-BE32-E72D297353CC}">
              <c16:uniqueId val="{00000000-A51A-4755-911D-E6E53D4F34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A51A-4755-911D-E6E53D4F34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9F0-46FB-B063-96B9CADD138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9F0-46FB-B063-96B9CADD138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55.57</c:v>
                </c:pt>
              </c:numCache>
            </c:numRef>
          </c:val>
          <c:extLst>
            <c:ext xmlns:c16="http://schemas.microsoft.com/office/drawing/2014/chart" uri="{C3380CC4-5D6E-409C-BE32-E72D297353CC}">
              <c16:uniqueId val="{00000000-DD7B-47FB-9A08-634077A8CF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DD7B-47FB-9A08-634077A8CF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1221205</v>
      </c>
      <c r="AM8" s="69"/>
      <c r="AN8" s="69"/>
      <c r="AO8" s="69"/>
      <c r="AP8" s="69"/>
      <c r="AQ8" s="69"/>
      <c r="AR8" s="69"/>
      <c r="AS8" s="69"/>
      <c r="AT8" s="68">
        <f>データ!T6</f>
        <v>15275.01</v>
      </c>
      <c r="AU8" s="68"/>
      <c r="AV8" s="68"/>
      <c r="AW8" s="68"/>
      <c r="AX8" s="68"/>
      <c r="AY8" s="68"/>
      <c r="AZ8" s="68"/>
      <c r="BA8" s="68"/>
      <c r="BB8" s="68">
        <f>データ!U6</f>
        <v>79.95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82.74</v>
      </c>
      <c r="J10" s="68"/>
      <c r="K10" s="68"/>
      <c r="L10" s="68"/>
      <c r="M10" s="68"/>
      <c r="N10" s="68"/>
      <c r="O10" s="68"/>
      <c r="P10" s="68">
        <f>データ!P6</f>
        <v>66.12</v>
      </c>
      <c r="Q10" s="68"/>
      <c r="R10" s="68"/>
      <c r="S10" s="68"/>
      <c r="T10" s="68"/>
      <c r="U10" s="68"/>
      <c r="V10" s="68"/>
      <c r="W10" s="68">
        <f>データ!Q6</f>
        <v>100</v>
      </c>
      <c r="X10" s="68"/>
      <c r="Y10" s="68"/>
      <c r="Z10" s="68"/>
      <c r="AA10" s="68"/>
      <c r="AB10" s="68"/>
      <c r="AC10" s="68"/>
      <c r="AD10" s="69">
        <f>データ!R6</f>
        <v>0</v>
      </c>
      <c r="AE10" s="69"/>
      <c r="AF10" s="69"/>
      <c r="AG10" s="69"/>
      <c r="AH10" s="69"/>
      <c r="AI10" s="69"/>
      <c r="AJ10" s="69"/>
      <c r="AK10" s="2"/>
      <c r="AL10" s="69">
        <f>データ!V6</f>
        <v>541801</v>
      </c>
      <c r="AM10" s="69"/>
      <c r="AN10" s="69"/>
      <c r="AO10" s="69"/>
      <c r="AP10" s="69"/>
      <c r="AQ10" s="69"/>
      <c r="AR10" s="69"/>
      <c r="AS10" s="69"/>
      <c r="AT10" s="68">
        <f>データ!W6</f>
        <v>156.6</v>
      </c>
      <c r="AU10" s="68"/>
      <c r="AV10" s="68"/>
      <c r="AW10" s="68"/>
      <c r="AX10" s="68"/>
      <c r="AY10" s="68"/>
      <c r="AZ10" s="68"/>
      <c r="BA10" s="68"/>
      <c r="BB10" s="68">
        <f>データ!X6</f>
        <v>3459.78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1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krWunwAggPDC644hzUxVVewDN8d6zAZvj+AmDKE4wXIdTfveLeZOweqlYi2xPBeOyBfZ2rp2Nk4QbKRspNaoOg==" saltValue="QviM6mgxsczHE8GZqCuZ7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30007</v>
      </c>
      <c r="D6" s="33">
        <f t="shared" si="3"/>
        <v>46</v>
      </c>
      <c r="E6" s="33">
        <f t="shared" si="3"/>
        <v>17</v>
      </c>
      <c r="F6" s="33">
        <f t="shared" si="3"/>
        <v>3</v>
      </c>
      <c r="G6" s="33">
        <f t="shared" si="3"/>
        <v>0</v>
      </c>
      <c r="H6" s="33" t="str">
        <f t="shared" si="3"/>
        <v>岩手県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82.74</v>
      </c>
      <c r="P6" s="34">
        <f t="shared" si="3"/>
        <v>66.12</v>
      </c>
      <c r="Q6" s="34">
        <f t="shared" si="3"/>
        <v>100</v>
      </c>
      <c r="R6" s="34">
        <f t="shared" si="3"/>
        <v>0</v>
      </c>
      <c r="S6" s="34">
        <f t="shared" si="3"/>
        <v>1221205</v>
      </c>
      <c r="T6" s="34">
        <f t="shared" si="3"/>
        <v>15275.01</v>
      </c>
      <c r="U6" s="34">
        <f t="shared" si="3"/>
        <v>79.95</v>
      </c>
      <c r="V6" s="34">
        <f t="shared" si="3"/>
        <v>541801</v>
      </c>
      <c r="W6" s="34">
        <f t="shared" si="3"/>
        <v>156.6</v>
      </c>
      <c r="X6" s="34">
        <f t="shared" si="3"/>
        <v>3459.78</v>
      </c>
      <c r="Y6" s="35" t="str">
        <f>IF(Y7="",NA(),Y7)</f>
        <v>-</v>
      </c>
      <c r="Z6" s="35" t="str">
        <f t="shared" ref="Z6:AH6" si="4">IF(Z7="",NA(),Z7)</f>
        <v>-</v>
      </c>
      <c r="AA6" s="35" t="str">
        <f t="shared" si="4"/>
        <v>-</v>
      </c>
      <c r="AB6" s="35" t="str">
        <f t="shared" si="4"/>
        <v>-</v>
      </c>
      <c r="AC6" s="35">
        <f t="shared" si="4"/>
        <v>106.3</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118.7</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119.1</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55.57</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67.34</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93.2</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6.17</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30007</v>
      </c>
      <c r="D7" s="37">
        <v>46</v>
      </c>
      <c r="E7" s="37">
        <v>17</v>
      </c>
      <c r="F7" s="37">
        <v>3</v>
      </c>
      <c r="G7" s="37">
        <v>0</v>
      </c>
      <c r="H7" s="37" t="s">
        <v>96</v>
      </c>
      <c r="I7" s="37" t="s">
        <v>97</v>
      </c>
      <c r="J7" s="37" t="s">
        <v>98</v>
      </c>
      <c r="K7" s="37" t="s">
        <v>99</v>
      </c>
      <c r="L7" s="37" t="s">
        <v>100</v>
      </c>
      <c r="M7" s="37" t="s">
        <v>101</v>
      </c>
      <c r="N7" s="38" t="s">
        <v>102</v>
      </c>
      <c r="O7" s="38">
        <v>82.74</v>
      </c>
      <c r="P7" s="38">
        <v>66.12</v>
      </c>
      <c r="Q7" s="38">
        <v>100</v>
      </c>
      <c r="R7" s="38">
        <v>0</v>
      </c>
      <c r="S7" s="38">
        <v>1221205</v>
      </c>
      <c r="T7" s="38">
        <v>15275.01</v>
      </c>
      <c r="U7" s="38">
        <v>79.95</v>
      </c>
      <c r="V7" s="38">
        <v>541801</v>
      </c>
      <c r="W7" s="38">
        <v>156.6</v>
      </c>
      <c r="X7" s="38">
        <v>3459.78</v>
      </c>
      <c r="Y7" s="38" t="s">
        <v>102</v>
      </c>
      <c r="Z7" s="38" t="s">
        <v>102</v>
      </c>
      <c r="AA7" s="38" t="s">
        <v>102</v>
      </c>
      <c r="AB7" s="38" t="s">
        <v>102</v>
      </c>
      <c r="AC7" s="38">
        <v>106.3</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118.7</v>
      </c>
      <c r="AZ7" s="38" t="s">
        <v>102</v>
      </c>
      <c r="BA7" s="38" t="s">
        <v>102</v>
      </c>
      <c r="BB7" s="38" t="s">
        <v>102</v>
      </c>
      <c r="BC7" s="38" t="s">
        <v>102</v>
      </c>
      <c r="BD7" s="38">
        <v>101.14</v>
      </c>
      <c r="BE7" s="38">
        <v>100.43</v>
      </c>
      <c r="BF7" s="38" t="s">
        <v>102</v>
      </c>
      <c r="BG7" s="38" t="s">
        <v>102</v>
      </c>
      <c r="BH7" s="38" t="s">
        <v>102</v>
      </c>
      <c r="BI7" s="38" t="s">
        <v>102</v>
      </c>
      <c r="BJ7" s="38">
        <v>119.1</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55.57</v>
      </c>
      <c r="CG7" s="38" t="s">
        <v>102</v>
      </c>
      <c r="CH7" s="38" t="s">
        <v>102</v>
      </c>
      <c r="CI7" s="38" t="s">
        <v>102</v>
      </c>
      <c r="CJ7" s="38" t="s">
        <v>102</v>
      </c>
      <c r="CK7" s="38">
        <v>50.67</v>
      </c>
      <c r="CL7" s="38">
        <v>51.03</v>
      </c>
      <c r="CM7" s="38" t="s">
        <v>102</v>
      </c>
      <c r="CN7" s="38" t="s">
        <v>102</v>
      </c>
      <c r="CO7" s="38" t="s">
        <v>102</v>
      </c>
      <c r="CP7" s="38" t="s">
        <v>102</v>
      </c>
      <c r="CQ7" s="38">
        <v>67.34</v>
      </c>
      <c r="CR7" s="38" t="s">
        <v>102</v>
      </c>
      <c r="CS7" s="38" t="s">
        <v>102</v>
      </c>
      <c r="CT7" s="38" t="s">
        <v>102</v>
      </c>
      <c r="CU7" s="38" t="s">
        <v>102</v>
      </c>
      <c r="CV7" s="38">
        <v>68.2</v>
      </c>
      <c r="CW7" s="38">
        <v>68.03</v>
      </c>
      <c r="CX7" s="38" t="s">
        <v>102</v>
      </c>
      <c r="CY7" s="38" t="s">
        <v>102</v>
      </c>
      <c r="CZ7" s="38" t="s">
        <v>102</v>
      </c>
      <c r="DA7" s="38" t="s">
        <v>102</v>
      </c>
      <c r="DB7" s="38">
        <v>93.2</v>
      </c>
      <c r="DC7" s="38" t="s">
        <v>102</v>
      </c>
      <c r="DD7" s="38" t="s">
        <v>102</v>
      </c>
      <c r="DE7" s="38" t="s">
        <v>102</v>
      </c>
      <c r="DF7" s="38" t="s">
        <v>102</v>
      </c>
      <c r="DG7" s="38">
        <v>94.01</v>
      </c>
      <c r="DH7" s="38">
        <v>93.88</v>
      </c>
      <c r="DI7" s="38" t="s">
        <v>102</v>
      </c>
      <c r="DJ7" s="38" t="s">
        <v>102</v>
      </c>
      <c r="DK7" s="38" t="s">
        <v>102</v>
      </c>
      <c r="DL7" s="38" t="s">
        <v>102</v>
      </c>
      <c r="DM7" s="38">
        <v>6.17</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cp:lastModifiedBy>
  <cp:lastPrinted>2022-01-21T08:45:01Z</cp:lastPrinted>
  <dcterms:created xsi:type="dcterms:W3CDTF">2021-12-03T07:20:28Z</dcterms:created>
  <dcterms:modified xsi:type="dcterms:W3CDTF">2022-02-04T10:14:41Z</dcterms:modified>
  <cp:category/>
</cp:coreProperties>
</file>