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33_R３年度\08_決算\02_公営企業\20220105_【〆切128（金）】公営企業に係る経営比較分析表（令和２年度決算）の分析等について（依頼）\02_各課　依頼・回答\03_起案・回答\"/>
    </mc:Choice>
  </mc:AlternateContent>
  <workbookProtection workbookAlgorithmName="SHA-512" workbookHashValue="7Uku5cSfyF4qTnoAABZ6jgwzuFdF7q5Crij7LnhFDeZm6+HV6PJNkkZR8w73KTspjlnmXLzOIAZUoS7yi8yPvg==" workbookSaltValue="2i4M9KsTvbZVencH05tR5g=="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<sst xmlns="http://schemas.openxmlformats.org/spreadsheetml/2006/main" count="319" uniqueCount="115">
  <si>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</si>
  <si>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</si>
  <si>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</si>
  <si>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</si>
  <si>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</si>
  <si>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</si>
  <si>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</si>
  <si>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</si>
  <si>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</si>
  <si>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</si>
  <si>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</si>
  <si>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</si>
  <si>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</si>
  <si>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</si>
  <si>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</si>
  <si>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</si>
  <si>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</si>
  <si>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</si>
  <si>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</si>
  <si>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</si>
  <si>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</si>
  <si>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</si>
  <si>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</si>
  <si>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</si>
  <si>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</si>
  <si>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</si>
  <si>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</si>
  <si>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</si>
  <si>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</si>
  <si>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</si>
  <si>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</si>
  <si>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</si>
  <si>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</si>
  <si>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</si>
  <si>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</si>
  <si>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</si>
  <si>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</si>
  <si>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</si>
  <si>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</si>
  <si>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</si>
  <si>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</si>
  <si>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</si>
  <si>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</si>
  <si>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</si>
  <si>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</si>
  <si>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</si>
  <si>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</si>
  <si>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</si>
  <si>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</si>
  <si>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</si>
  <si>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</si>
  <si>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</si>
  <si>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</si>
  <si>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</si>
  <si>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</si>
  <si>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</si>
  <si>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</si>
  <si>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</si>
  <si>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</si>
  <si>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</si>
  <si>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</si>
  <si>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</si>
  <si>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</si>
  <si>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</si>
  <si>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</si>
  <si>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</si>
  <si>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</si>
  <si>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</si>
  <si>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</si>
  <si>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</si>
  <si>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</si>
  <si>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</si>
  <si>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</si>
  <si>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</si>
  <si>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</si>
  <si>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</si>
  <si>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</si>
  <si>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</si>
  <si>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</si>
  <si>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</si>
  <si>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</si>
  <si>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</si>
  <si>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</si>
  <si>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</si>
  <si>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</si>
  <si>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</si>
  <si>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</si>
  <si>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</si>
  <si>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</si>
  <si>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</si>
  <si>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</si>
  <si>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</si>
  <si>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</si>
  <si>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</si>
  <si>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</si>
  <si>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</si>
  <si>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</si>
  <si>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</si>
  <si>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</si>
  <si>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</si>
  <si>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</si>
  <si>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</si>
  <si>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</si>
  <si>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</si>
  <si>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</si>
  <si>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</si>
  <si>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</si>
  <si>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</si>
  <si>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</si>
  <si>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</si>
  <si>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</si>
  <si>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</si>
  <si>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・類似団体平均と比較して、③流動比率はやや高い値、⑥汚水処理原価は低い値であり、経営の健全性・効率性は比較的良い状況である。
・市町負担金等を、県及び市町の協議等により、費用に応じた収益としているため、損益は原則生じないが、令和２年度は地方公営企業会計移行に伴う特別損失の計上があったため、①経常収支比率が若干のプラスとなっている。
・令和２年度以降の起債分について市町負担金で賄うこととしているため、④企業債残高対事業規模比率は今後、年度ごとに少しずつ上がることが見込まれる。</t>
    <rPh sb="105" eb="107">
      <t>ゲンソク</t>
    </rPh>
    <rPh sb="113" eb="115">
      <t>レイワ</t>
    </rPh>
    <rPh sb="116" eb="118">
      <t>ネンド</t>
    </rPh>
    <rPh sb="119" eb="121">
      <t>チホウ</t>
    </rPh>
    <rPh sb="121" eb="123">
      <t>コウエイ</t>
    </rPh>
    <rPh sb="123" eb="125">
      <t>キギョウ</t>
    </rPh>
    <rPh sb="125" eb="127">
      <t>カイケイ</t>
    </rPh>
    <rPh sb="127" eb="129">
      <t>イコウ</t>
    </rPh>
    <rPh sb="130" eb="131">
      <t>トモナ</t>
    </rPh>
    <rPh sb="132" eb="134">
      <t>トクベツ</t>
    </rPh>
    <rPh sb="134" eb="136">
      <t>ソンシツ</t>
    </rPh>
    <rPh sb="137" eb="139">
      <t>ケイジョウ</t>
    </rPh>
    <rPh sb="147" eb="149">
      <t>ケイジョウ</t>
    </rPh>
    <rPh sb="149" eb="151">
      <t>シュウシ</t>
    </rPh>
    <rPh sb="151" eb="153">
      <t>ヒリツ</t>
    </rPh>
    <rPh sb="154" eb="156">
      <t>ジャッカン</t>
    </rPh>
    <rPh sb="170" eb="172">
      <t>レイワ</t>
    </rPh>
    <rPh sb="173" eb="175">
      <t>ネンド</t>
    </rPh>
    <rPh sb="175" eb="177">
      <t>イコウ</t>
    </rPh>
    <rPh sb="178" eb="180">
      <t>キサイ</t>
    </rPh>
    <rPh sb="180" eb="181">
      <t>ブン</t>
    </rPh>
    <rPh sb="191" eb="192">
      <t>マカナ</t>
    </rPh>
    <rPh sb="217" eb="219">
      <t>コンゴ</t>
    </rPh>
    <rPh sb="220" eb="222">
      <t>ネンド</t>
    </rPh>
    <rPh sb="225" eb="226">
      <t>スコ</t>
    </rPh>
    <rPh sb="229" eb="230">
      <t>ア</t>
    </rPh>
    <rPh sb="235" eb="237">
      <t>ミコ</t>
    </rPh>
    <phoneticPr fontId="4"/>
  </si>
  <si>
    <t>・令和２年度に地方公営企業会計に移行し、決算に表れる減価償却累計額が１年度分のみであるため、①有形固定資産減価償却率は低い値になっている。
・管渠の更新の着手はこれからであることから、②管渠老朽化率、③管渠改善率は０％である。</t>
    <rPh sb="1" eb="3">
      <t>レイワ</t>
    </rPh>
    <rPh sb="4" eb="6">
      <t>ネンド</t>
    </rPh>
    <rPh sb="7" eb="9">
      <t>チホウ</t>
    </rPh>
    <rPh sb="9" eb="11">
      <t>コウエイ</t>
    </rPh>
    <rPh sb="11" eb="13">
      <t>キギョウ</t>
    </rPh>
    <rPh sb="13" eb="15">
      <t>カイケイ</t>
    </rPh>
    <rPh sb="16" eb="18">
      <t>イコウ</t>
    </rPh>
    <rPh sb="20" eb="22">
      <t>ケッサン</t>
    </rPh>
    <rPh sb="23" eb="24">
      <t>アラワ</t>
    </rPh>
    <rPh sb="26" eb="28">
      <t>ゲンカ</t>
    </rPh>
    <rPh sb="28" eb="30">
      <t>ショウキャク</t>
    </rPh>
    <rPh sb="30" eb="32">
      <t>ルイケイ</t>
    </rPh>
    <rPh sb="32" eb="33">
      <t>ガク</t>
    </rPh>
    <rPh sb="35" eb="36">
      <t>ネン</t>
    </rPh>
    <rPh sb="36" eb="37">
      <t>ド</t>
    </rPh>
    <rPh sb="37" eb="38">
      <t>ブン</t>
    </rPh>
    <rPh sb="59" eb="60">
      <t>ヒク</t>
    </rPh>
    <rPh sb="61" eb="62">
      <t>アタイ</t>
    </rPh>
    <rPh sb="72" eb="74">
      <t>カンキョ</t>
    </rPh>
    <rPh sb="75" eb="77">
      <t>コウシン</t>
    </rPh>
    <rPh sb="78" eb="80">
      <t>チャクシュ</t>
    </rPh>
    <rPh sb="94" eb="96">
      <t>カンキョ</t>
    </rPh>
    <rPh sb="96" eb="99">
      <t>ロウキュウカ</t>
    </rPh>
    <rPh sb="99" eb="100">
      <t>リツ</t>
    </rPh>
    <rPh sb="102" eb="104">
      <t>カンキョ</t>
    </rPh>
    <rPh sb="104" eb="106">
      <t>カイゼン</t>
    </rPh>
    <rPh sb="106" eb="107">
      <t>リツ</t>
    </rPh>
    <phoneticPr fontId="4"/>
  </si>
  <si>
    <t>１. 経営の健全性・効率性について
　各経営指標の状況から、現時点での経営状況は健全かつ効率的といえる。
　令和２年度から地方公営企業法を一部適用しており、精緻な資産管理や財務諸表に基づき、より的確な経営計画、投資計画を策定することで中長期的な視点に立って経営の安定確保に努めていく。
２．老朽化の状況
　土木・建築施設及び管渠は、標準耐用年数を超過していない。機械・電気設備は、老朽化の度合いと故障などによる利用者等に与える影響を考慮し、対象設備を厳選して改築更新を実施する。</t>
    <rPh sb="44" eb="47">
      <t>コウリツテキ</t>
    </rPh>
    <rPh sb="54" eb="56">
      <t>レイワ</t>
    </rPh>
    <rPh sb="57" eb="59">
      <t>ネンド</t>
    </rPh>
    <rPh sb="61" eb="63">
      <t>チホウ</t>
    </rPh>
    <rPh sb="63" eb="65">
      <t>コウエイ</t>
    </rPh>
    <rPh sb="65" eb="67">
      <t>キギョウ</t>
    </rPh>
    <rPh sb="67" eb="68">
      <t>ホウ</t>
    </rPh>
    <rPh sb="69" eb="71">
      <t>イチブ</t>
    </rPh>
    <rPh sb="71" eb="73">
      <t>テキヨウ</t>
    </rPh>
    <rPh sb="78" eb="80">
      <t>セイチ</t>
    </rPh>
    <rPh sb="81" eb="83">
      <t>シサン</t>
    </rPh>
    <rPh sb="83" eb="85">
      <t>カンリ</t>
    </rPh>
    <rPh sb="86" eb="88">
      <t>ザイム</t>
    </rPh>
    <rPh sb="88" eb="90">
      <t>ショヒョウ</t>
    </rPh>
    <rPh sb="91" eb="92">
      <t>モト</t>
    </rPh>
    <rPh sb="97" eb="99">
      <t>テキカク</t>
    </rPh>
    <rPh sb="100" eb="102">
      <t>ケイエイ</t>
    </rPh>
    <rPh sb="102" eb="104">
      <t>ケイカク</t>
    </rPh>
    <rPh sb="105" eb="107">
      <t>トウシ</t>
    </rPh>
    <rPh sb="107" eb="109">
      <t>ケイカク</t>
    </rPh>
    <rPh sb="110" eb="112">
      <t>サクテイ</t>
    </rPh>
    <rPh sb="117" eb="121">
      <t>チュウチョウキテキ</t>
    </rPh>
    <rPh sb="122" eb="124">
      <t>シテン</t>
    </rPh>
    <rPh sb="125" eb="126">
      <t>タ</t>
    </rPh>
    <rPh sb="128" eb="130">
      <t>ケイエイ</t>
    </rPh>
    <rPh sb="131" eb="133">
      <t>アンテイ</t>
    </rPh>
    <rPh sb="133" eb="135">
      <t>カクホ</t>
    </rPh>
    <rPh sb="136" eb="137">
      <t>ツト</t>
    </rPh>
    <rPh sb="146" eb="149">
      <t>ロウキュウカ</t>
    </rPh>
    <rPh sb="150" eb="15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</si>
</sst>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617-4930-91E8-4856B8374EE9}"/>
            </c:ext>
          </c:extLst>
        </c:ser>
        <c:dLbls>
          <c:showLegendKey val="0"/>
          <c:showVal val="0"/>
          <c:showCatName val="0"/>
          <c:showSerName val="0"/>
          <c:showPercent val="0"/>
          <c:showBubbleSize val="0"/>
        </c:dLbls>
        <c:gapWidth val="150"/>
        <c:axId val="593462048"/>
        <c:axId val="59346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xmlns:c16r2="http://schemas.microsoft.com/office/drawing/2015/06/chart">
            <c:ext xmlns:c16="http://schemas.microsoft.com/office/drawing/2014/chart" uri="{C3380CC4-5D6E-409C-BE32-E72D297353CC}">
              <c16:uniqueId val="{00000001-D617-4930-91E8-4856B8374EE9}"/>
            </c:ext>
          </c:extLst>
        </c:ser>
        <c:dLbls>
          <c:showLegendKey val="0"/>
          <c:showVal val="0"/>
          <c:showCatName val="0"/>
          <c:showSerName val="0"/>
          <c:showPercent val="0"/>
          <c:showBubbleSize val="0"/>
        </c:dLbls>
        <c:marker val="1"/>
        <c:smooth val="0"/>
        <c:axId val="593462048"/>
        <c:axId val="593462832"/>
      </c:lineChart>
      <c:dateAx>
        <c:axId val="593462048"/>
        <c:scaling>
          <c:orientation val="minMax"/>
        </c:scaling>
        <c:delete val="1"/>
        <c:axPos val="b"/>
        <c:numFmt formatCode="&quot;H&quot;yy" sourceLinked="1"/>
        <c:majorTickMark val="none"/>
        <c:minorTickMark val="none"/>
        <c:tickLblPos val="none"/>
        <c:crossAx val="593462832"/>
        <c:crosses val="autoZero"/>
        <c:auto val="1"/>
        <c:lblOffset val="100"/>
        <c:baseTimeUnit val="years"/>
      </c:dateAx>
      <c:valAx>
        <c:axId val="59346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4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72.16</c:v>
                </c:pt>
              </c:numCache>
            </c:numRef>
          </c:val>
          <c:extLst xmlns:c16r2="http://schemas.microsoft.com/office/drawing/2015/06/chart">
            <c:ext xmlns:c16="http://schemas.microsoft.com/office/drawing/2014/chart" uri="{C3380CC4-5D6E-409C-BE32-E72D297353CC}">
              <c16:uniqueId val="{00000000-B37B-449C-8A29-17DEE336BFDD}"/>
            </c:ext>
          </c:extLst>
        </c:ser>
        <c:dLbls>
          <c:showLegendKey val="0"/>
          <c:showVal val="0"/>
          <c:showCatName val="0"/>
          <c:showSerName val="0"/>
          <c:showPercent val="0"/>
          <c:showBubbleSize val="0"/>
        </c:dLbls>
        <c:gapWidth val="150"/>
        <c:axId val="528920664"/>
        <c:axId val="52804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xmlns:c16r2="http://schemas.microsoft.com/office/drawing/2015/06/chart">
            <c:ext xmlns:c16="http://schemas.microsoft.com/office/drawing/2014/chart" uri="{C3380CC4-5D6E-409C-BE32-E72D297353CC}">
              <c16:uniqueId val="{00000001-B37B-449C-8A29-17DEE336BFDD}"/>
            </c:ext>
          </c:extLst>
        </c:ser>
        <c:dLbls>
          <c:showLegendKey val="0"/>
          <c:showVal val="0"/>
          <c:showCatName val="0"/>
          <c:showSerName val="0"/>
          <c:showPercent val="0"/>
          <c:showBubbleSize val="0"/>
        </c:dLbls>
        <c:marker val="1"/>
        <c:smooth val="0"/>
        <c:axId val="528920664"/>
        <c:axId val="528048032"/>
      </c:lineChart>
      <c:dateAx>
        <c:axId val="528920664"/>
        <c:scaling>
          <c:orientation val="minMax"/>
        </c:scaling>
        <c:delete val="1"/>
        <c:axPos val="b"/>
        <c:numFmt formatCode="&quot;H&quot;yy" sourceLinked="1"/>
        <c:majorTickMark val="none"/>
        <c:minorTickMark val="none"/>
        <c:tickLblPos val="none"/>
        <c:crossAx val="528048032"/>
        <c:crosses val="autoZero"/>
        <c:auto val="1"/>
        <c:lblOffset val="100"/>
        <c:baseTimeUnit val="years"/>
      </c:dateAx>
      <c:valAx>
        <c:axId val="5280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92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93.27</c:v>
                </c:pt>
              </c:numCache>
            </c:numRef>
          </c:val>
          <c:extLst xmlns:c16r2="http://schemas.microsoft.com/office/drawing/2015/06/chart">
            <c:ext xmlns:c16="http://schemas.microsoft.com/office/drawing/2014/chart" uri="{C3380CC4-5D6E-409C-BE32-E72D297353CC}">
              <c16:uniqueId val="{00000000-D642-4ADF-BA5C-A590BBEBA853}"/>
            </c:ext>
          </c:extLst>
        </c:ser>
        <c:dLbls>
          <c:showLegendKey val="0"/>
          <c:showVal val="0"/>
          <c:showCatName val="0"/>
          <c:showSerName val="0"/>
          <c:showPercent val="0"/>
          <c:showBubbleSize val="0"/>
        </c:dLbls>
        <c:gapWidth val="150"/>
        <c:axId val="588930992"/>
        <c:axId val="58893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xmlns:c16r2="http://schemas.microsoft.com/office/drawing/2015/06/chart">
            <c:ext xmlns:c16="http://schemas.microsoft.com/office/drawing/2014/chart" uri="{C3380CC4-5D6E-409C-BE32-E72D297353CC}">
              <c16:uniqueId val="{00000001-D642-4ADF-BA5C-A590BBEBA853}"/>
            </c:ext>
          </c:extLst>
        </c:ser>
        <c:dLbls>
          <c:showLegendKey val="0"/>
          <c:showVal val="0"/>
          <c:showCatName val="0"/>
          <c:showSerName val="0"/>
          <c:showPercent val="0"/>
          <c:showBubbleSize val="0"/>
        </c:dLbls>
        <c:marker val="1"/>
        <c:smooth val="0"/>
        <c:axId val="588930992"/>
        <c:axId val="588934128"/>
      </c:lineChart>
      <c:dateAx>
        <c:axId val="588930992"/>
        <c:scaling>
          <c:orientation val="minMax"/>
        </c:scaling>
        <c:delete val="1"/>
        <c:axPos val="b"/>
        <c:numFmt formatCode="&quot;H&quot;yy" sourceLinked="1"/>
        <c:majorTickMark val="none"/>
        <c:minorTickMark val="none"/>
        <c:tickLblPos val="none"/>
        <c:crossAx val="588934128"/>
        <c:crosses val="autoZero"/>
        <c:auto val="1"/>
        <c:lblOffset val="100"/>
        <c:baseTimeUnit val="years"/>
      </c:dateAx>
      <c:valAx>
        <c:axId val="58893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93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100.61</c:v>
                </c:pt>
              </c:numCache>
            </c:numRef>
          </c:val>
          <c:extLst xmlns:c16r2="http://schemas.microsoft.com/office/drawing/2015/06/chart">
            <c:ext xmlns:c16="http://schemas.microsoft.com/office/drawing/2014/chart" uri="{C3380CC4-5D6E-409C-BE32-E72D297353CC}">
              <c16:uniqueId val="{00000000-10D6-48CD-B32B-F701A2EAB764}"/>
            </c:ext>
          </c:extLst>
        </c:ser>
        <c:dLbls>
          <c:showLegendKey val="0"/>
          <c:showVal val="0"/>
          <c:showCatName val="0"/>
          <c:showSerName val="0"/>
          <c:showPercent val="0"/>
          <c:showBubbleSize val="0"/>
        </c:dLbls>
        <c:gapWidth val="150"/>
        <c:axId val="593463616"/>
        <c:axId val="59346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xmlns:c16r2="http://schemas.microsoft.com/office/drawing/2015/06/chart">
            <c:ext xmlns:c16="http://schemas.microsoft.com/office/drawing/2014/chart" uri="{C3380CC4-5D6E-409C-BE32-E72D297353CC}">
              <c16:uniqueId val="{00000001-10D6-48CD-B32B-F701A2EAB764}"/>
            </c:ext>
          </c:extLst>
        </c:ser>
        <c:dLbls>
          <c:showLegendKey val="0"/>
          <c:showVal val="0"/>
          <c:showCatName val="0"/>
          <c:showSerName val="0"/>
          <c:showPercent val="0"/>
          <c:showBubbleSize val="0"/>
        </c:dLbls>
        <c:marker val="1"/>
        <c:smooth val="0"/>
        <c:axId val="593463616"/>
        <c:axId val="593465184"/>
      </c:lineChart>
      <c:dateAx>
        <c:axId val="593463616"/>
        <c:scaling>
          <c:orientation val="minMax"/>
        </c:scaling>
        <c:delete val="1"/>
        <c:axPos val="b"/>
        <c:numFmt formatCode="&quot;H&quot;yy" sourceLinked="1"/>
        <c:majorTickMark val="none"/>
        <c:minorTickMark val="none"/>
        <c:tickLblPos val="none"/>
        <c:crossAx val="593465184"/>
        <c:crosses val="autoZero"/>
        <c:auto val="1"/>
        <c:lblOffset val="100"/>
        <c:baseTimeUnit val="years"/>
      </c:dateAx>
      <c:valAx>
        <c:axId val="5934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4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6.64</c:v>
                </c:pt>
              </c:numCache>
            </c:numRef>
          </c:val>
          <c:extLst xmlns:c16r2="http://schemas.microsoft.com/office/drawing/2015/06/chart">
            <c:ext xmlns:c16="http://schemas.microsoft.com/office/drawing/2014/chart" uri="{C3380CC4-5D6E-409C-BE32-E72D297353CC}">
              <c16:uniqueId val="{00000000-14B4-4698-911B-A6C959B08497}"/>
            </c:ext>
          </c:extLst>
        </c:ser>
        <c:dLbls>
          <c:showLegendKey val="0"/>
          <c:showVal val="0"/>
          <c:showCatName val="0"/>
          <c:showSerName val="0"/>
          <c:showPercent val="0"/>
          <c:showBubbleSize val="0"/>
        </c:dLbls>
        <c:gapWidth val="150"/>
        <c:axId val="589617288"/>
        <c:axId val="58962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xmlns:c16r2="http://schemas.microsoft.com/office/drawing/2015/06/chart">
            <c:ext xmlns:c16="http://schemas.microsoft.com/office/drawing/2014/chart" uri="{C3380CC4-5D6E-409C-BE32-E72D297353CC}">
              <c16:uniqueId val="{00000001-14B4-4698-911B-A6C959B08497}"/>
            </c:ext>
          </c:extLst>
        </c:ser>
        <c:dLbls>
          <c:showLegendKey val="0"/>
          <c:showVal val="0"/>
          <c:showCatName val="0"/>
          <c:showSerName val="0"/>
          <c:showPercent val="0"/>
          <c:showBubbleSize val="0"/>
        </c:dLbls>
        <c:marker val="1"/>
        <c:smooth val="0"/>
        <c:axId val="589617288"/>
        <c:axId val="589621600"/>
      </c:lineChart>
      <c:dateAx>
        <c:axId val="589617288"/>
        <c:scaling>
          <c:orientation val="minMax"/>
        </c:scaling>
        <c:delete val="1"/>
        <c:axPos val="b"/>
        <c:numFmt formatCode="&quot;H&quot;yy" sourceLinked="1"/>
        <c:majorTickMark val="none"/>
        <c:minorTickMark val="none"/>
        <c:tickLblPos val="none"/>
        <c:crossAx val="589621600"/>
        <c:crosses val="autoZero"/>
        <c:auto val="1"/>
        <c:lblOffset val="100"/>
        <c:baseTimeUnit val="years"/>
      </c:dateAx>
      <c:valAx>
        <c:axId val="5896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61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EB5-44DE-A465-970760336471}"/>
            </c:ext>
          </c:extLst>
        </c:ser>
        <c:dLbls>
          <c:showLegendKey val="0"/>
          <c:showVal val="0"/>
          <c:showCatName val="0"/>
          <c:showSerName val="0"/>
          <c:showPercent val="0"/>
          <c:showBubbleSize val="0"/>
        </c:dLbls>
        <c:gapWidth val="150"/>
        <c:axId val="589621992"/>
        <c:axId val="58961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xmlns:c16r2="http://schemas.microsoft.com/office/drawing/2015/06/chart">
            <c:ext xmlns:c16="http://schemas.microsoft.com/office/drawing/2014/chart" uri="{C3380CC4-5D6E-409C-BE32-E72D297353CC}">
              <c16:uniqueId val="{00000001-8EB5-44DE-A465-970760336471}"/>
            </c:ext>
          </c:extLst>
        </c:ser>
        <c:dLbls>
          <c:showLegendKey val="0"/>
          <c:showVal val="0"/>
          <c:showCatName val="0"/>
          <c:showSerName val="0"/>
          <c:showPercent val="0"/>
          <c:showBubbleSize val="0"/>
        </c:dLbls>
        <c:marker val="1"/>
        <c:smooth val="0"/>
        <c:axId val="589621992"/>
        <c:axId val="589619248"/>
      </c:lineChart>
      <c:dateAx>
        <c:axId val="589621992"/>
        <c:scaling>
          <c:orientation val="minMax"/>
        </c:scaling>
        <c:delete val="1"/>
        <c:axPos val="b"/>
        <c:numFmt formatCode="&quot;H&quot;yy" sourceLinked="1"/>
        <c:majorTickMark val="none"/>
        <c:minorTickMark val="none"/>
        <c:tickLblPos val="none"/>
        <c:crossAx val="589619248"/>
        <c:crosses val="autoZero"/>
        <c:auto val="1"/>
        <c:lblOffset val="100"/>
        <c:baseTimeUnit val="years"/>
      </c:dateAx>
      <c:valAx>
        <c:axId val="58961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62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503-4F33-B1F9-B070D88BDF8D}"/>
            </c:ext>
          </c:extLst>
        </c:ser>
        <c:dLbls>
          <c:showLegendKey val="0"/>
          <c:showVal val="0"/>
          <c:showCatName val="0"/>
          <c:showSerName val="0"/>
          <c:showPercent val="0"/>
          <c:showBubbleSize val="0"/>
        </c:dLbls>
        <c:gapWidth val="150"/>
        <c:axId val="589616112"/>
        <c:axId val="58961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xmlns:c16r2="http://schemas.microsoft.com/office/drawing/2015/06/chart">
            <c:ext xmlns:c16="http://schemas.microsoft.com/office/drawing/2014/chart" uri="{C3380CC4-5D6E-409C-BE32-E72D297353CC}">
              <c16:uniqueId val="{00000001-5503-4F33-B1F9-B070D88BDF8D}"/>
            </c:ext>
          </c:extLst>
        </c:ser>
        <c:dLbls>
          <c:showLegendKey val="0"/>
          <c:showVal val="0"/>
          <c:showCatName val="0"/>
          <c:showSerName val="0"/>
          <c:showPercent val="0"/>
          <c:showBubbleSize val="0"/>
        </c:dLbls>
        <c:marker val="1"/>
        <c:smooth val="0"/>
        <c:axId val="589616112"/>
        <c:axId val="589616504"/>
      </c:lineChart>
      <c:dateAx>
        <c:axId val="589616112"/>
        <c:scaling>
          <c:orientation val="minMax"/>
        </c:scaling>
        <c:delete val="1"/>
        <c:axPos val="b"/>
        <c:numFmt formatCode="&quot;H&quot;yy" sourceLinked="1"/>
        <c:majorTickMark val="none"/>
        <c:minorTickMark val="none"/>
        <c:tickLblPos val="none"/>
        <c:crossAx val="589616504"/>
        <c:crosses val="autoZero"/>
        <c:auto val="1"/>
        <c:lblOffset val="100"/>
        <c:baseTimeUnit val="years"/>
      </c:dateAx>
      <c:valAx>
        <c:axId val="58961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61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107.36</c:v>
                </c:pt>
              </c:numCache>
            </c:numRef>
          </c:val>
          <c:extLst xmlns:c16r2="http://schemas.microsoft.com/office/drawing/2015/06/chart">
            <c:ext xmlns:c16="http://schemas.microsoft.com/office/drawing/2014/chart" uri="{C3380CC4-5D6E-409C-BE32-E72D297353CC}">
              <c16:uniqueId val="{00000000-A7C5-4DC1-B1FF-1471281C87DE}"/>
            </c:ext>
          </c:extLst>
        </c:ser>
        <c:dLbls>
          <c:showLegendKey val="0"/>
          <c:showVal val="0"/>
          <c:showCatName val="0"/>
          <c:showSerName val="0"/>
          <c:showPercent val="0"/>
          <c:showBubbleSize val="0"/>
        </c:dLbls>
        <c:gapWidth val="150"/>
        <c:axId val="589615328"/>
        <c:axId val="58961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xmlns:c16r2="http://schemas.microsoft.com/office/drawing/2015/06/chart">
            <c:ext xmlns:c16="http://schemas.microsoft.com/office/drawing/2014/chart" uri="{C3380CC4-5D6E-409C-BE32-E72D297353CC}">
              <c16:uniqueId val="{00000001-A7C5-4DC1-B1FF-1471281C87DE}"/>
            </c:ext>
          </c:extLst>
        </c:ser>
        <c:dLbls>
          <c:showLegendKey val="0"/>
          <c:showVal val="0"/>
          <c:showCatName val="0"/>
          <c:showSerName val="0"/>
          <c:showPercent val="0"/>
          <c:showBubbleSize val="0"/>
        </c:dLbls>
        <c:marker val="1"/>
        <c:smooth val="0"/>
        <c:axId val="589615328"/>
        <c:axId val="589615720"/>
      </c:lineChart>
      <c:dateAx>
        <c:axId val="589615328"/>
        <c:scaling>
          <c:orientation val="minMax"/>
        </c:scaling>
        <c:delete val="1"/>
        <c:axPos val="b"/>
        <c:numFmt formatCode="&quot;H&quot;yy" sourceLinked="1"/>
        <c:majorTickMark val="none"/>
        <c:minorTickMark val="none"/>
        <c:tickLblPos val="none"/>
        <c:crossAx val="589615720"/>
        <c:crosses val="autoZero"/>
        <c:auto val="1"/>
        <c:lblOffset val="100"/>
        <c:baseTimeUnit val="years"/>
      </c:dateAx>
      <c:valAx>
        <c:axId val="58961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6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4.38</c:v>
                </c:pt>
              </c:numCache>
            </c:numRef>
          </c:val>
          <c:extLst xmlns:c16r2="http://schemas.microsoft.com/office/drawing/2015/06/chart">
            <c:ext xmlns:c16="http://schemas.microsoft.com/office/drawing/2014/chart" uri="{C3380CC4-5D6E-409C-BE32-E72D297353CC}">
              <c16:uniqueId val="{00000000-2E5B-43A5-A11A-60BD7ECA1C9C}"/>
            </c:ext>
          </c:extLst>
        </c:ser>
        <c:dLbls>
          <c:showLegendKey val="0"/>
          <c:showVal val="0"/>
          <c:showCatName val="0"/>
          <c:showSerName val="0"/>
          <c:showPercent val="0"/>
          <c:showBubbleSize val="0"/>
        </c:dLbls>
        <c:gapWidth val="150"/>
        <c:axId val="526777008"/>
        <c:axId val="52677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xmlns:c16r2="http://schemas.microsoft.com/office/drawing/2015/06/chart">
            <c:ext xmlns:c16="http://schemas.microsoft.com/office/drawing/2014/chart" uri="{C3380CC4-5D6E-409C-BE32-E72D297353CC}">
              <c16:uniqueId val="{00000001-2E5B-43A5-A11A-60BD7ECA1C9C}"/>
            </c:ext>
          </c:extLst>
        </c:ser>
        <c:dLbls>
          <c:showLegendKey val="0"/>
          <c:showVal val="0"/>
          <c:showCatName val="0"/>
          <c:showSerName val="0"/>
          <c:showPercent val="0"/>
          <c:showBubbleSize val="0"/>
        </c:dLbls>
        <c:marker val="1"/>
        <c:smooth val="0"/>
        <c:axId val="526777008"/>
        <c:axId val="526777400"/>
      </c:lineChart>
      <c:dateAx>
        <c:axId val="526777008"/>
        <c:scaling>
          <c:orientation val="minMax"/>
        </c:scaling>
        <c:delete val="1"/>
        <c:axPos val="b"/>
        <c:numFmt formatCode="&quot;H&quot;yy" sourceLinked="1"/>
        <c:majorTickMark val="none"/>
        <c:minorTickMark val="none"/>
        <c:tickLblPos val="none"/>
        <c:crossAx val="526777400"/>
        <c:crosses val="autoZero"/>
        <c:auto val="1"/>
        <c:lblOffset val="100"/>
        <c:baseTimeUnit val="years"/>
      </c:dateAx>
      <c:valAx>
        <c:axId val="52677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77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077-44D0-8C1A-49DF6CE56734}"/>
            </c:ext>
          </c:extLst>
        </c:ser>
        <c:dLbls>
          <c:showLegendKey val="0"/>
          <c:showVal val="0"/>
          <c:showCatName val="0"/>
          <c:showSerName val="0"/>
          <c:showPercent val="0"/>
          <c:showBubbleSize val="0"/>
        </c:dLbls>
        <c:gapWidth val="150"/>
        <c:axId val="526773480"/>
        <c:axId val="52677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1077-44D0-8C1A-49DF6CE56734}"/>
            </c:ext>
          </c:extLst>
        </c:ser>
        <c:dLbls>
          <c:showLegendKey val="0"/>
          <c:showVal val="0"/>
          <c:showCatName val="0"/>
          <c:showSerName val="0"/>
          <c:showPercent val="0"/>
          <c:showBubbleSize val="0"/>
        </c:dLbls>
        <c:marker val="1"/>
        <c:smooth val="0"/>
        <c:axId val="526773480"/>
        <c:axId val="526773872"/>
      </c:lineChart>
      <c:dateAx>
        <c:axId val="526773480"/>
        <c:scaling>
          <c:orientation val="minMax"/>
        </c:scaling>
        <c:delete val="1"/>
        <c:axPos val="b"/>
        <c:numFmt formatCode="&quot;H&quot;yy" sourceLinked="1"/>
        <c:majorTickMark val="none"/>
        <c:minorTickMark val="none"/>
        <c:tickLblPos val="none"/>
        <c:crossAx val="526773872"/>
        <c:crosses val="autoZero"/>
        <c:auto val="1"/>
        <c:lblOffset val="100"/>
        <c:baseTimeUnit val="years"/>
      </c:dateAx>
      <c:valAx>
        <c:axId val="52677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77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35.520000000000003</c:v>
                </c:pt>
              </c:numCache>
            </c:numRef>
          </c:val>
          <c:extLst xmlns:c16r2="http://schemas.microsoft.com/office/drawing/2015/06/chart">
            <c:ext xmlns:c16="http://schemas.microsoft.com/office/drawing/2014/chart" uri="{C3380CC4-5D6E-409C-BE32-E72D297353CC}">
              <c16:uniqueId val="{00000000-CEC1-4091-AEC0-B99FBA3BD97E}"/>
            </c:ext>
          </c:extLst>
        </c:ser>
        <c:dLbls>
          <c:showLegendKey val="0"/>
          <c:showVal val="0"/>
          <c:showCatName val="0"/>
          <c:showSerName val="0"/>
          <c:showPercent val="0"/>
          <c:showBubbleSize val="0"/>
        </c:dLbls>
        <c:gapWidth val="150"/>
        <c:axId val="163230096"/>
        <c:axId val="53289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xmlns:c16r2="http://schemas.microsoft.com/office/drawing/2015/06/chart">
            <c:ext xmlns:c16="http://schemas.microsoft.com/office/drawing/2014/chart" uri="{C3380CC4-5D6E-409C-BE32-E72D297353CC}">
              <c16:uniqueId val="{00000001-CEC1-4091-AEC0-B99FBA3BD97E}"/>
            </c:ext>
          </c:extLst>
        </c:ser>
        <c:dLbls>
          <c:showLegendKey val="0"/>
          <c:showVal val="0"/>
          <c:showCatName val="0"/>
          <c:showSerName val="0"/>
          <c:showPercent val="0"/>
          <c:showBubbleSize val="0"/>
        </c:dLbls>
        <c:marker val="1"/>
        <c:smooth val="0"/>
        <c:axId val="163230096"/>
        <c:axId val="532894384"/>
      </c:lineChart>
      <c:dateAx>
        <c:axId val="163230096"/>
        <c:scaling>
          <c:orientation val="minMax"/>
        </c:scaling>
        <c:delete val="1"/>
        <c:axPos val="b"/>
        <c:numFmt formatCode="&quot;H&quot;yy" sourceLinked="1"/>
        <c:majorTickMark val="none"/>
        <c:minorTickMark val="none"/>
        <c:tickLblPos val="none"/>
        <c:crossAx val="532894384"/>
        <c:crosses val="autoZero"/>
        <c:auto val="1"/>
        <c:lblOffset val="100"/>
        <c:baseTimeUnit val="years"/>
      </c:dateAx>
      <c:valAx>
        <c:axId val="53289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3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9"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神奈川県</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流域下水道</v>
      </c>
      <c r="Q8" s="66"/>
      <c r="R8" s="66"/>
      <c r="S8" s="66"/>
      <c r="T8" s="66"/>
      <c r="U8" s="66"/>
      <c r="V8" s="66"/>
      <c r="W8" s="66" t="str">
        <f>データ!L6</f>
        <v>E1</v>
      </c>
      <c r="X8" s="66"/>
      <c r="Y8" s="66"/>
      <c r="Z8" s="66"/>
      <c r="AA8" s="66"/>
      <c r="AB8" s="66"/>
      <c r="AC8" s="66"/>
      <c r="AD8" s="67" t="str">
        <f>データ!$M$6</f>
        <v>非設置</v>
      </c>
      <c r="AE8" s="67"/>
      <c r="AF8" s="67"/>
      <c r="AG8" s="67"/>
      <c r="AH8" s="67"/>
      <c r="AI8" s="67"/>
      <c r="AJ8" s="67"/>
      <c r="AK8" s="3"/>
      <c r="AL8" s="63">
        <f>データ!S6</f>
        <v>9220245</v>
      </c>
      <c r="AM8" s="63"/>
      <c r="AN8" s="63"/>
      <c r="AO8" s="63"/>
      <c r="AP8" s="63"/>
      <c r="AQ8" s="63"/>
      <c r="AR8" s="63"/>
      <c r="AS8" s="63"/>
      <c r="AT8" s="62">
        <f>データ!T6</f>
        <v>2416.11</v>
      </c>
      <c r="AU8" s="62"/>
      <c r="AV8" s="62"/>
      <c r="AW8" s="62"/>
      <c r="AX8" s="62"/>
      <c r="AY8" s="62"/>
      <c r="AZ8" s="62"/>
      <c r="BA8" s="62"/>
      <c r="BB8" s="62">
        <f>データ!U6</f>
        <v>3816.15</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2">
      <c r="A10" s="2"/>
      <c r="B10" s="62" t="str">
        <f>データ!N6</f>
        <v>-</v>
      </c>
      <c r="C10" s="62"/>
      <c r="D10" s="62"/>
      <c r="E10" s="62"/>
      <c r="F10" s="62"/>
      <c r="G10" s="62"/>
      <c r="H10" s="62"/>
      <c r="I10" s="62">
        <f>データ!O6</f>
        <v>85.71</v>
      </c>
      <c r="J10" s="62"/>
      <c r="K10" s="62"/>
      <c r="L10" s="62"/>
      <c r="M10" s="62"/>
      <c r="N10" s="62"/>
      <c r="O10" s="62"/>
      <c r="P10" s="62">
        <f>データ!P6</f>
        <v>92.79</v>
      </c>
      <c r="Q10" s="62"/>
      <c r="R10" s="62"/>
      <c r="S10" s="62"/>
      <c r="T10" s="62"/>
      <c r="U10" s="62"/>
      <c r="V10" s="62"/>
      <c r="W10" s="62">
        <f>データ!Q6</f>
        <v>106.65</v>
      </c>
      <c r="X10" s="62"/>
      <c r="Y10" s="62"/>
      <c r="Z10" s="62"/>
      <c r="AA10" s="62"/>
      <c r="AB10" s="62"/>
      <c r="AC10" s="62"/>
      <c r="AD10" s="63">
        <f>データ!R6</f>
        <v>0</v>
      </c>
      <c r="AE10" s="63"/>
      <c r="AF10" s="63"/>
      <c r="AG10" s="63"/>
      <c r="AH10" s="63"/>
      <c r="AI10" s="63"/>
      <c r="AJ10" s="63"/>
      <c r="AK10" s="2"/>
      <c r="AL10" s="63">
        <f>データ!V6</f>
        <v>2739900</v>
      </c>
      <c r="AM10" s="63"/>
      <c r="AN10" s="63"/>
      <c r="AO10" s="63"/>
      <c r="AP10" s="63"/>
      <c r="AQ10" s="63"/>
      <c r="AR10" s="63"/>
      <c r="AS10" s="63"/>
      <c r="AT10" s="62">
        <f>データ!W6</f>
        <v>362.78</v>
      </c>
      <c r="AU10" s="62"/>
      <c r="AV10" s="62"/>
      <c r="AW10" s="62"/>
      <c r="AX10" s="62"/>
      <c r="AY10" s="62"/>
      <c r="AZ10" s="62"/>
      <c r="BA10" s="62"/>
      <c r="BB10" s="62">
        <f>データ!X6</f>
        <v>7552.51</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112</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113</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114</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OB5ZArleFMhHw1uv5StDKw1+fdvGUdBG0cMAf3HWs8rhvGezozbR12phdslYqZ8WIiRa3hbO2D2ENdUTU3o4zg==" saltValue="13kn0F4RXHoUzaytFGgE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28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2">
      <c r="A4" s="28" t="s">
        <v>54</v>
      </c>
      <c r="B4" s="30"/>
      <c r="C4" s="30"/>
      <c r="D4" s="30"/>
      <c r="E4" s="30"/>
      <c r="F4" s="30"/>
      <c r="G4" s="30"/>
      <c r="H4" s="74"/>
      <c r="I4" s="75"/>
      <c r="J4" s="75"/>
      <c r="K4" s="75"/>
      <c r="L4" s="75"/>
      <c r="M4" s="75"/>
      <c r="N4" s="75"/>
      <c r="O4" s="75"/>
      <c r="P4" s="75"/>
      <c r="Q4" s="75"/>
      <c r="R4" s="75"/>
      <c r="S4" s="75"/>
      <c r="T4" s="75"/>
      <c r="U4" s="75"/>
      <c r="V4" s="75"/>
      <c r="W4" s="75"/>
      <c r="X4" s="76"/>
      <c r="Y4" s="70" t="s">
        <v>55</v>
      </c>
      <c r="Z4" s="70"/>
      <c r="AA4" s="70"/>
      <c r="AB4" s="70"/>
      <c r="AC4" s="70"/>
      <c r="AD4" s="70"/>
      <c r="AE4" s="70"/>
      <c r="AF4" s="70"/>
      <c r="AG4" s="70"/>
      <c r="AH4" s="70"/>
      <c r="AI4" s="70"/>
      <c r="AJ4" s="70" t="s">
        <v>56</v>
      </c>
      <c r="AK4" s="70"/>
      <c r="AL4" s="70"/>
      <c r="AM4" s="70"/>
      <c r="AN4" s="70"/>
      <c r="AO4" s="70"/>
      <c r="AP4" s="70"/>
      <c r="AQ4" s="70"/>
      <c r="AR4" s="70"/>
      <c r="AS4" s="70"/>
      <c r="AT4" s="70"/>
      <c r="AU4" s="70" t="s">
        <v>57</v>
      </c>
      <c r="AV4" s="70"/>
      <c r="AW4" s="70"/>
      <c r="AX4" s="70"/>
      <c r="AY4" s="70"/>
      <c r="AZ4" s="70"/>
      <c r="BA4" s="70"/>
      <c r="BB4" s="70"/>
      <c r="BC4" s="70"/>
      <c r="BD4" s="70"/>
      <c r="BE4" s="70"/>
      <c r="BF4" s="70" t="s">
        <v>58</v>
      </c>
      <c r="BG4" s="70"/>
      <c r="BH4" s="70"/>
      <c r="BI4" s="70"/>
      <c r="BJ4" s="70"/>
      <c r="BK4" s="70"/>
      <c r="BL4" s="70"/>
      <c r="BM4" s="70"/>
      <c r="BN4" s="70"/>
      <c r="BO4" s="70"/>
      <c r="BP4" s="70"/>
      <c r="BQ4" s="70" t="s">
        <v>59</v>
      </c>
      <c r="BR4" s="70"/>
      <c r="BS4" s="70"/>
      <c r="BT4" s="70"/>
      <c r="BU4" s="70"/>
      <c r="BV4" s="70"/>
      <c r="BW4" s="70"/>
      <c r="BX4" s="70"/>
      <c r="BY4" s="70"/>
      <c r="BZ4" s="70"/>
      <c r="CA4" s="70"/>
      <c r="CB4" s="70" t="s">
        <v>60</v>
      </c>
      <c r="CC4" s="70"/>
      <c r="CD4" s="70"/>
      <c r="CE4" s="70"/>
      <c r="CF4" s="70"/>
      <c r="CG4" s="70"/>
      <c r="CH4" s="70"/>
      <c r="CI4" s="70"/>
      <c r="CJ4" s="70"/>
      <c r="CK4" s="70"/>
      <c r="CL4" s="70"/>
      <c r="CM4" s="70" t="s">
        <v>61</v>
      </c>
      <c r="CN4" s="70"/>
      <c r="CO4" s="70"/>
      <c r="CP4" s="70"/>
      <c r="CQ4" s="70"/>
      <c r="CR4" s="70"/>
      <c r="CS4" s="70"/>
      <c r="CT4" s="70"/>
      <c r="CU4" s="70"/>
      <c r="CV4" s="70"/>
      <c r="CW4" s="70"/>
      <c r="CX4" s="70" t="s">
        <v>62</v>
      </c>
      <c r="CY4" s="70"/>
      <c r="CZ4" s="70"/>
      <c r="DA4" s="70"/>
      <c r="DB4" s="70"/>
      <c r="DC4" s="70"/>
      <c r="DD4" s="70"/>
      <c r="DE4" s="70"/>
      <c r="DF4" s="70"/>
      <c r="DG4" s="70"/>
      <c r="DH4" s="70"/>
      <c r="DI4" s="70" t="s">
        <v>63</v>
      </c>
      <c r="DJ4" s="70"/>
      <c r="DK4" s="70"/>
      <c r="DL4" s="70"/>
      <c r="DM4" s="70"/>
      <c r="DN4" s="70"/>
      <c r="DO4" s="70"/>
      <c r="DP4" s="70"/>
      <c r="DQ4" s="70"/>
      <c r="DR4" s="70"/>
      <c r="DS4" s="70"/>
      <c r="DT4" s="70" t="s">
        <v>64</v>
      </c>
      <c r="DU4" s="70"/>
      <c r="DV4" s="70"/>
      <c r="DW4" s="70"/>
      <c r="DX4" s="70"/>
      <c r="DY4" s="70"/>
      <c r="DZ4" s="70"/>
      <c r="EA4" s="70"/>
      <c r="EB4" s="70"/>
      <c r="EC4" s="70"/>
      <c r="ED4" s="70"/>
      <c r="EE4" s="70" t="s">
        <v>65</v>
      </c>
      <c r="EF4" s="70"/>
      <c r="EG4" s="70"/>
      <c r="EH4" s="70"/>
      <c r="EI4" s="70"/>
      <c r="EJ4" s="70"/>
      <c r="EK4" s="70"/>
      <c r="EL4" s="70"/>
      <c r="EM4" s="70"/>
      <c r="EN4" s="70"/>
      <c r="EO4" s="70"/>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2020</v>
      </c>
      <c r="C6" s="33">
        <f t="shared" ref="C6:X6" si="3">C7</f>
        <v>140007</v>
      </c>
      <c r="D6" s="33">
        <f t="shared" si="3"/>
        <v>46</v>
      </c>
      <c r="E6" s="33">
        <f t="shared" si="3"/>
        <v>17</v>
      </c>
      <c r="F6" s="33">
        <f t="shared" si="3"/>
        <v>3</v>
      </c>
      <c r="G6" s="33">
        <f t="shared" si="3"/>
        <v>0</v>
      </c>
      <c r="H6" s="33" t="str">
        <f t="shared" si="3"/>
        <v>神奈川県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85.71</v>
      </c>
      <c r="P6" s="34">
        <f t="shared" si="3"/>
        <v>92.79</v>
      </c>
      <c r="Q6" s="34">
        <f t="shared" si="3"/>
        <v>106.65</v>
      </c>
      <c r="R6" s="34">
        <f t="shared" si="3"/>
        <v>0</v>
      </c>
      <c r="S6" s="34">
        <f t="shared" si="3"/>
        <v>9220245</v>
      </c>
      <c r="T6" s="34">
        <f t="shared" si="3"/>
        <v>2416.11</v>
      </c>
      <c r="U6" s="34">
        <f t="shared" si="3"/>
        <v>3816.15</v>
      </c>
      <c r="V6" s="34">
        <f t="shared" si="3"/>
        <v>2739900</v>
      </c>
      <c r="W6" s="34">
        <f t="shared" si="3"/>
        <v>362.78</v>
      </c>
      <c r="X6" s="34">
        <f t="shared" si="3"/>
        <v>7552.51</v>
      </c>
      <c r="Y6" s="35" t="str">
        <f>IF(Y7="",NA(),Y7)</f>
        <v>-</v>
      </c>
      <c r="Z6" s="35" t="str">
        <f t="shared" ref="Z6:AH6" si="4">IF(Z7="",NA(),Z7)</f>
        <v>-</v>
      </c>
      <c r="AA6" s="35" t="str">
        <f t="shared" si="4"/>
        <v>-</v>
      </c>
      <c r="AB6" s="35" t="str">
        <f t="shared" si="4"/>
        <v>-</v>
      </c>
      <c r="AC6" s="35">
        <f t="shared" si="4"/>
        <v>100.61</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107.36</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4.38</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35.520000000000003</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72.16</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93.27</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6.64</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2">
      <c r="A7" s="28"/>
      <c r="B7" s="37">
        <v>2020</v>
      </c>
      <c r="C7" s="37">
        <v>140007</v>
      </c>
      <c r="D7" s="37">
        <v>46</v>
      </c>
      <c r="E7" s="37">
        <v>17</v>
      </c>
      <c r="F7" s="37">
        <v>3</v>
      </c>
      <c r="G7" s="37">
        <v>0</v>
      </c>
      <c r="H7" s="37" t="s">
        <v>95</v>
      </c>
      <c r="I7" s="37" t="s">
        <v>96</v>
      </c>
      <c r="J7" s="37" t="s">
        <v>97</v>
      </c>
      <c r="K7" s="37" t="s">
        <v>98</v>
      </c>
      <c r="L7" s="37" t="s">
        <v>99</v>
      </c>
      <c r="M7" s="37" t="s">
        <v>100</v>
      </c>
      <c r="N7" s="38" t="s">
        <v>101</v>
      </c>
      <c r="O7" s="38">
        <v>85.71</v>
      </c>
      <c r="P7" s="38">
        <v>92.79</v>
      </c>
      <c r="Q7" s="38">
        <v>106.65</v>
      </c>
      <c r="R7" s="38">
        <v>0</v>
      </c>
      <c r="S7" s="38">
        <v>9220245</v>
      </c>
      <c r="T7" s="38">
        <v>2416.11</v>
      </c>
      <c r="U7" s="38">
        <v>3816.15</v>
      </c>
      <c r="V7" s="38">
        <v>2739900</v>
      </c>
      <c r="W7" s="38">
        <v>362.78</v>
      </c>
      <c r="X7" s="38">
        <v>7552.51</v>
      </c>
      <c r="Y7" s="38" t="s">
        <v>101</v>
      </c>
      <c r="Z7" s="38" t="s">
        <v>101</v>
      </c>
      <c r="AA7" s="38" t="s">
        <v>101</v>
      </c>
      <c r="AB7" s="38" t="s">
        <v>101</v>
      </c>
      <c r="AC7" s="38">
        <v>100.61</v>
      </c>
      <c r="AD7" s="38" t="s">
        <v>101</v>
      </c>
      <c r="AE7" s="38" t="s">
        <v>101</v>
      </c>
      <c r="AF7" s="38" t="s">
        <v>101</v>
      </c>
      <c r="AG7" s="38" t="s">
        <v>101</v>
      </c>
      <c r="AH7" s="38">
        <v>101.63</v>
      </c>
      <c r="AI7" s="38">
        <v>101.7</v>
      </c>
      <c r="AJ7" s="38" t="s">
        <v>101</v>
      </c>
      <c r="AK7" s="38" t="s">
        <v>101</v>
      </c>
      <c r="AL7" s="38" t="s">
        <v>101</v>
      </c>
      <c r="AM7" s="38" t="s">
        <v>101</v>
      </c>
      <c r="AN7" s="38">
        <v>0</v>
      </c>
      <c r="AO7" s="38" t="s">
        <v>101</v>
      </c>
      <c r="AP7" s="38" t="s">
        <v>101</v>
      </c>
      <c r="AQ7" s="38" t="s">
        <v>101</v>
      </c>
      <c r="AR7" s="38" t="s">
        <v>101</v>
      </c>
      <c r="AS7" s="38">
        <v>9.1</v>
      </c>
      <c r="AT7" s="38">
        <v>8.92</v>
      </c>
      <c r="AU7" s="38" t="s">
        <v>101</v>
      </c>
      <c r="AV7" s="38" t="s">
        <v>101</v>
      </c>
      <c r="AW7" s="38" t="s">
        <v>101</v>
      </c>
      <c r="AX7" s="38" t="s">
        <v>101</v>
      </c>
      <c r="AY7" s="38">
        <v>107.36</v>
      </c>
      <c r="AZ7" s="38" t="s">
        <v>101</v>
      </c>
      <c r="BA7" s="38" t="s">
        <v>101</v>
      </c>
      <c r="BB7" s="38" t="s">
        <v>101</v>
      </c>
      <c r="BC7" s="38" t="s">
        <v>101</v>
      </c>
      <c r="BD7" s="38">
        <v>101.14</v>
      </c>
      <c r="BE7" s="38">
        <v>100.43</v>
      </c>
      <c r="BF7" s="38" t="s">
        <v>101</v>
      </c>
      <c r="BG7" s="38" t="s">
        <v>101</v>
      </c>
      <c r="BH7" s="38" t="s">
        <v>101</v>
      </c>
      <c r="BI7" s="38" t="s">
        <v>101</v>
      </c>
      <c r="BJ7" s="38">
        <v>4.38</v>
      </c>
      <c r="BK7" s="38" t="s">
        <v>101</v>
      </c>
      <c r="BL7" s="38" t="s">
        <v>101</v>
      </c>
      <c r="BM7" s="38" t="s">
        <v>101</v>
      </c>
      <c r="BN7" s="38" t="s">
        <v>101</v>
      </c>
      <c r="BO7" s="38">
        <v>255.67</v>
      </c>
      <c r="BP7" s="38">
        <v>260.55</v>
      </c>
      <c r="BQ7" s="38" t="s">
        <v>101</v>
      </c>
      <c r="BR7" s="38" t="s">
        <v>101</v>
      </c>
      <c r="BS7" s="38" t="s">
        <v>101</v>
      </c>
      <c r="BT7" s="38" t="s">
        <v>101</v>
      </c>
      <c r="BU7" s="38">
        <v>0</v>
      </c>
      <c r="BV7" s="38" t="s">
        <v>101</v>
      </c>
      <c r="BW7" s="38" t="s">
        <v>101</v>
      </c>
      <c r="BX7" s="38" t="s">
        <v>101</v>
      </c>
      <c r="BY7" s="38" t="s">
        <v>101</v>
      </c>
      <c r="BZ7" s="38">
        <v>0</v>
      </c>
      <c r="CA7" s="38">
        <v>0</v>
      </c>
      <c r="CB7" s="38" t="s">
        <v>101</v>
      </c>
      <c r="CC7" s="38" t="s">
        <v>101</v>
      </c>
      <c r="CD7" s="38" t="s">
        <v>101</v>
      </c>
      <c r="CE7" s="38" t="s">
        <v>101</v>
      </c>
      <c r="CF7" s="38">
        <v>35.520000000000003</v>
      </c>
      <c r="CG7" s="38" t="s">
        <v>101</v>
      </c>
      <c r="CH7" s="38" t="s">
        <v>101</v>
      </c>
      <c r="CI7" s="38" t="s">
        <v>101</v>
      </c>
      <c r="CJ7" s="38" t="s">
        <v>101</v>
      </c>
      <c r="CK7" s="38">
        <v>50.67</v>
      </c>
      <c r="CL7" s="38">
        <v>51.03</v>
      </c>
      <c r="CM7" s="38" t="s">
        <v>101</v>
      </c>
      <c r="CN7" s="38" t="s">
        <v>101</v>
      </c>
      <c r="CO7" s="38" t="s">
        <v>101</v>
      </c>
      <c r="CP7" s="38" t="s">
        <v>101</v>
      </c>
      <c r="CQ7" s="38">
        <v>72.16</v>
      </c>
      <c r="CR7" s="38" t="s">
        <v>101</v>
      </c>
      <c r="CS7" s="38" t="s">
        <v>101</v>
      </c>
      <c r="CT7" s="38" t="s">
        <v>101</v>
      </c>
      <c r="CU7" s="38" t="s">
        <v>101</v>
      </c>
      <c r="CV7" s="38">
        <v>68.2</v>
      </c>
      <c r="CW7" s="38">
        <v>68.03</v>
      </c>
      <c r="CX7" s="38" t="s">
        <v>101</v>
      </c>
      <c r="CY7" s="38" t="s">
        <v>101</v>
      </c>
      <c r="CZ7" s="38" t="s">
        <v>101</v>
      </c>
      <c r="DA7" s="38" t="s">
        <v>101</v>
      </c>
      <c r="DB7" s="38">
        <v>93.27</v>
      </c>
      <c r="DC7" s="38" t="s">
        <v>101</v>
      </c>
      <c r="DD7" s="38" t="s">
        <v>101</v>
      </c>
      <c r="DE7" s="38" t="s">
        <v>101</v>
      </c>
      <c r="DF7" s="38" t="s">
        <v>101</v>
      </c>
      <c r="DG7" s="38">
        <v>94.01</v>
      </c>
      <c r="DH7" s="38">
        <v>93.88</v>
      </c>
      <c r="DI7" s="38" t="s">
        <v>101</v>
      </c>
      <c r="DJ7" s="38" t="s">
        <v>101</v>
      </c>
      <c r="DK7" s="38" t="s">
        <v>101</v>
      </c>
      <c r="DL7" s="38" t="s">
        <v>101</v>
      </c>
      <c r="DM7" s="38">
        <v>6.64</v>
      </c>
      <c r="DN7" s="38" t="s">
        <v>101</v>
      </c>
      <c r="DO7" s="38" t="s">
        <v>101</v>
      </c>
      <c r="DP7" s="38" t="s">
        <v>101</v>
      </c>
      <c r="DQ7" s="38" t="s">
        <v>101</v>
      </c>
      <c r="DR7" s="38">
        <v>31.96</v>
      </c>
      <c r="DS7" s="38">
        <v>31.52</v>
      </c>
      <c r="DT7" s="38" t="s">
        <v>101</v>
      </c>
      <c r="DU7" s="38" t="s">
        <v>101</v>
      </c>
      <c r="DV7" s="38" t="s">
        <v>101</v>
      </c>
      <c r="DW7" s="38" t="s">
        <v>101</v>
      </c>
      <c r="DX7" s="38">
        <v>0</v>
      </c>
      <c r="DY7" s="38" t="s">
        <v>101</v>
      </c>
      <c r="DZ7" s="38" t="s">
        <v>101</v>
      </c>
      <c r="EA7" s="38" t="s">
        <v>101</v>
      </c>
      <c r="EB7" s="38" t="s">
        <v>101</v>
      </c>
      <c r="EC7" s="38">
        <v>0.93</v>
      </c>
      <c r="ED7" s="38">
        <v>0.91</v>
      </c>
      <c r="EE7" s="38" t="s">
        <v>101</v>
      </c>
      <c r="EF7" s="38" t="s">
        <v>101</v>
      </c>
      <c r="EG7" s="38" t="s">
        <v>101</v>
      </c>
      <c r="EH7" s="38" t="s">
        <v>101</v>
      </c>
      <c r="EI7" s="38">
        <v>0</v>
      </c>
      <c r="EJ7" s="38" t="s">
        <v>101</v>
      </c>
      <c r="EK7" s="38" t="s">
        <v>101</v>
      </c>
      <c r="EL7" s="38" t="s">
        <v>101</v>
      </c>
      <c r="EM7" s="38" t="s">
        <v>101</v>
      </c>
      <c r="EN7" s="38">
        <v>1.87</v>
      </c>
      <c r="EO7" s="38">
        <v>1.84</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青木しのぶ</cp:lastModifiedBy>
  <cp:lastPrinted>2022-01-16T23:39:22Z</cp:lastPrinted>
  <dcterms:created xsi:type="dcterms:W3CDTF">2021-12-03T07:20:39Z</dcterms:created>
  <dcterms:modified xsi:type="dcterms:W3CDTF">2022-01-21T00:52:51Z</dcterms:modified>
  <cp:category/>
</cp:coreProperties>
</file>