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2地方公営企業決算統計\20　経営分析\02 作業\【経営比較分析表】2020_150002_46_060\"/>
    </mc:Choice>
  </mc:AlternateContent>
  <workbookProtection workbookAlgorithmName="SHA-512" workbookHashValue="H/urAN7M2kCZMTZ1lneCdIlBBmEyHcn6kmt7NPwYcMQxsMAcxg8YYWrcSi88Q8RAIJc1DYXS1aQnOWBF9V6K0w==" workbookSaltValue="Qi6Vcif+o9629DbunaJr0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LO79" i="4" s="1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BG80" i="4" s="1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KU55" i="4" s="1"/>
  <c r="DH7" i="5"/>
  <c r="DF7" i="5"/>
  <c r="DE7" i="5"/>
  <c r="DD7" i="5"/>
  <c r="HV56" i="4" s="1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AC6" i="5"/>
  <c r="ID10" i="4" s="1"/>
  <c r="AB6" i="5"/>
  <c r="AA6" i="5"/>
  <c r="Z6" i="5"/>
  <c r="Y6" i="5"/>
  <c r="FZ12" i="4" s="1"/>
  <c r="X6" i="5"/>
  <c r="W6" i="5"/>
  <c r="V6" i="5"/>
  <c r="U6" i="5"/>
  <c r="B12" i="4" s="1"/>
  <c r="T6" i="5"/>
  <c r="FZ10" i="4" s="1"/>
  <c r="S6" i="5"/>
  <c r="R6" i="5"/>
  <c r="Q6" i="5"/>
  <c r="AU10" i="4" s="1"/>
  <c r="P6" i="5"/>
  <c r="B10" i="4" s="1"/>
  <c r="O6" i="5"/>
  <c r="N6" i="5"/>
  <c r="M6" i="5"/>
  <c r="L6" i="5"/>
  <c r="AU8" i="4" s="1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E90" i="4"/>
  <c r="D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AN80" i="4"/>
  <c r="U80" i="4"/>
  <c r="MH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LP10" i="4"/>
  <c r="JW10" i="4"/>
  <c r="EG10" i="4"/>
  <c r="CN10" i="4"/>
  <c r="LP8" i="4"/>
  <c r="JW8" i="4"/>
  <c r="ID8" i="4"/>
  <c r="FZ8" i="4"/>
  <c r="EG8" i="4"/>
  <c r="CN8" i="4"/>
  <c r="B6" i="4"/>
  <c r="MH78" i="4" l="1"/>
  <c r="IZ54" i="4"/>
  <c r="IZ32" i="4"/>
  <c r="MN32" i="4"/>
  <c r="HM78" i="4"/>
  <c r="FL54" i="4"/>
  <c r="FL32" i="4"/>
  <c r="MN54" i="4"/>
  <c r="CS78" i="4"/>
  <c r="BX54" i="4"/>
  <c r="BX32" i="4"/>
  <c r="C11" i="5"/>
  <c r="D11" i="5"/>
  <c r="E11" i="5"/>
  <c r="B11" i="5"/>
  <c r="JJ78" i="4" l="1"/>
  <c r="GR54" i="4"/>
  <c r="GR32" i="4"/>
  <c r="EO78" i="4"/>
  <c r="DD54" i="4"/>
  <c r="DD32" i="4"/>
  <c r="KF32" i="4"/>
  <c r="U78" i="4"/>
  <c r="P54" i="4"/>
  <c r="P32" i="4"/>
  <c r="KF54" i="4"/>
  <c r="FH78" i="4"/>
  <c r="DS54" i="4"/>
  <c r="DS32" i="4"/>
  <c r="AN78" i="4"/>
  <c r="AE54" i="4"/>
  <c r="AE32" i="4"/>
  <c r="HG54" i="4"/>
  <c r="KU54" i="4"/>
  <c r="KU32" i="4"/>
  <c r="KC78" i="4"/>
  <c r="HG32" i="4"/>
  <c r="LY54" i="4"/>
  <c r="LY32" i="4"/>
  <c r="LO78" i="4"/>
  <c r="IK54" i="4"/>
  <c r="IK32" i="4"/>
  <c r="BI32" i="4"/>
  <c r="GT78" i="4"/>
  <c r="EW54" i="4"/>
  <c r="EW32" i="4"/>
  <c r="BZ78" i="4"/>
  <c r="BI54" i="4"/>
  <c r="BG78" i="4"/>
  <c r="AT54" i="4"/>
  <c r="AT32" i="4"/>
  <c r="EH32" i="4"/>
  <c r="LJ54" i="4"/>
  <c r="LJ32" i="4"/>
  <c r="GA78" i="4"/>
  <c r="KV78" i="4"/>
  <c r="HV54" i="4"/>
  <c r="HV32" i="4"/>
  <c r="EH54" i="4"/>
</calcChain>
</file>

<file path=xl/sharedStrings.xml><?xml version="1.0" encoding="utf-8"?>
<sst xmlns="http://schemas.openxmlformats.org/spreadsheetml/2006/main" count="326" uniqueCount="184">
  <si>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</si>
  <si>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</si>
  <si>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</si>
  <si>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</si>
  <si>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</si>
  <si>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</si>
  <si>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</si>
  <si>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</si>
  <si>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</si>
  <si>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</si>
  <si>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</si>
  <si>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</si>
  <si>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</si>
  <si>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</si>
  <si>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</si>
  <si>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</si>
  <si>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</si>
  <si>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</si>
  <si>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</si>
  <si>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</si>
  <si>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</si>
  <si>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</si>
  <si>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</si>
  <si>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</si>
  <si>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</si>
  <si>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</si>
  <si>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</si>
  <si>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</si>
  <si>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</si>
  <si>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</si>
  <si>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</si>
  <si>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</si>
  <si>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</si>
  <si>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</si>
  <si>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</si>
  <si>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</si>
  <si>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</si>
  <si>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</si>
  <si>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</si>
  <si>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</si>
  <si>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</si>
  <si>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</si>
  <si>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</si>
  <si>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</si>
  <si>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</si>
  <si>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</si>
  <si>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</si>
  <si>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</si>
  <si>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</si>
  <si>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</si>
  <si>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</si>
  <si>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</si>
  <si>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</si>
  <si>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</si>
  <si>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</si>
  <si>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</si>
  <si>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</si>
  <si>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</si>
  <si>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</si>
  <si>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</si>
  <si>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</si>
  <si>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</si>
  <si>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</si>
  <si>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</si>
  <si>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</si>
  <si>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</si>
  <si>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</si>
  <si>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</si>
  <si>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</si>
  <si>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</si>
  <si>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</si>
  <si>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</si>
  <si>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</si>
  <si>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</si>
  <si>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</si>
  <si>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</si>
  <si>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</si>
  <si>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</si>
  <si>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</si>
  <si>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</si>
  <si>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</si>
  <si>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</si>
  <si>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</si>
  <si>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</si>
  <si>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</si>
  <si>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</si>
  <si>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</si>
  <si>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</si>
  <si>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</si>
  <si>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</si>
  <si>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</si>
  <si>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</si>
  <si>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</si>
  <si>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</si>
  <si>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</si>
  <si>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</si>
  <si>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</si>
  <si>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</si>
  <si>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</si>
  <si>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</si>
  <si>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</si>
  <si>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</si>
  <si>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</si>
  <si>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</si>
  <si>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</si>
  <si>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</si>
  <si>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</si>
  <si>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</si>
  <si>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</si>
  <si>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</si>
  <si>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</si>
  <si>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</si>
  <si>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</si>
  <si>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</si>
  <si>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</si>
  <si>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</si>
  <si>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</si>
  <si>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</si>
  <si>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</si>
  <si>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</si>
  <si>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</si>
  <si>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</si>
  <si>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</si>
  <si>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</si>
  <si>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</si>
  <si>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</si>
  <si>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</si>
  <si>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</si>
  <si>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</si>
  <si>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</si>
  <si>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</si>
  <si>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</si>
  <si>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</si>
  <si>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</si>
  <si>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</si>
  <si>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</si>
  <si>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</si>
  <si>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</si>
  <si>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</si>
  <si>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</si>
  <si>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</si>
  <si>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</si>
  <si>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</si>
  <si>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</si>
  <si>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</si>
  <si>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</si>
  <si>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</si>
  <si>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</si>
  <si>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</si>
  <si>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</si>
  <si>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</si>
  <si>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</si>
  <si>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</si>
  <si>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</si>
  <si>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</si>
  <si>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</si>
  <si>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</si>
  <si>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</si>
  <si>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</si>
  <si>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</si>
  <si>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</si>
  <si>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</si>
  <si>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</si>
  <si>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</si>
  <si>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柿崎病院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</si>
  <si>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</si>
  <si>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</si>
  <si>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</si>
  <si>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</si>
  <si>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</si>
  <si>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</si>
  <si>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</si>
  <si>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</si>
  <si>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</si>
  <si>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</si>
  <si>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</si>
  <si>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</si>
  <si>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</si>
  <si>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</si>
  <si>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</si>
  <si>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軽度急性期～慢性期病床の機能を担い、上越医療圏の基幹的病院との連携のもと、プライマリ・ケア、入院医療及びリハビリを提供する。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</si>
  <si>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</si>
  <si>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不採算地区病院に該当しており、一般会計繰入金を受けて、経常収支比率は概ね100％を上回るが、医業収支比率の類似病院平均との乖離がある。令和2年度は新型コロナウイルス感染症の影響による患者減等により、医業収支比率及び病床利用率が低下した。一般会計負担縮減の観点から、一層効率的な運営が求められる状況にある。
（各指標の類似病院平均との比較等）
①経常収支比率：同水準
②医業収支比率：数値が低い
④病床利用率：数値が低い
⑤入院患者１人１日当たり収益：数値が高い
⑥外来患者１人１日当たり収益：数値が低い
⑦職員給与費対医業収益比率：数値が高い
⑧材料費対医業収益比率：数値が低い</t>
    <rPh sb="95" eb="96">
      <t>トウ</t>
    </rPh>
    <rPh sb="180" eb="183">
      <t>ドウスイジュン</t>
    </rPh>
    <rPh sb="208" eb="209">
      <t>ヒク</t>
    </rPh>
    <phoneticPr fontId="5"/>
  </si>
  <si>
    <t>　建物を中心として、施設全体の老朽化が一定程度進んでいる状況にある。
（各指標の類似病院平均との比較等）
①有形固定資産減価償却率：数値が高い
②器械備品減価償却率：数値が高い
③１床当たり有形固定資産：数値が低い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</si>
</sst>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69.900000000000006</c:v>
                </c:pt>
                <c:pt idx="2">
                  <c:v>78.599999999999994</c:v>
                </c:pt>
                <c:pt idx="3">
                  <c:v>73.7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9-4D3D-BA1D-918C77A92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67.900000000000006</c:v>
                </c:pt>
                <c:pt idx="2">
                  <c:v>66.900000000000006</c:v>
                </c:pt>
                <c:pt idx="3">
                  <c:v>66.099999999999994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9-4D3D-BA1D-918C77A92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7305</c:v>
                </c:pt>
                <c:pt idx="1">
                  <c:v>6910</c:v>
                </c:pt>
                <c:pt idx="2">
                  <c:v>6827</c:v>
                </c:pt>
                <c:pt idx="3">
                  <c:v>6984</c:v>
                </c:pt>
                <c:pt idx="4">
                  <c:v>7261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8-4B3E-B743-875770BDD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8797</c:v>
                </c:pt>
                <c:pt idx="1">
                  <c:v>8852</c:v>
                </c:pt>
                <c:pt idx="2">
                  <c:v>9060</c:v>
                </c:pt>
                <c:pt idx="3">
                  <c:v>9135</c:v>
                </c:pt>
                <c:pt idx="4">
                  <c:v>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8-4B3E-B743-875770BDD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27469</c:v>
                </c:pt>
                <c:pt idx="1">
                  <c:v>27154</c:v>
                </c:pt>
                <c:pt idx="2">
                  <c:v>26757</c:v>
                </c:pt>
                <c:pt idx="3">
                  <c:v>26663</c:v>
                </c:pt>
                <c:pt idx="4">
                  <c:v>28978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6-41B2-99FC-4D11315A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24882</c:v>
                </c:pt>
                <c:pt idx="1">
                  <c:v>25249</c:v>
                </c:pt>
                <c:pt idx="2">
                  <c:v>25711</c:v>
                </c:pt>
                <c:pt idx="3">
                  <c:v>26415</c:v>
                </c:pt>
                <c:pt idx="4">
                  <c:v>27227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6-41B2-99FC-4D11315A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4-4A49-AD50-710F22999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114.4</c:v>
                </c:pt>
                <c:pt idx="2">
                  <c:v>117</c:v>
                </c:pt>
                <c:pt idx="3">
                  <c:v>118.8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4-4A49-AD50-710F22999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58.9</c:v>
                </c:pt>
                <c:pt idx="2">
                  <c:v>63.4</c:v>
                </c:pt>
                <c:pt idx="3">
                  <c:v>62.8</c:v>
                </c:pt>
                <c:pt idx="4">
                  <c:v>59.8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7-43F7-B5B2-86B60321F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78.099999999999994</c:v>
                </c:pt>
                <c:pt idx="2">
                  <c:v>77</c:v>
                </c:pt>
                <c:pt idx="3">
                  <c:v>77.099999999999994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7-43F7-B5B2-86B60321F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100.1</c:v>
                </c:pt>
                <c:pt idx="2">
                  <c:v>101.6</c:v>
                </c:pt>
                <c:pt idx="3">
                  <c:v>100.7</c:v>
                </c:pt>
                <c:pt idx="4">
                  <c:v>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8-4765-B167-62AC6DC66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98.4</c:v>
                </c:pt>
                <c:pt idx="1">
                  <c:v>98.2</c:v>
                </c:pt>
                <c:pt idx="2">
                  <c:v>97.5</c:v>
                </c:pt>
                <c:pt idx="3">
                  <c:v>97.7</c:v>
                </c:pt>
                <c:pt idx="4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38-4765-B167-62AC6DC66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74.599999999999994</c:v>
                </c:pt>
                <c:pt idx="2">
                  <c:v>77.2</c:v>
                </c:pt>
                <c:pt idx="3">
                  <c:v>79.3</c:v>
                </c:pt>
                <c:pt idx="4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4-47FB-9F8C-742B29421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54.2</c:v>
                </c:pt>
                <c:pt idx="1">
                  <c:v>53.8</c:v>
                </c:pt>
                <c:pt idx="2">
                  <c:v>56.1</c:v>
                </c:pt>
                <c:pt idx="3">
                  <c:v>56.4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4-47FB-9F8C-742B29421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68.7</c:v>
                </c:pt>
                <c:pt idx="2">
                  <c:v>73.3</c:v>
                </c:pt>
                <c:pt idx="3">
                  <c:v>77.7</c:v>
                </c:pt>
                <c:pt idx="4">
                  <c:v>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D-405A-8711-B2FA53105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D-405A-8711-B2FA53105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32441818</c:v>
                </c:pt>
                <c:pt idx="1">
                  <c:v>32616709</c:v>
                </c:pt>
                <c:pt idx="2">
                  <c:v>32738709</c:v>
                </c:pt>
                <c:pt idx="3">
                  <c:v>32932218</c:v>
                </c:pt>
                <c:pt idx="4">
                  <c:v>32951964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F-4BBD-918A-D05E3D90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36941419</c:v>
                </c:pt>
                <c:pt idx="1">
                  <c:v>38480542</c:v>
                </c:pt>
                <c:pt idx="2">
                  <c:v>38744035</c:v>
                </c:pt>
                <c:pt idx="3">
                  <c:v>40117620</c:v>
                </c:pt>
                <c:pt idx="4">
                  <c:v>42330999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F-4BBD-918A-D05E3D90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13</c:v>
                </c:pt>
                <c:pt idx="1">
                  <c:v>12.1</c:v>
                </c:pt>
                <c:pt idx="2">
                  <c:v>12</c:v>
                </c:pt>
                <c:pt idx="3">
                  <c:v>10.7</c:v>
                </c:pt>
                <c:pt idx="4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D-4090-B3EA-6729C4B2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17</c:v>
                </c:pt>
                <c:pt idx="2">
                  <c:v>16.5</c:v>
                </c:pt>
                <c:pt idx="3">
                  <c:v>16</c:v>
                </c:pt>
                <c:pt idx="4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D-4090-B3EA-6729C4B2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108.8</c:v>
                </c:pt>
                <c:pt idx="1">
                  <c:v>110.7</c:v>
                </c:pt>
                <c:pt idx="2">
                  <c:v>104.5</c:v>
                </c:pt>
                <c:pt idx="3">
                  <c:v>104.2</c:v>
                </c:pt>
                <c:pt idx="4">
                  <c:v>112.1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4-4E25-BC99-A3C8C3C7F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70.3</c:v>
                </c:pt>
                <c:pt idx="2">
                  <c:v>71.099999999999994</c:v>
                </c:pt>
                <c:pt idx="3">
                  <c:v>72</c:v>
                </c:pt>
                <c:pt idx="4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4-4E25-BC99-A3C8C3C7F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J46" zoomScale="85" zoomScaleNormal="85" zoomScaleSheetLayoutView="70" workbookViewId="0">
      <selection activeCell="OA61" sqref="OA6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新潟県　柿崎病院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55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9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55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2213353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3492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-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１０：１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55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55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180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101.7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100.1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101.6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100.7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101.1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60.5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58.9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63.4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62.8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59.8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68.900000000000006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69.900000000000006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78.599999999999994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73.7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60.5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98.4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98.2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97.5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97.7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77.900000000000006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78.099999999999994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77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77.099999999999994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73.8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107.2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114.4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118.8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136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66.8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67.900000000000006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66.900000000000006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66.099999999999994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62.3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182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1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1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1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1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1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1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1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1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1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1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1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2"/>
      <c r="NK51" s="143"/>
      <c r="NL51" s="143"/>
      <c r="NM51" s="143"/>
      <c r="NN51" s="143"/>
      <c r="NO51" s="143"/>
      <c r="NP51" s="143"/>
      <c r="NQ51" s="143"/>
      <c r="NR51" s="143"/>
      <c r="NS51" s="143"/>
      <c r="NT51" s="143"/>
      <c r="NU51" s="143"/>
      <c r="NV51" s="143"/>
      <c r="NW51" s="143"/>
      <c r="NX51" s="144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183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45">
        <f>データ!CA7</f>
        <v>27469</v>
      </c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7"/>
      <c r="AE55" s="145">
        <f>データ!CB7</f>
        <v>27154</v>
      </c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7"/>
      <c r="AT55" s="145">
        <f>データ!CC7</f>
        <v>26757</v>
      </c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7"/>
      <c r="BI55" s="145">
        <f>データ!CD7</f>
        <v>26663</v>
      </c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7"/>
      <c r="BX55" s="145">
        <f>データ!CE7</f>
        <v>28978</v>
      </c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7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45">
        <f>データ!CL7</f>
        <v>7305</v>
      </c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7"/>
      <c r="DS55" s="145">
        <f>データ!CM7</f>
        <v>6910</v>
      </c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7"/>
      <c r="EH55" s="145">
        <f>データ!CN7</f>
        <v>6827</v>
      </c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7"/>
      <c r="EW55" s="145">
        <f>データ!CO7</f>
        <v>6984</v>
      </c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7"/>
      <c r="FL55" s="145">
        <f>データ!CP7</f>
        <v>7261</v>
      </c>
      <c r="FM55" s="146"/>
      <c r="FN55" s="146"/>
      <c r="FO55" s="146"/>
      <c r="FP55" s="146"/>
      <c r="FQ55" s="146"/>
      <c r="FR55" s="146"/>
      <c r="FS55" s="146"/>
      <c r="FT55" s="146"/>
      <c r="FU55" s="146"/>
      <c r="FV55" s="146"/>
      <c r="FW55" s="146"/>
      <c r="FX55" s="146"/>
      <c r="FY55" s="146"/>
      <c r="FZ55" s="147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108.8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110.7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104.5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104.2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112.1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13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12.1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12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10.7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10.3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45">
        <f>データ!CF7</f>
        <v>24882</v>
      </c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7"/>
      <c r="AE56" s="145">
        <f>データ!CG7</f>
        <v>25249</v>
      </c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7"/>
      <c r="AT56" s="145">
        <f>データ!CH7</f>
        <v>25711</v>
      </c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7"/>
      <c r="BI56" s="145">
        <f>データ!CI7</f>
        <v>26415</v>
      </c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7"/>
      <c r="BX56" s="145">
        <f>データ!CJ7</f>
        <v>27227</v>
      </c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7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45">
        <f>データ!CQ7</f>
        <v>8797</v>
      </c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7"/>
      <c r="DS56" s="145">
        <f>データ!CR7</f>
        <v>8852</v>
      </c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7"/>
      <c r="EH56" s="145">
        <f>データ!CS7</f>
        <v>9060</v>
      </c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  <c r="EV56" s="147"/>
      <c r="EW56" s="145">
        <f>データ!CT7</f>
        <v>9135</v>
      </c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7"/>
      <c r="FL56" s="145">
        <f>データ!CU7</f>
        <v>9509</v>
      </c>
      <c r="FM56" s="146"/>
      <c r="FN56" s="146"/>
      <c r="FO56" s="146"/>
      <c r="FP56" s="146"/>
      <c r="FQ56" s="146"/>
      <c r="FR56" s="146"/>
      <c r="FS56" s="146"/>
      <c r="FT56" s="146"/>
      <c r="FU56" s="146"/>
      <c r="FV56" s="146"/>
      <c r="FW56" s="146"/>
      <c r="FX56" s="146"/>
      <c r="FY56" s="146"/>
      <c r="FZ56" s="147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69.5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70.3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71.099999999999994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72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77.7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17.399999999999999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17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16.5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15.7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8" t="s">
        <v>181</v>
      </c>
      <c r="NK70" s="149"/>
      <c r="NL70" s="149"/>
      <c r="NM70" s="149"/>
      <c r="NN70" s="149"/>
      <c r="NO70" s="149"/>
      <c r="NP70" s="149"/>
      <c r="NQ70" s="149"/>
      <c r="NR70" s="149"/>
      <c r="NS70" s="149"/>
      <c r="NT70" s="149"/>
      <c r="NU70" s="149"/>
      <c r="NV70" s="149"/>
      <c r="NW70" s="149"/>
      <c r="NX70" s="150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8"/>
      <c r="NK71" s="149"/>
      <c r="NL71" s="149"/>
      <c r="NM71" s="149"/>
      <c r="NN71" s="149"/>
      <c r="NO71" s="149"/>
      <c r="NP71" s="149"/>
      <c r="NQ71" s="149"/>
      <c r="NR71" s="149"/>
      <c r="NS71" s="149"/>
      <c r="NT71" s="149"/>
      <c r="NU71" s="149"/>
      <c r="NV71" s="149"/>
      <c r="NW71" s="149"/>
      <c r="NX71" s="150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8"/>
      <c r="NK72" s="149"/>
      <c r="NL72" s="149"/>
      <c r="NM72" s="149"/>
      <c r="NN72" s="149"/>
      <c r="NO72" s="149"/>
      <c r="NP72" s="149"/>
      <c r="NQ72" s="149"/>
      <c r="NR72" s="149"/>
      <c r="NS72" s="149"/>
      <c r="NT72" s="149"/>
      <c r="NU72" s="149"/>
      <c r="NV72" s="149"/>
      <c r="NW72" s="149"/>
      <c r="NX72" s="150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8"/>
      <c r="NK73" s="149"/>
      <c r="NL73" s="149"/>
      <c r="NM73" s="149"/>
      <c r="NN73" s="149"/>
      <c r="NO73" s="149"/>
      <c r="NP73" s="149"/>
      <c r="NQ73" s="149"/>
      <c r="NR73" s="149"/>
      <c r="NS73" s="149"/>
      <c r="NT73" s="149"/>
      <c r="NU73" s="149"/>
      <c r="NV73" s="149"/>
      <c r="NW73" s="149"/>
      <c r="NX73" s="150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8"/>
      <c r="NK74" s="149"/>
      <c r="NL74" s="149"/>
      <c r="NM74" s="149"/>
      <c r="NN74" s="149"/>
      <c r="NO74" s="149"/>
      <c r="NP74" s="149"/>
      <c r="NQ74" s="149"/>
      <c r="NR74" s="149"/>
      <c r="NS74" s="149"/>
      <c r="NT74" s="149"/>
      <c r="NU74" s="149"/>
      <c r="NV74" s="149"/>
      <c r="NW74" s="149"/>
      <c r="NX74" s="150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8"/>
      <c r="NK75" s="149"/>
      <c r="NL75" s="149"/>
      <c r="NM75" s="149"/>
      <c r="NN75" s="149"/>
      <c r="NO75" s="149"/>
      <c r="NP75" s="149"/>
      <c r="NQ75" s="149"/>
      <c r="NR75" s="149"/>
      <c r="NS75" s="149"/>
      <c r="NT75" s="149"/>
      <c r="NU75" s="149"/>
      <c r="NV75" s="149"/>
      <c r="NW75" s="149"/>
      <c r="NX75" s="150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8"/>
      <c r="NK76" s="149"/>
      <c r="NL76" s="149"/>
      <c r="NM76" s="149"/>
      <c r="NN76" s="149"/>
      <c r="NO76" s="149"/>
      <c r="NP76" s="149"/>
      <c r="NQ76" s="149"/>
      <c r="NR76" s="149"/>
      <c r="NS76" s="149"/>
      <c r="NT76" s="149"/>
      <c r="NU76" s="149"/>
      <c r="NV76" s="149"/>
      <c r="NW76" s="149"/>
      <c r="NX76" s="150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8"/>
      <c r="NK77" s="149"/>
      <c r="NL77" s="149"/>
      <c r="NM77" s="149"/>
      <c r="NN77" s="149"/>
      <c r="NO77" s="149"/>
      <c r="NP77" s="149"/>
      <c r="NQ77" s="149"/>
      <c r="NR77" s="149"/>
      <c r="NS77" s="149"/>
      <c r="NT77" s="149"/>
      <c r="NU77" s="149"/>
      <c r="NV77" s="149"/>
      <c r="NW77" s="149"/>
      <c r="NX77" s="150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4" t="str">
        <f>データ!$B$11</f>
        <v>H28</v>
      </c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 t="str">
        <f>データ!$C$11</f>
        <v>H29</v>
      </c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 t="str">
        <f>データ!$D$11</f>
        <v>H30</v>
      </c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 t="str">
        <f>データ!$E$11</f>
        <v>R01</v>
      </c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 t="str">
        <f>データ!$F$11</f>
        <v>R02</v>
      </c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4" t="str">
        <f>データ!$B$11</f>
        <v>H28</v>
      </c>
      <c r="EP78" s="154"/>
      <c r="EQ78" s="154"/>
      <c r="ER78" s="154"/>
      <c r="ES78" s="154"/>
      <c r="ET78" s="154"/>
      <c r="EU78" s="154"/>
      <c r="EV78" s="154"/>
      <c r="EW78" s="154"/>
      <c r="EX78" s="154"/>
      <c r="EY78" s="154"/>
      <c r="EZ78" s="154"/>
      <c r="FA78" s="154"/>
      <c r="FB78" s="154"/>
      <c r="FC78" s="154"/>
      <c r="FD78" s="154"/>
      <c r="FE78" s="154"/>
      <c r="FF78" s="154"/>
      <c r="FG78" s="154"/>
      <c r="FH78" s="154" t="str">
        <f>データ!$C$11</f>
        <v>H29</v>
      </c>
      <c r="FI78" s="154"/>
      <c r="FJ78" s="154"/>
      <c r="FK78" s="154"/>
      <c r="FL78" s="154"/>
      <c r="FM78" s="154"/>
      <c r="FN78" s="154"/>
      <c r="FO78" s="154"/>
      <c r="FP78" s="154"/>
      <c r="FQ78" s="154"/>
      <c r="FR78" s="154"/>
      <c r="FS78" s="154"/>
      <c r="FT78" s="154"/>
      <c r="FU78" s="154"/>
      <c r="FV78" s="154"/>
      <c r="FW78" s="154"/>
      <c r="FX78" s="154"/>
      <c r="FY78" s="154"/>
      <c r="FZ78" s="154"/>
      <c r="GA78" s="154" t="str">
        <f>データ!$D$11</f>
        <v>H30</v>
      </c>
      <c r="GB78" s="154"/>
      <c r="GC78" s="154"/>
      <c r="GD78" s="154"/>
      <c r="GE78" s="154"/>
      <c r="GF78" s="154"/>
      <c r="GG78" s="154"/>
      <c r="GH78" s="154"/>
      <c r="GI78" s="154"/>
      <c r="GJ78" s="154"/>
      <c r="GK78" s="154"/>
      <c r="GL78" s="154"/>
      <c r="GM78" s="154"/>
      <c r="GN78" s="154"/>
      <c r="GO78" s="154"/>
      <c r="GP78" s="154"/>
      <c r="GQ78" s="154"/>
      <c r="GR78" s="154"/>
      <c r="GS78" s="154"/>
      <c r="GT78" s="154" t="str">
        <f>データ!$E$11</f>
        <v>R01</v>
      </c>
      <c r="GU78" s="154"/>
      <c r="GV78" s="154"/>
      <c r="GW78" s="154"/>
      <c r="GX78" s="154"/>
      <c r="GY78" s="154"/>
      <c r="GZ78" s="154"/>
      <c r="HA78" s="154"/>
      <c r="HB78" s="154"/>
      <c r="HC78" s="154"/>
      <c r="HD78" s="154"/>
      <c r="HE78" s="154"/>
      <c r="HF78" s="154"/>
      <c r="HG78" s="154"/>
      <c r="HH78" s="154"/>
      <c r="HI78" s="154"/>
      <c r="HJ78" s="154"/>
      <c r="HK78" s="154"/>
      <c r="HL78" s="154"/>
      <c r="HM78" s="154" t="str">
        <f>データ!$F$11</f>
        <v>R02</v>
      </c>
      <c r="HN78" s="154"/>
      <c r="HO78" s="154"/>
      <c r="HP78" s="154"/>
      <c r="HQ78" s="154"/>
      <c r="HR78" s="154"/>
      <c r="HS78" s="154"/>
      <c r="HT78" s="154"/>
      <c r="HU78" s="154"/>
      <c r="HV78" s="154"/>
      <c r="HW78" s="154"/>
      <c r="HX78" s="154"/>
      <c r="HY78" s="154"/>
      <c r="HZ78" s="154"/>
      <c r="IA78" s="154"/>
      <c r="IB78" s="154"/>
      <c r="IC78" s="154"/>
      <c r="ID78" s="154"/>
      <c r="IE78" s="15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4" t="str">
        <f>データ!$B$11</f>
        <v>H28</v>
      </c>
      <c r="JK78" s="154"/>
      <c r="JL78" s="154"/>
      <c r="JM78" s="154"/>
      <c r="JN78" s="154"/>
      <c r="JO78" s="154"/>
      <c r="JP78" s="154"/>
      <c r="JQ78" s="154"/>
      <c r="JR78" s="154"/>
      <c r="JS78" s="154"/>
      <c r="JT78" s="154"/>
      <c r="JU78" s="154"/>
      <c r="JV78" s="154"/>
      <c r="JW78" s="154"/>
      <c r="JX78" s="154"/>
      <c r="JY78" s="154"/>
      <c r="JZ78" s="154"/>
      <c r="KA78" s="154"/>
      <c r="KB78" s="154"/>
      <c r="KC78" s="154" t="str">
        <f>データ!$C$11</f>
        <v>H29</v>
      </c>
      <c r="KD78" s="154"/>
      <c r="KE78" s="154"/>
      <c r="KF78" s="154"/>
      <c r="KG78" s="154"/>
      <c r="KH78" s="154"/>
      <c r="KI78" s="154"/>
      <c r="KJ78" s="154"/>
      <c r="KK78" s="154"/>
      <c r="KL78" s="154"/>
      <c r="KM78" s="154"/>
      <c r="KN78" s="154"/>
      <c r="KO78" s="154"/>
      <c r="KP78" s="154"/>
      <c r="KQ78" s="154"/>
      <c r="KR78" s="154"/>
      <c r="KS78" s="154"/>
      <c r="KT78" s="154"/>
      <c r="KU78" s="154"/>
      <c r="KV78" s="154" t="str">
        <f>データ!$D$11</f>
        <v>H30</v>
      </c>
      <c r="KW78" s="154"/>
      <c r="KX78" s="154"/>
      <c r="KY78" s="154"/>
      <c r="KZ78" s="154"/>
      <c r="LA78" s="154"/>
      <c r="LB78" s="154"/>
      <c r="LC78" s="154"/>
      <c r="LD78" s="154"/>
      <c r="LE78" s="154"/>
      <c r="LF78" s="154"/>
      <c r="LG78" s="154"/>
      <c r="LH78" s="154"/>
      <c r="LI78" s="154"/>
      <c r="LJ78" s="154"/>
      <c r="LK78" s="154"/>
      <c r="LL78" s="154"/>
      <c r="LM78" s="154"/>
      <c r="LN78" s="154"/>
      <c r="LO78" s="154" t="str">
        <f>データ!$E$11</f>
        <v>R01</v>
      </c>
      <c r="LP78" s="154"/>
      <c r="LQ78" s="154"/>
      <c r="LR78" s="154"/>
      <c r="LS78" s="154"/>
      <c r="LT78" s="154"/>
      <c r="LU78" s="154"/>
      <c r="LV78" s="154"/>
      <c r="LW78" s="154"/>
      <c r="LX78" s="154"/>
      <c r="LY78" s="154"/>
      <c r="LZ78" s="154"/>
      <c r="MA78" s="154"/>
      <c r="MB78" s="154"/>
      <c r="MC78" s="154"/>
      <c r="MD78" s="154"/>
      <c r="ME78" s="154"/>
      <c r="MF78" s="154"/>
      <c r="MG78" s="154"/>
      <c r="MH78" s="154" t="str">
        <f>データ!$F$11</f>
        <v>R02</v>
      </c>
      <c r="MI78" s="154"/>
      <c r="MJ78" s="154"/>
      <c r="MK78" s="154"/>
      <c r="ML78" s="154"/>
      <c r="MM78" s="154"/>
      <c r="MN78" s="154"/>
      <c r="MO78" s="154"/>
      <c r="MP78" s="154"/>
      <c r="MQ78" s="154"/>
      <c r="MR78" s="154"/>
      <c r="MS78" s="154"/>
      <c r="MT78" s="154"/>
      <c r="MU78" s="154"/>
      <c r="MV78" s="154"/>
      <c r="MW78" s="154"/>
      <c r="MX78" s="154"/>
      <c r="MY78" s="154"/>
      <c r="MZ78" s="154"/>
      <c r="NA78" s="5"/>
      <c r="NB78" s="5"/>
      <c r="NC78" s="5"/>
      <c r="ND78" s="5"/>
      <c r="NE78" s="5"/>
      <c r="NF78" s="5"/>
      <c r="NG78" s="39"/>
      <c r="NH78" s="27"/>
      <c r="NI78" s="2"/>
      <c r="NJ78" s="148"/>
      <c r="NK78" s="149"/>
      <c r="NL78" s="149"/>
      <c r="NM78" s="149"/>
      <c r="NN78" s="149"/>
      <c r="NO78" s="149"/>
      <c r="NP78" s="149"/>
      <c r="NQ78" s="149"/>
      <c r="NR78" s="149"/>
      <c r="NS78" s="149"/>
      <c r="NT78" s="149"/>
      <c r="NU78" s="149"/>
      <c r="NV78" s="149"/>
      <c r="NW78" s="149"/>
      <c r="NX78" s="150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5" t="s">
        <v>57</v>
      </c>
      <c r="K79" s="156"/>
      <c r="L79" s="156"/>
      <c r="M79" s="156"/>
      <c r="N79" s="156"/>
      <c r="O79" s="156"/>
      <c r="P79" s="156"/>
      <c r="Q79" s="156"/>
      <c r="R79" s="156"/>
      <c r="S79" s="156"/>
      <c r="T79" s="157"/>
      <c r="U79" s="158">
        <f>データ!DS7</f>
        <v>72</v>
      </c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>
        <f>データ!DT7</f>
        <v>74.599999999999994</v>
      </c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>
        <f>データ!DU7</f>
        <v>77.2</v>
      </c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>
        <f>データ!DV7</f>
        <v>79.3</v>
      </c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>
        <f>データ!DW7</f>
        <v>80.7</v>
      </c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  <c r="DH79" s="158"/>
      <c r="DI79" s="158"/>
      <c r="DJ79" s="158"/>
      <c r="DK79" s="15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5" t="s">
        <v>57</v>
      </c>
      <c r="EE79" s="156"/>
      <c r="EF79" s="156"/>
      <c r="EG79" s="156"/>
      <c r="EH79" s="156"/>
      <c r="EI79" s="156"/>
      <c r="EJ79" s="156"/>
      <c r="EK79" s="156"/>
      <c r="EL79" s="156"/>
      <c r="EM79" s="156"/>
      <c r="EN79" s="157"/>
      <c r="EO79" s="158">
        <f>データ!ED7</f>
        <v>64.2</v>
      </c>
      <c r="EP79" s="158"/>
      <c r="EQ79" s="158"/>
      <c r="ER79" s="158"/>
      <c r="ES79" s="158"/>
      <c r="ET79" s="158"/>
      <c r="EU79" s="158"/>
      <c r="EV79" s="158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>
        <f>データ!EE7</f>
        <v>68.7</v>
      </c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58"/>
      <c r="FZ79" s="158"/>
      <c r="GA79" s="158">
        <f>データ!EF7</f>
        <v>73.3</v>
      </c>
      <c r="GB79" s="158"/>
      <c r="GC79" s="158"/>
      <c r="GD79" s="158"/>
      <c r="GE79" s="158"/>
      <c r="GF79" s="158"/>
      <c r="GG79" s="158"/>
      <c r="GH79" s="158"/>
      <c r="GI79" s="158"/>
      <c r="GJ79" s="158"/>
      <c r="GK79" s="158"/>
      <c r="GL79" s="158"/>
      <c r="GM79" s="158"/>
      <c r="GN79" s="158"/>
      <c r="GO79" s="158"/>
      <c r="GP79" s="158"/>
      <c r="GQ79" s="158"/>
      <c r="GR79" s="158"/>
      <c r="GS79" s="158"/>
      <c r="GT79" s="158">
        <f>データ!EG7</f>
        <v>77.7</v>
      </c>
      <c r="GU79" s="158"/>
      <c r="GV79" s="158"/>
      <c r="GW79" s="158"/>
      <c r="GX79" s="158"/>
      <c r="GY79" s="158"/>
      <c r="GZ79" s="158"/>
      <c r="HA79" s="158"/>
      <c r="HB79" s="158"/>
      <c r="HC79" s="158"/>
      <c r="HD79" s="158"/>
      <c r="HE79" s="158"/>
      <c r="HF79" s="158"/>
      <c r="HG79" s="158"/>
      <c r="HH79" s="158"/>
      <c r="HI79" s="158"/>
      <c r="HJ79" s="158"/>
      <c r="HK79" s="158"/>
      <c r="HL79" s="158"/>
      <c r="HM79" s="158">
        <f>データ!EH7</f>
        <v>80.5</v>
      </c>
      <c r="HN79" s="158"/>
      <c r="HO79" s="158"/>
      <c r="HP79" s="158"/>
      <c r="HQ79" s="158"/>
      <c r="HR79" s="158"/>
      <c r="HS79" s="158"/>
      <c r="HT79" s="158"/>
      <c r="HU79" s="158"/>
      <c r="HV79" s="158"/>
      <c r="HW79" s="158"/>
      <c r="HX79" s="158"/>
      <c r="HY79" s="158"/>
      <c r="HZ79" s="158"/>
      <c r="IA79" s="158"/>
      <c r="IB79" s="158"/>
      <c r="IC79" s="158"/>
      <c r="ID79" s="158"/>
      <c r="IE79" s="15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5" t="s">
        <v>57</v>
      </c>
      <c r="IZ79" s="156"/>
      <c r="JA79" s="156"/>
      <c r="JB79" s="156"/>
      <c r="JC79" s="156"/>
      <c r="JD79" s="156"/>
      <c r="JE79" s="156"/>
      <c r="JF79" s="156"/>
      <c r="JG79" s="156"/>
      <c r="JH79" s="156"/>
      <c r="JI79" s="157"/>
      <c r="JJ79" s="159">
        <f>データ!EO7</f>
        <v>32441818</v>
      </c>
      <c r="JK79" s="159"/>
      <c r="JL79" s="159"/>
      <c r="JM79" s="159"/>
      <c r="JN79" s="159"/>
      <c r="JO79" s="159"/>
      <c r="JP79" s="159"/>
      <c r="JQ79" s="159"/>
      <c r="JR79" s="159"/>
      <c r="JS79" s="159"/>
      <c r="JT79" s="159"/>
      <c r="JU79" s="159"/>
      <c r="JV79" s="159"/>
      <c r="JW79" s="159"/>
      <c r="JX79" s="159"/>
      <c r="JY79" s="159"/>
      <c r="JZ79" s="159"/>
      <c r="KA79" s="159"/>
      <c r="KB79" s="159"/>
      <c r="KC79" s="159">
        <f>データ!EP7</f>
        <v>32616709</v>
      </c>
      <c r="KD79" s="159"/>
      <c r="KE79" s="159"/>
      <c r="KF79" s="159"/>
      <c r="KG79" s="159"/>
      <c r="KH79" s="159"/>
      <c r="KI79" s="159"/>
      <c r="KJ79" s="159"/>
      <c r="KK79" s="159"/>
      <c r="KL79" s="159"/>
      <c r="KM79" s="159"/>
      <c r="KN79" s="159"/>
      <c r="KO79" s="159"/>
      <c r="KP79" s="159"/>
      <c r="KQ79" s="159"/>
      <c r="KR79" s="159"/>
      <c r="KS79" s="159"/>
      <c r="KT79" s="159"/>
      <c r="KU79" s="159"/>
      <c r="KV79" s="159">
        <f>データ!EQ7</f>
        <v>32738709</v>
      </c>
      <c r="KW79" s="159"/>
      <c r="KX79" s="159"/>
      <c r="KY79" s="159"/>
      <c r="KZ79" s="159"/>
      <c r="LA79" s="159"/>
      <c r="LB79" s="159"/>
      <c r="LC79" s="159"/>
      <c r="LD79" s="159"/>
      <c r="LE79" s="159"/>
      <c r="LF79" s="159"/>
      <c r="LG79" s="159"/>
      <c r="LH79" s="159"/>
      <c r="LI79" s="159"/>
      <c r="LJ79" s="159"/>
      <c r="LK79" s="159"/>
      <c r="LL79" s="159"/>
      <c r="LM79" s="159"/>
      <c r="LN79" s="159"/>
      <c r="LO79" s="159">
        <f>データ!ER7</f>
        <v>32932218</v>
      </c>
      <c r="LP79" s="159"/>
      <c r="LQ79" s="159"/>
      <c r="LR79" s="159"/>
      <c r="LS79" s="159"/>
      <c r="LT79" s="159"/>
      <c r="LU79" s="159"/>
      <c r="LV79" s="159"/>
      <c r="LW79" s="159"/>
      <c r="LX79" s="159"/>
      <c r="LY79" s="159"/>
      <c r="LZ79" s="159"/>
      <c r="MA79" s="159"/>
      <c r="MB79" s="159"/>
      <c r="MC79" s="159"/>
      <c r="MD79" s="159"/>
      <c r="ME79" s="159"/>
      <c r="MF79" s="159"/>
      <c r="MG79" s="159"/>
      <c r="MH79" s="159">
        <f>データ!ES7</f>
        <v>32951964</v>
      </c>
      <c r="MI79" s="159"/>
      <c r="MJ79" s="159"/>
      <c r="MK79" s="159"/>
      <c r="ML79" s="159"/>
      <c r="MM79" s="159"/>
      <c r="MN79" s="159"/>
      <c r="MO79" s="159"/>
      <c r="MP79" s="159"/>
      <c r="MQ79" s="159"/>
      <c r="MR79" s="159"/>
      <c r="MS79" s="159"/>
      <c r="MT79" s="159"/>
      <c r="MU79" s="159"/>
      <c r="MV79" s="159"/>
      <c r="MW79" s="159"/>
      <c r="MX79" s="159"/>
      <c r="MY79" s="159"/>
      <c r="MZ79" s="159"/>
      <c r="NA79" s="5"/>
      <c r="NB79" s="5"/>
      <c r="NC79" s="5"/>
      <c r="ND79" s="5"/>
      <c r="NE79" s="5"/>
      <c r="NF79" s="5"/>
      <c r="NG79" s="39"/>
      <c r="NH79" s="27"/>
      <c r="NI79" s="2"/>
      <c r="NJ79" s="148"/>
      <c r="NK79" s="149"/>
      <c r="NL79" s="149"/>
      <c r="NM79" s="149"/>
      <c r="NN79" s="149"/>
      <c r="NO79" s="149"/>
      <c r="NP79" s="149"/>
      <c r="NQ79" s="149"/>
      <c r="NR79" s="149"/>
      <c r="NS79" s="149"/>
      <c r="NT79" s="149"/>
      <c r="NU79" s="149"/>
      <c r="NV79" s="149"/>
      <c r="NW79" s="149"/>
      <c r="NX79" s="150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5" t="s">
        <v>59</v>
      </c>
      <c r="K80" s="156"/>
      <c r="L80" s="156"/>
      <c r="M80" s="156"/>
      <c r="N80" s="156"/>
      <c r="O80" s="156"/>
      <c r="P80" s="156"/>
      <c r="Q80" s="156"/>
      <c r="R80" s="156"/>
      <c r="S80" s="156"/>
      <c r="T80" s="157"/>
      <c r="U80" s="158">
        <f>データ!DX7</f>
        <v>54.2</v>
      </c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>
        <f>データ!DY7</f>
        <v>53.8</v>
      </c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>
        <f>データ!DZ7</f>
        <v>56.1</v>
      </c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>
        <f>データ!EA7</f>
        <v>56.4</v>
      </c>
      <c r="CA80" s="158"/>
      <c r="CB80" s="158"/>
      <c r="CC80" s="158"/>
      <c r="CD80" s="158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158"/>
      <c r="CR80" s="158"/>
      <c r="CS80" s="158">
        <f>データ!EB7</f>
        <v>56.9</v>
      </c>
      <c r="CT80" s="158"/>
      <c r="CU80" s="158"/>
      <c r="CV80" s="158"/>
      <c r="CW80" s="158"/>
      <c r="CX80" s="158"/>
      <c r="CY80" s="158"/>
      <c r="CZ80" s="158"/>
      <c r="DA80" s="158"/>
      <c r="DB80" s="158"/>
      <c r="DC80" s="158"/>
      <c r="DD80" s="158"/>
      <c r="DE80" s="158"/>
      <c r="DF80" s="158"/>
      <c r="DG80" s="158"/>
      <c r="DH80" s="158"/>
      <c r="DI80" s="158"/>
      <c r="DJ80" s="158"/>
      <c r="DK80" s="15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5" t="s">
        <v>59</v>
      </c>
      <c r="EE80" s="156"/>
      <c r="EF80" s="156"/>
      <c r="EG80" s="156"/>
      <c r="EH80" s="156"/>
      <c r="EI80" s="156"/>
      <c r="EJ80" s="156"/>
      <c r="EK80" s="156"/>
      <c r="EL80" s="156"/>
      <c r="EM80" s="156"/>
      <c r="EN80" s="157"/>
      <c r="EO80" s="158">
        <f>データ!EI7</f>
        <v>70</v>
      </c>
      <c r="EP80" s="158"/>
      <c r="EQ80" s="158"/>
      <c r="ER80" s="158"/>
      <c r="ES80" s="158"/>
      <c r="ET80" s="158"/>
      <c r="EU80" s="158"/>
      <c r="EV80" s="158"/>
      <c r="EW80" s="158"/>
      <c r="EX80" s="158"/>
      <c r="EY80" s="158"/>
      <c r="EZ80" s="158"/>
      <c r="FA80" s="158"/>
      <c r="FB80" s="158"/>
      <c r="FC80" s="158"/>
      <c r="FD80" s="158"/>
      <c r="FE80" s="158"/>
      <c r="FF80" s="158"/>
      <c r="FG80" s="158"/>
      <c r="FH80" s="158">
        <f>データ!EJ7</f>
        <v>71</v>
      </c>
      <c r="FI80" s="158"/>
      <c r="FJ80" s="158"/>
      <c r="FK80" s="158"/>
      <c r="FL80" s="158"/>
      <c r="FM80" s="158"/>
      <c r="FN80" s="158"/>
      <c r="FO80" s="158"/>
      <c r="FP80" s="158"/>
      <c r="FQ80" s="158"/>
      <c r="FR80" s="158"/>
      <c r="FS80" s="158"/>
      <c r="FT80" s="158"/>
      <c r="FU80" s="158"/>
      <c r="FV80" s="158"/>
      <c r="FW80" s="158"/>
      <c r="FX80" s="158"/>
      <c r="FY80" s="158"/>
      <c r="FZ80" s="158"/>
      <c r="GA80" s="158">
        <f>データ!EK7</f>
        <v>73.2</v>
      </c>
      <c r="GB80" s="158"/>
      <c r="GC80" s="158"/>
      <c r="GD80" s="158"/>
      <c r="GE80" s="158"/>
      <c r="GF80" s="158"/>
      <c r="GG80" s="158"/>
      <c r="GH80" s="158"/>
      <c r="GI80" s="158"/>
      <c r="GJ80" s="158"/>
      <c r="GK80" s="158"/>
      <c r="GL80" s="158"/>
      <c r="GM80" s="158"/>
      <c r="GN80" s="158"/>
      <c r="GO80" s="158"/>
      <c r="GP80" s="158"/>
      <c r="GQ80" s="158"/>
      <c r="GR80" s="158"/>
      <c r="GS80" s="158"/>
      <c r="GT80" s="158">
        <f>データ!EL7</f>
        <v>73.400000000000006</v>
      </c>
      <c r="GU80" s="158"/>
      <c r="GV80" s="158"/>
      <c r="GW80" s="158"/>
      <c r="GX80" s="158"/>
      <c r="GY80" s="158"/>
      <c r="GZ80" s="158"/>
      <c r="HA80" s="158"/>
      <c r="HB80" s="158"/>
      <c r="HC80" s="158"/>
      <c r="HD80" s="158"/>
      <c r="HE80" s="158"/>
      <c r="HF80" s="158"/>
      <c r="HG80" s="158"/>
      <c r="HH80" s="158"/>
      <c r="HI80" s="158"/>
      <c r="HJ80" s="158"/>
      <c r="HK80" s="158"/>
      <c r="HL80" s="158"/>
      <c r="HM80" s="158">
        <f>データ!EM7</f>
        <v>72.5</v>
      </c>
      <c r="HN80" s="158"/>
      <c r="HO80" s="158"/>
      <c r="HP80" s="158"/>
      <c r="HQ80" s="158"/>
      <c r="HR80" s="158"/>
      <c r="HS80" s="158"/>
      <c r="HT80" s="158"/>
      <c r="HU80" s="158"/>
      <c r="HV80" s="158"/>
      <c r="HW80" s="158"/>
      <c r="HX80" s="158"/>
      <c r="HY80" s="158"/>
      <c r="HZ80" s="158"/>
      <c r="IA80" s="158"/>
      <c r="IB80" s="158"/>
      <c r="IC80" s="158"/>
      <c r="ID80" s="158"/>
      <c r="IE80" s="15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5" t="s">
        <v>59</v>
      </c>
      <c r="IZ80" s="156"/>
      <c r="JA80" s="156"/>
      <c r="JB80" s="156"/>
      <c r="JC80" s="156"/>
      <c r="JD80" s="156"/>
      <c r="JE80" s="156"/>
      <c r="JF80" s="156"/>
      <c r="JG80" s="156"/>
      <c r="JH80" s="156"/>
      <c r="JI80" s="157"/>
      <c r="JJ80" s="159">
        <f>データ!ET7</f>
        <v>36941419</v>
      </c>
      <c r="JK80" s="159"/>
      <c r="JL80" s="159"/>
      <c r="JM80" s="159"/>
      <c r="JN80" s="159"/>
      <c r="JO80" s="159"/>
      <c r="JP80" s="159"/>
      <c r="JQ80" s="159"/>
      <c r="JR80" s="159"/>
      <c r="JS80" s="159"/>
      <c r="JT80" s="159"/>
      <c r="JU80" s="159"/>
      <c r="JV80" s="159"/>
      <c r="JW80" s="159"/>
      <c r="JX80" s="159"/>
      <c r="JY80" s="159"/>
      <c r="JZ80" s="159"/>
      <c r="KA80" s="159"/>
      <c r="KB80" s="159"/>
      <c r="KC80" s="159">
        <f>データ!EU7</f>
        <v>38480542</v>
      </c>
      <c r="KD80" s="159"/>
      <c r="KE80" s="159"/>
      <c r="KF80" s="159"/>
      <c r="KG80" s="159"/>
      <c r="KH80" s="159"/>
      <c r="KI80" s="159"/>
      <c r="KJ80" s="159"/>
      <c r="KK80" s="159"/>
      <c r="KL80" s="159"/>
      <c r="KM80" s="159"/>
      <c r="KN80" s="159"/>
      <c r="KO80" s="159"/>
      <c r="KP80" s="159"/>
      <c r="KQ80" s="159"/>
      <c r="KR80" s="159"/>
      <c r="KS80" s="159"/>
      <c r="KT80" s="159"/>
      <c r="KU80" s="159"/>
      <c r="KV80" s="159">
        <f>データ!EV7</f>
        <v>38744035</v>
      </c>
      <c r="KW80" s="159"/>
      <c r="KX80" s="159"/>
      <c r="KY80" s="159"/>
      <c r="KZ80" s="159"/>
      <c r="LA80" s="159"/>
      <c r="LB80" s="159"/>
      <c r="LC80" s="159"/>
      <c r="LD80" s="159"/>
      <c r="LE80" s="159"/>
      <c r="LF80" s="159"/>
      <c r="LG80" s="159"/>
      <c r="LH80" s="159"/>
      <c r="LI80" s="159"/>
      <c r="LJ80" s="159"/>
      <c r="LK80" s="159"/>
      <c r="LL80" s="159"/>
      <c r="LM80" s="159"/>
      <c r="LN80" s="159"/>
      <c r="LO80" s="159">
        <f>データ!EW7</f>
        <v>40117620</v>
      </c>
      <c r="LP80" s="159"/>
      <c r="LQ80" s="159"/>
      <c r="LR80" s="159"/>
      <c r="LS80" s="159"/>
      <c r="LT80" s="159"/>
      <c r="LU80" s="159"/>
      <c r="LV80" s="159"/>
      <c r="LW80" s="159"/>
      <c r="LX80" s="159"/>
      <c r="LY80" s="159"/>
      <c r="LZ80" s="159"/>
      <c r="MA80" s="159"/>
      <c r="MB80" s="159"/>
      <c r="MC80" s="159"/>
      <c r="MD80" s="159"/>
      <c r="ME80" s="159"/>
      <c r="MF80" s="159"/>
      <c r="MG80" s="159"/>
      <c r="MH80" s="159">
        <f>データ!EX7</f>
        <v>42330999</v>
      </c>
      <c r="MI80" s="159"/>
      <c r="MJ80" s="159"/>
      <c r="MK80" s="159"/>
      <c r="ML80" s="159"/>
      <c r="MM80" s="159"/>
      <c r="MN80" s="159"/>
      <c r="MO80" s="159"/>
      <c r="MP80" s="159"/>
      <c r="MQ80" s="159"/>
      <c r="MR80" s="159"/>
      <c r="MS80" s="159"/>
      <c r="MT80" s="159"/>
      <c r="MU80" s="159"/>
      <c r="MV80" s="159"/>
      <c r="MW80" s="159"/>
      <c r="MX80" s="159"/>
      <c r="MY80" s="159"/>
      <c r="MZ80" s="159"/>
      <c r="NA80" s="5"/>
      <c r="NB80" s="5"/>
      <c r="NC80" s="5"/>
      <c r="ND80" s="5"/>
      <c r="NE80" s="5"/>
      <c r="NF80" s="5"/>
      <c r="NG80" s="39"/>
      <c r="NH80" s="27"/>
      <c r="NI80" s="2"/>
      <c r="NJ80" s="148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50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8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50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8"/>
      <c r="NK82" s="149"/>
      <c r="NL82" s="149"/>
      <c r="NM82" s="149"/>
      <c r="NN82" s="149"/>
      <c r="NO82" s="149"/>
      <c r="NP82" s="149"/>
      <c r="NQ82" s="149"/>
      <c r="NR82" s="149"/>
      <c r="NS82" s="149"/>
      <c r="NT82" s="149"/>
      <c r="NU82" s="149"/>
      <c r="NV82" s="149"/>
      <c r="NW82" s="149"/>
      <c r="NX82" s="150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8"/>
      <c r="NK83" s="149"/>
      <c r="NL83" s="149"/>
      <c r="NM83" s="149"/>
      <c r="NN83" s="149"/>
      <c r="NO83" s="149"/>
      <c r="NP83" s="149"/>
      <c r="NQ83" s="149"/>
      <c r="NR83" s="149"/>
      <c r="NS83" s="149"/>
      <c r="NT83" s="149"/>
      <c r="NU83" s="149"/>
      <c r="NV83" s="149"/>
      <c r="NW83" s="149"/>
      <c r="NX83" s="150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1"/>
      <c r="NK84" s="152"/>
      <c r="NL84" s="152"/>
      <c r="NM84" s="152"/>
      <c r="NN84" s="152"/>
      <c r="NO84" s="152"/>
      <c r="NP84" s="152"/>
      <c r="NQ84" s="152"/>
      <c r="NR84" s="152"/>
      <c r="NS84" s="152"/>
      <c r="NT84" s="152"/>
      <c r="NU84" s="152"/>
      <c r="NV84" s="152"/>
      <c r="NW84" s="152"/>
      <c r="NX84" s="153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87</v>
      </c>
      <c r="L89" s="45" t="s">
        <v>95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W+giSpvteOlMIJu374jjYbeo3C2bR8pZiQOlismz6G2mNtZnd3skmSwW8waIAfgiWUwuHGi4/ILuRv/Bt6E3FA==" saltValue="Dohq8DOOfmU8MNMln/T0wQ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96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97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98</v>
      </c>
      <c r="B3" s="49" t="s">
        <v>99</v>
      </c>
      <c r="C3" s="49" t="s">
        <v>100</v>
      </c>
      <c r="D3" s="49" t="s">
        <v>101</v>
      </c>
      <c r="E3" s="49" t="s">
        <v>102</v>
      </c>
      <c r="F3" s="49" t="s">
        <v>103</v>
      </c>
      <c r="G3" s="49" t="s">
        <v>104</v>
      </c>
      <c r="H3" s="50" t="s">
        <v>105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106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107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108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5" t="s">
        <v>109</v>
      </c>
      <c r="AJ4" s="166"/>
      <c r="AK4" s="166"/>
      <c r="AL4" s="166"/>
      <c r="AM4" s="166"/>
      <c r="AN4" s="166"/>
      <c r="AO4" s="166"/>
      <c r="AP4" s="166"/>
      <c r="AQ4" s="166"/>
      <c r="AR4" s="166"/>
      <c r="AS4" s="167"/>
      <c r="AT4" s="161" t="s">
        <v>110</v>
      </c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1" t="s">
        <v>111</v>
      </c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5" t="s">
        <v>112</v>
      </c>
      <c r="BQ4" s="166"/>
      <c r="BR4" s="166"/>
      <c r="BS4" s="166"/>
      <c r="BT4" s="166"/>
      <c r="BU4" s="166"/>
      <c r="BV4" s="166"/>
      <c r="BW4" s="166"/>
      <c r="BX4" s="166"/>
      <c r="BY4" s="166"/>
      <c r="BZ4" s="167"/>
      <c r="CA4" s="160" t="s">
        <v>113</v>
      </c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1" t="s">
        <v>114</v>
      </c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 t="s">
        <v>115</v>
      </c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 t="s">
        <v>116</v>
      </c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5" t="s">
        <v>117</v>
      </c>
      <c r="DT4" s="166"/>
      <c r="DU4" s="166"/>
      <c r="DV4" s="166"/>
      <c r="DW4" s="166"/>
      <c r="DX4" s="166"/>
      <c r="DY4" s="166"/>
      <c r="DZ4" s="166"/>
      <c r="EA4" s="166"/>
      <c r="EB4" s="166"/>
      <c r="EC4" s="167"/>
      <c r="ED4" s="160" t="s">
        <v>118</v>
      </c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 t="s">
        <v>119</v>
      </c>
      <c r="EP4" s="160"/>
      <c r="EQ4" s="160"/>
      <c r="ER4" s="160"/>
      <c r="ES4" s="160"/>
      <c r="ET4" s="160"/>
      <c r="EU4" s="160"/>
      <c r="EV4" s="160"/>
      <c r="EW4" s="160"/>
      <c r="EX4" s="160"/>
      <c r="EY4" s="160"/>
    </row>
    <row r="5" spans="1:155" x14ac:dyDescent="0.15">
      <c r="A5" s="48" t="s">
        <v>120</v>
      </c>
      <c r="B5" s="61"/>
      <c r="C5" s="61"/>
      <c r="D5" s="61"/>
      <c r="E5" s="61"/>
      <c r="F5" s="61"/>
      <c r="G5" s="61"/>
      <c r="H5" s="62" t="s">
        <v>121</v>
      </c>
      <c r="I5" s="62" t="s">
        <v>122</v>
      </c>
      <c r="J5" s="62" t="s">
        <v>123</v>
      </c>
      <c r="K5" s="62" t="s">
        <v>1</v>
      </c>
      <c r="L5" s="62" t="s">
        <v>2</v>
      </c>
      <c r="M5" s="62" t="s">
        <v>3</v>
      </c>
      <c r="N5" s="62" t="s">
        <v>124</v>
      </c>
      <c r="O5" s="62" t="s">
        <v>5</v>
      </c>
      <c r="P5" s="62" t="s">
        <v>125</v>
      </c>
      <c r="Q5" s="62" t="s">
        <v>126</v>
      </c>
      <c r="R5" s="62" t="s">
        <v>127</v>
      </c>
      <c r="S5" s="62" t="s">
        <v>128</v>
      </c>
      <c r="T5" s="62" t="s">
        <v>129</v>
      </c>
      <c r="U5" s="62" t="s">
        <v>130</v>
      </c>
      <c r="V5" s="62" t="s">
        <v>131</v>
      </c>
      <c r="W5" s="62" t="s">
        <v>132</v>
      </c>
      <c r="X5" s="62" t="s">
        <v>133</v>
      </c>
      <c r="Y5" s="62" t="s">
        <v>134</v>
      </c>
      <c r="Z5" s="62" t="s">
        <v>135</v>
      </c>
      <c r="AA5" s="62" t="s">
        <v>136</v>
      </c>
      <c r="AB5" s="62" t="s">
        <v>137</v>
      </c>
      <c r="AC5" s="62" t="s">
        <v>138</v>
      </c>
      <c r="AD5" s="62" t="s">
        <v>139</v>
      </c>
      <c r="AE5" s="62" t="s">
        <v>140</v>
      </c>
      <c r="AF5" s="62" t="s">
        <v>141</v>
      </c>
      <c r="AG5" s="62" t="s">
        <v>142</v>
      </c>
      <c r="AH5" s="62" t="s">
        <v>143</v>
      </c>
      <c r="AI5" s="62" t="s">
        <v>144</v>
      </c>
      <c r="AJ5" s="62" t="s">
        <v>145</v>
      </c>
      <c r="AK5" s="62" t="s">
        <v>146</v>
      </c>
      <c r="AL5" s="62" t="s">
        <v>147</v>
      </c>
      <c r="AM5" s="62" t="s">
        <v>148</v>
      </c>
      <c r="AN5" s="62" t="s">
        <v>149</v>
      </c>
      <c r="AO5" s="62" t="s">
        <v>150</v>
      </c>
      <c r="AP5" s="62" t="s">
        <v>151</v>
      </c>
      <c r="AQ5" s="62" t="s">
        <v>152</v>
      </c>
      <c r="AR5" s="62" t="s">
        <v>153</v>
      </c>
      <c r="AS5" s="62" t="s">
        <v>154</v>
      </c>
      <c r="AT5" s="62" t="s">
        <v>144</v>
      </c>
      <c r="AU5" s="62" t="s">
        <v>145</v>
      </c>
      <c r="AV5" s="62" t="s">
        <v>155</v>
      </c>
      <c r="AW5" s="62" t="s">
        <v>147</v>
      </c>
      <c r="AX5" s="62" t="s">
        <v>156</v>
      </c>
      <c r="AY5" s="62" t="s">
        <v>149</v>
      </c>
      <c r="AZ5" s="62" t="s">
        <v>150</v>
      </c>
      <c r="BA5" s="62" t="s">
        <v>151</v>
      </c>
      <c r="BB5" s="62" t="s">
        <v>152</v>
      </c>
      <c r="BC5" s="62" t="s">
        <v>153</v>
      </c>
      <c r="BD5" s="62" t="s">
        <v>154</v>
      </c>
      <c r="BE5" s="62" t="s">
        <v>157</v>
      </c>
      <c r="BF5" s="62" t="s">
        <v>158</v>
      </c>
      <c r="BG5" s="62" t="s">
        <v>155</v>
      </c>
      <c r="BH5" s="62" t="s">
        <v>147</v>
      </c>
      <c r="BI5" s="62" t="s">
        <v>148</v>
      </c>
      <c r="BJ5" s="62" t="s">
        <v>149</v>
      </c>
      <c r="BK5" s="62" t="s">
        <v>150</v>
      </c>
      <c r="BL5" s="62" t="s">
        <v>151</v>
      </c>
      <c r="BM5" s="62" t="s">
        <v>152</v>
      </c>
      <c r="BN5" s="62" t="s">
        <v>153</v>
      </c>
      <c r="BO5" s="62" t="s">
        <v>154</v>
      </c>
      <c r="BP5" s="62" t="s">
        <v>144</v>
      </c>
      <c r="BQ5" s="62" t="s">
        <v>145</v>
      </c>
      <c r="BR5" s="62" t="s">
        <v>155</v>
      </c>
      <c r="BS5" s="62" t="s">
        <v>147</v>
      </c>
      <c r="BT5" s="62" t="s">
        <v>156</v>
      </c>
      <c r="BU5" s="62" t="s">
        <v>149</v>
      </c>
      <c r="BV5" s="62" t="s">
        <v>150</v>
      </c>
      <c r="BW5" s="62" t="s">
        <v>151</v>
      </c>
      <c r="BX5" s="62" t="s">
        <v>152</v>
      </c>
      <c r="BY5" s="62" t="s">
        <v>153</v>
      </c>
      <c r="BZ5" s="62" t="s">
        <v>154</v>
      </c>
      <c r="CA5" s="62" t="s">
        <v>144</v>
      </c>
      <c r="CB5" s="62" t="s">
        <v>158</v>
      </c>
      <c r="CC5" s="62" t="s">
        <v>155</v>
      </c>
      <c r="CD5" s="62" t="s">
        <v>147</v>
      </c>
      <c r="CE5" s="62" t="s">
        <v>148</v>
      </c>
      <c r="CF5" s="62" t="s">
        <v>149</v>
      </c>
      <c r="CG5" s="62" t="s">
        <v>150</v>
      </c>
      <c r="CH5" s="62" t="s">
        <v>151</v>
      </c>
      <c r="CI5" s="62" t="s">
        <v>152</v>
      </c>
      <c r="CJ5" s="62" t="s">
        <v>153</v>
      </c>
      <c r="CK5" s="62" t="s">
        <v>154</v>
      </c>
      <c r="CL5" s="62" t="s">
        <v>157</v>
      </c>
      <c r="CM5" s="62" t="s">
        <v>145</v>
      </c>
      <c r="CN5" s="62" t="s">
        <v>155</v>
      </c>
      <c r="CO5" s="62" t="s">
        <v>159</v>
      </c>
      <c r="CP5" s="62" t="s">
        <v>148</v>
      </c>
      <c r="CQ5" s="62" t="s">
        <v>149</v>
      </c>
      <c r="CR5" s="62" t="s">
        <v>150</v>
      </c>
      <c r="CS5" s="62" t="s">
        <v>151</v>
      </c>
      <c r="CT5" s="62" t="s">
        <v>152</v>
      </c>
      <c r="CU5" s="62" t="s">
        <v>153</v>
      </c>
      <c r="CV5" s="62" t="s">
        <v>154</v>
      </c>
      <c r="CW5" s="62" t="s">
        <v>144</v>
      </c>
      <c r="CX5" s="62" t="s">
        <v>145</v>
      </c>
      <c r="CY5" s="62" t="s">
        <v>155</v>
      </c>
      <c r="CZ5" s="62" t="s">
        <v>147</v>
      </c>
      <c r="DA5" s="62" t="s">
        <v>148</v>
      </c>
      <c r="DB5" s="62" t="s">
        <v>149</v>
      </c>
      <c r="DC5" s="62" t="s">
        <v>150</v>
      </c>
      <c r="DD5" s="62" t="s">
        <v>151</v>
      </c>
      <c r="DE5" s="62" t="s">
        <v>152</v>
      </c>
      <c r="DF5" s="62" t="s">
        <v>153</v>
      </c>
      <c r="DG5" s="62" t="s">
        <v>154</v>
      </c>
      <c r="DH5" s="62" t="s">
        <v>144</v>
      </c>
      <c r="DI5" s="62" t="s">
        <v>145</v>
      </c>
      <c r="DJ5" s="62" t="s">
        <v>155</v>
      </c>
      <c r="DK5" s="62" t="s">
        <v>147</v>
      </c>
      <c r="DL5" s="62" t="s">
        <v>148</v>
      </c>
      <c r="DM5" s="62" t="s">
        <v>149</v>
      </c>
      <c r="DN5" s="62" t="s">
        <v>150</v>
      </c>
      <c r="DO5" s="62" t="s">
        <v>151</v>
      </c>
      <c r="DP5" s="62" t="s">
        <v>152</v>
      </c>
      <c r="DQ5" s="62" t="s">
        <v>153</v>
      </c>
      <c r="DR5" s="62" t="s">
        <v>154</v>
      </c>
      <c r="DS5" s="62" t="s">
        <v>144</v>
      </c>
      <c r="DT5" s="62" t="s">
        <v>145</v>
      </c>
      <c r="DU5" s="62" t="s">
        <v>155</v>
      </c>
      <c r="DV5" s="62" t="s">
        <v>147</v>
      </c>
      <c r="DW5" s="62" t="s">
        <v>148</v>
      </c>
      <c r="DX5" s="62" t="s">
        <v>149</v>
      </c>
      <c r="DY5" s="62" t="s">
        <v>150</v>
      </c>
      <c r="DZ5" s="62" t="s">
        <v>151</v>
      </c>
      <c r="EA5" s="62" t="s">
        <v>152</v>
      </c>
      <c r="EB5" s="62" t="s">
        <v>153</v>
      </c>
      <c r="EC5" s="62" t="s">
        <v>154</v>
      </c>
      <c r="ED5" s="62" t="s">
        <v>144</v>
      </c>
      <c r="EE5" s="62" t="s">
        <v>145</v>
      </c>
      <c r="EF5" s="62" t="s">
        <v>146</v>
      </c>
      <c r="EG5" s="62" t="s">
        <v>147</v>
      </c>
      <c r="EH5" s="62" t="s">
        <v>148</v>
      </c>
      <c r="EI5" s="62" t="s">
        <v>149</v>
      </c>
      <c r="EJ5" s="62" t="s">
        <v>150</v>
      </c>
      <c r="EK5" s="62" t="s">
        <v>151</v>
      </c>
      <c r="EL5" s="62" t="s">
        <v>152</v>
      </c>
      <c r="EM5" s="62" t="s">
        <v>153</v>
      </c>
      <c r="EN5" s="62" t="s">
        <v>160</v>
      </c>
      <c r="EO5" s="62" t="s">
        <v>157</v>
      </c>
      <c r="EP5" s="62" t="s">
        <v>145</v>
      </c>
      <c r="EQ5" s="62" t="s">
        <v>146</v>
      </c>
      <c r="ER5" s="62" t="s">
        <v>147</v>
      </c>
      <c r="ES5" s="62" t="s">
        <v>148</v>
      </c>
      <c r="ET5" s="62" t="s">
        <v>149</v>
      </c>
      <c r="EU5" s="62" t="s">
        <v>150</v>
      </c>
      <c r="EV5" s="62" t="s">
        <v>151</v>
      </c>
      <c r="EW5" s="62" t="s">
        <v>152</v>
      </c>
      <c r="EX5" s="62" t="s">
        <v>153</v>
      </c>
      <c r="EY5" s="62" t="s">
        <v>154</v>
      </c>
    </row>
    <row r="6" spans="1:155" s="67" customFormat="1" x14ac:dyDescent="0.15">
      <c r="A6" s="48" t="s">
        <v>161</v>
      </c>
      <c r="B6" s="63">
        <f>B8</f>
        <v>2020</v>
      </c>
      <c r="C6" s="63">
        <f t="shared" ref="C6:M6" si="2">C8</f>
        <v>150002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62" t="str">
        <f>IF(H8&lt;&gt;I8,H8,"")&amp;IF(I8&lt;&gt;J8,I8,"")&amp;"　"&amp;J8</f>
        <v>新潟県　柿崎病院</v>
      </c>
      <c r="I6" s="163"/>
      <c r="J6" s="16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H6" si="3">Q8</f>
        <v>9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臨 輪</v>
      </c>
      <c r="U6" s="64">
        <f>U8</f>
        <v>2213353</v>
      </c>
      <c r="V6" s="64">
        <f>V8</f>
        <v>3492</v>
      </c>
      <c r="W6" s="63" t="str">
        <f>W8</f>
        <v>第２種該当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55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55</v>
      </c>
      <c r="AF6" s="64">
        <f t="shared" si="3"/>
        <v>55</v>
      </c>
      <c r="AG6" s="64" t="str">
        <f t="shared" si="3"/>
        <v>-</v>
      </c>
      <c r="AH6" s="64">
        <f t="shared" si="3"/>
        <v>55</v>
      </c>
      <c r="AI6" s="65">
        <f>IF(AI8="-",NA(),AI8)</f>
        <v>101.7</v>
      </c>
      <c r="AJ6" s="65">
        <f t="shared" ref="AJ6:AR6" si="5">IF(AJ8="-",NA(),AJ8)</f>
        <v>100.1</v>
      </c>
      <c r="AK6" s="65">
        <f t="shared" si="5"/>
        <v>101.6</v>
      </c>
      <c r="AL6" s="65">
        <f t="shared" si="5"/>
        <v>100.7</v>
      </c>
      <c r="AM6" s="65">
        <f t="shared" si="5"/>
        <v>101.1</v>
      </c>
      <c r="AN6" s="65">
        <f t="shared" si="5"/>
        <v>98.4</v>
      </c>
      <c r="AO6" s="65">
        <f t="shared" si="5"/>
        <v>98.2</v>
      </c>
      <c r="AP6" s="65">
        <f t="shared" si="5"/>
        <v>97.5</v>
      </c>
      <c r="AQ6" s="65">
        <f t="shared" si="5"/>
        <v>97.7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60.5</v>
      </c>
      <c r="AU6" s="65">
        <f t="shared" ref="AU6:BC6" si="6">IF(AU8="-",NA(),AU8)</f>
        <v>58.9</v>
      </c>
      <c r="AV6" s="65">
        <f t="shared" si="6"/>
        <v>63.4</v>
      </c>
      <c r="AW6" s="65">
        <f t="shared" si="6"/>
        <v>62.8</v>
      </c>
      <c r="AX6" s="65">
        <f t="shared" si="6"/>
        <v>59.8</v>
      </c>
      <c r="AY6" s="65">
        <f t="shared" si="6"/>
        <v>77.900000000000006</v>
      </c>
      <c r="AZ6" s="65">
        <f t="shared" si="6"/>
        <v>78.099999999999994</v>
      </c>
      <c r="BA6" s="65">
        <f t="shared" si="6"/>
        <v>77</v>
      </c>
      <c r="BB6" s="65">
        <f t="shared" si="6"/>
        <v>77.099999999999994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107.2</v>
      </c>
      <c r="BK6" s="65">
        <f t="shared" si="7"/>
        <v>114.4</v>
      </c>
      <c r="BL6" s="65">
        <f t="shared" si="7"/>
        <v>117</v>
      </c>
      <c r="BM6" s="65">
        <f t="shared" si="7"/>
        <v>118.8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68.900000000000006</v>
      </c>
      <c r="BQ6" s="65">
        <f t="shared" ref="BQ6:BY6" si="8">IF(BQ8="-",NA(),BQ8)</f>
        <v>69.900000000000006</v>
      </c>
      <c r="BR6" s="65">
        <f t="shared" si="8"/>
        <v>78.599999999999994</v>
      </c>
      <c r="BS6" s="65">
        <f t="shared" si="8"/>
        <v>73.7</v>
      </c>
      <c r="BT6" s="65">
        <f t="shared" si="8"/>
        <v>60.5</v>
      </c>
      <c r="BU6" s="65">
        <f t="shared" si="8"/>
        <v>66.8</v>
      </c>
      <c r="BV6" s="65">
        <f t="shared" si="8"/>
        <v>67.900000000000006</v>
      </c>
      <c r="BW6" s="65">
        <f t="shared" si="8"/>
        <v>66.900000000000006</v>
      </c>
      <c r="BX6" s="65">
        <f t="shared" si="8"/>
        <v>66.099999999999994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27469</v>
      </c>
      <c r="CB6" s="66">
        <f t="shared" ref="CB6:CJ6" si="9">IF(CB8="-",NA(),CB8)</f>
        <v>27154</v>
      </c>
      <c r="CC6" s="66">
        <f t="shared" si="9"/>
        <v>26757</v>
      </c>
      <c r="CD6" s="66">
        <f t="shared" si="9"/>
        <v>26663</v>
      </c>
      <c r="CE6" s="66">
        <f t="shared" si="9"/>
        <v>28978</v>
      </c>
      <c r="CF6" s="66">
        <f t="shared" si="9"/>
        <v>24882</v>
      </c>
      <c r="CG6" s="66">
        <f t="shared" si="9"/>
        <v>25249</v>
      </c>
      <c r="CH6" s="66">
        <f t="shared" si="9"/>
        <v>25711</v>
      </c>
      <c r="CI6" s="66">
        <f t="shared" si="9"/>
        <v>26415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7305</v>
      </c>
      <c r="CM6" s="66">
        <f t="shared" ref="CM6:CU6" si="10">IF(CM8="-",NA(),CM8)</f>
        <v>6910</v>
      </c>
      <c r="CN6" s="66">
        <f t="shared" si="10"/>
        <v>6827</v>
      </c>
      <c r="CO6" s="66">
        <f t="shared" si="10"/>
        <v>6984</v>
      </c>
      <c r="CP6" s="66">
        <f t="shared" si="10"/>
        <v>7261</v>
      </c>
      <c r="CQ6" s="66">
        <f t="shared" si="10"/>
        <v>8797</v>
      </c>
      <c r="CR6" s="66">
        <f t="shared" si="10"/>
        <v>8852</v>
      </c>
      <c r="CS6" s="66">
        <f t="shared" si="10"/>
        <v>9060</v>
      </c>
      <c r="CT6" s="66">
        <f t="shared" si="10"/>
        <v>9135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108.8</v>
      </c>
      <c r="CX6" s="65">
        <f t="shared" ref="CX6:DF6" si="11">IF(CX8="-",NA(),CX8)</f>
        <v>110.7</v>
      </c>
      <c r="CY6" s="65">
        <f t="shared" si="11"/>
        <v>104.5</v>
      </c>
      <c r="CZ6" s="65">
        <f t="shared" si="11"/>
        <v>104.2</v>
      </c>
      <c r="DA6" s="65">
        <f t="shared" si="11"/>
        <v>112.1</v>
      </c>
      <c r="DB6" s="65">
        <f t="shared" si="11"/>
        <v>69.5</v>
      </c>
      <c r="DC6" s="65">
        <f t="shared" si="11"/>
        <v>70.3</v>
      </c>
      <c r="DD6" s="65">
        <f t="shared" si="11"/>
        <v>71.099999999999994</v>
      </c>
      <c r="DE6" s="65">
        <f t="shared" si="11"/>
        <v>72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13</v>
      </c>
      <c r="DI6" s="65">
        <f t="shared" ref="DI6:DQ6" si="12">IF(DI8="-",NA(),DI8)</f>
        <v>12.1</v>
      </c>
      <c r="DJ6" s="65">
        <f t="shared" si="12"/>
        <v>12</v>
      </c>
      <c r="DK6" s="65">
        <f t="shared" si="12"/>
        <v>10.7</v>
      </c>
      <c r="DL6" s="65">
        <f t="shared" si="12"/>
        <v>10.3</v>
      </c>
      <c r="DM6" s="65">
        <f t="shared" si="12"/>
        <v>17.399999999999999</v>
      </c>
      <c r="DN6" s="65">
        <f t="shared" si="12"/>
        <v>17</v>
      </c>
      <c r="DO6" s="65">
        <f t="shared" si="12"/>
        <v>16.5</v>
      </c>
      <c r="DP6" s="65">
        <f t="shared" si="12"/>
        <v>16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72</v>
      </c>
      <c r="DT6" s="65">
        <f t="shared" ref="DT6:EB6" si="13">IF(DT8="-",NA(),DT8)</f>
        <v>74.599999999999994</v>
      </c>
      <c r="DU6" s="65">
        <f t="shared" si="13"/>
        <v>77.2</v>
      </c>
      <c r="DV6" s="65">
        <f t="shared" si="13"/>
        <v>79.3</v>
      </c>
      <c r="DW6" s="65">
        <f t="shared" si="13"/>
        <v>80.7</v>
      </c>
      <c r="DX6" s="65">
        <f t="shared" si="13"/>
        <v>54.2</v>
      </c>
      <c r="DY6" s="65">
        <f t="shared" si="13"/>
        <v>53.8</v>
      </c>
      <c r="DZ6" s="65">
        <f t="shared" si="13"/>
        <v>56.1</v>
      </c>
      <c r="EA6" s="65">
        <f t="shared" si="13"/>
        <v>56.4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64.2</v>
      </c>
      <c r="EE6" s="65">
        <f t="shared" ref="EE6:EM6" si="14">IF(EE8="-",NA(),EE8)</f>
        <v>68.7</v>
      </c>
      <c r="EF6" s="65">
        <f t="shared" si="14"/>
        <v>73.3</v>
      </c>
      <c r="EG6" s="65">
        <f t="shared" si="14"/>
        <v>77.7</v>
      </c>
      <c r="EH6" s="65">
        <f t="shared" si="14"/>
        <v>80.5</v>
      </c>
      <c r="EI6" s="65">
        <f t="shared" si="14"/>
        <v>70</v>
      </c>
      <c r="EJ6" s="65">
        <f t="shared" si="14"/>
        <v>71</v>
      </c>
      <c r="EK6" s="65">
        <f t="shared" si="14"/>
        <v>73.2</v>
      </c>
      <c r="EL6" s="65">
        <f t="shared" si="14"/>
        <v>73.400000000000006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32441818</v>
      </c>
      <c r="EP6" s="66">
        <f t="shared" ref="EP6:EX6" si="15">IF(EP8="-",NA(),EP8)</f>
        <v>32616709</v>
      </c>
      <c r="EQ6" s="66">
        <f t="shared" si="15"/>
        <v>32738709</v>
      </c>
      <c r="ER6" s="66">
        <f t="shared" si="15"/>
        <v>32932218</v>
      </c>
      <c r="ES6" s="66">
        <f t="shared" si="15"/>
        <v>32951964</v>
      </c>
      <c r="ET6" s="66">
        <f t="shared" si="15"/>
        <v>36941419</v>
      </c>
      <c r="EU6" s="66">
        <f t="shared" si="15"/>
        <v>38480542</v>
      </c>
      <c r="EV6" s="66">
        <f t="shared" si="15"/>
        <v>38744035</v>
      </c>
      <c r="EW6" s="66">
        <f t="shared" si="15"/>
        <v>40117620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162</v>
      </c>
      <c r="B7" s="63">
        <f t="shared" ref="B7:AH7" si="16">B8</f>
        <v>2020</v>
      </c>
      <c r="C7" s="63">
        <f t="shared" si="16"/>
        <v>150002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2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6"/>
        <v>9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救 臨 輪</v>
      </c>
      <c r="U7" s="64">
        <f>U8</f>
        <v>2213353</v>
      </c>
      <c r="V7" s="64">
        <f>V8</f>
        <v>3492</v>
      </c>
      <c r="W7" s="63" t="str">
        <f>W8</f>
        <v>第２種該当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55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55</v>
      </c>
      <c r="AF7" s="64">
        <f t="shared" si="16"/>
        <v>55</v>
      </c>
      <c r="AG7" s="64" t="str">
        <f t="shared" si="16"/>
        <v>-</v>
      </c>
      <c r="AH7" s="64">
        <f t="shared" si="16"/>
        <v>55</v>
      </c>
      <c r="AI7" s="65">
        <f>AI8</f>
        <v>101.7</v>
      </c>
      <c r="AJ7" s="65">
        <f t="shared" ref="AJ7:AR7" si="17">AJ8</f>
        <v>100.1</v>
      </c>
      <c r="AK7" s="65">
        <f t="shared" si="17"/>
        <v>101.6</v>
      </c>
      <c r="AL7" s="65">
        <f t="shared" si="17"/>
        <v>100.7</v>
      </c>
      <c r="AM7" s="65">
        <f t="shared" si="17"/>
        <v>101.1</v>
      </c>
      <c r="AN7" s="65">
        <f t="shared" si="17"/>
        <v>98.4</v>
      </c>
      <c r="AO7" s="65">
        <f t="shared" si="17"/>
        <v>98.2</v>
      </c>
      <c r="AP7" s="65">
        <f t="shared" si="17"/>
        <v>97.5</v>
      </c>
      <c r="AQ7" s="65">
        <f t="shared" si="17"/>
        <v>97.7</v>
      </c>
      <c r="AR7" s="65">
        <f t="shared" si="17"/>
        <v>100.7</v>
      </c>
      <c r="AS7" s="65"/>
      <c r="AT7" s="65">
        <f>AT8</f>
        <v>60.5</v>
      </c>
      <c r="AU7" s="65">
        <f t="shared" ref="AU7:BC7" si="18">AU8</f>
        <v>58.9</v>
      </c>
      <c r="AV7" s="65">
        <f t="shared" si="18"/>
        <v>63.4</v>
      </c>
      <c r="AW7" s="65">
        <f t="shared" si="18"/>
        <v>62.8</v>
      </c>
      <c r="AX7" s="65">
        <f t="shared" si="18"/>
        <v>59.8</v>
      </c>
      <c r="AY7" s="65">
        <f t="shared" si="18"/>
        <v>77.900000000000006</v>
      </c>
      <c r="AZ7" s="65">
        <f t="shared" si="18"/>
        <v>78.099999999999994</v>
      </c>
      <c r="BA7" s="65">
        <f t="shared" si="18"/>
        <v>77</v>
      </c>
      <c r="BB7" s="65">
        <f t="shared" si="18"/>
        <v>77.099999999999994</v>
      </c>
      <c r="BC7" s="65">
        <f t="shared" si="18"/>
        <v>73.8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107.2</v>
      </c>
      <c r="BK7" s="65">
        <f t="shared" si="19"/>
        <v>114.4</v>
      </c>
      <c r="BL7" s="65">
        <f t="shared" si="19"/>
        <v>117</v>
      </c>
      <c r="BM7" s="65">
        <f t="shared" si="19"/>
        <v>118.8</v>
      </c>
      <c r="BN7" s="65">
        <f t="shared" si="19"/>
        <v>136</v>
      </c>
      <c r="BO7" s="65"/>
      <c r="BP7" s="65">
        <f>BP8</f>
        <v>68.900000000000006</v>
      </c>
      <c r="BQ7" s="65">
        <f t="shared" ref="BQ7:BY7" si="20">BQ8</f>
        <v>69.900000000000006</v>
      </c>
      <c r="BR7" s="65">
        <f t="shared" si="20"/>
        <v>78.599999999999994</v>
      </c>
      <c r="BS7" s="65">
        <f t="shared" si="20"/>
        <v>73.7</v>
      </c>
      <c r="BT7" s="65">
        <f t="shared" si="20"/>
        <v>60.5</v>
      </c>
      <c r="BU7" s="65">
        <f t="shared" si="20"/>
        <v>66.8</v>
      </c>
      <c r="BV7" s="65">
        <f t="shared" si="20"/>
        <v>67.900000000000006</v>
      </c>
      <c r="BW7" s="65">
        <f t="shared" si="20"/>
        <v>66.900000000000006</v>
      </c>
      <c r="BX7" s="65">
        <f t="shared" si="20"/>
        <v>66.099999999999994</v>
      </c>
      <c r="BY7" s="65">
        <f t="shared" si="20"/>
        <v>62.3</v>
      </c>
      <c r="BZ7" s="65"/>
      <c r="CA7" s="66">
        <f>CA8</f>
        <v>27469</v>
      </c>
      <c r="CB7" s="66">
        <f t="shared" ref="CB7:CJ7" si="21">CB8</f>
        <v>27154</v>
      </c>
      <c r="CC7" s="66">
        <f t="shared" si="21"/>
        <v>26757</v>
      </c>
      <c r="CD7" s="66">
        <f t="shared" si="21"/>
        <v>26663</v>
      </c>
      <c r="CE7" s="66">
        <f t="shared" si="21"/>
        <v>28978</v>
      </c>
      <c r="CF7" s="66">
        <f t="shared" si="21"/>
        <v>24882</v>
      </c>
      <c r="CG7" s="66">
        <f t="shared" si="21"/>
        <v>25249</v>
      </c>
      <c r="CH7" s="66">
        <f t="shared" si="21"/>
        <v>25711</v>
      </c>
      <c r="CI7" s="66">
        <f t="shared" si="21"/>
        <v>26415</v>
      </c>
      <c r="CJ7" s="66">
        <f t="shared" si="21"/>
        <v>27227</v>
      </c>
      <c r="CK7" s="65"/>
      <c r="CL7" s="66">
        <f>CL8</f>
        <v>7305</v>
      </c>
      <c r="CM7" s="66">
        <f t="shared" ref="CM7:CU7" si="22">CM8</f>
        <v>6910</v>
      </c>
      <c r="CN7" s="66">
        <f t="shared" si="22"/>
        <v>6827</v>
      </c>
      <c r="CO7" s="66">
        <f t="shared" si="22"/>
        <v>6984</v>
      </c>
      <c r="CP7" s="66">
        <f t="shared" si="22"/>
        <v>7261</v>
      </c>
      <c r="CQ7" s="66">
        <f t="shared" si="22"/>
        <v>8797</v>
      </c>
      <c r="CR7" s="66">
        <f t="shared" si="22"/>
        <v>8852</v>
      </c>
      <c r="CS7" s="66">
        <f t="shared" si="22"/>
        <v>9060</v>
      </c>
      <c r="CT7" s="66">
        <f t="shared" si="22"/>
        <v>9135</v>
      </c>
      <c r="CU7" s="66">
        <f t="shared" si="22"/>
        <v>9509</v>
      </c>
      <c r="CV7" s="65"/>
      <c r="CW7" s="65">
        <f>CW8</f>
        <v>108.8</v>
      </c>
      <c r="CX7" s="65">
        <f t="shared" ref="CX7:DF7" si="23">CX8</f>
        <v>110.7</v>
      </c>
      <c r="CY7" s="65">
        <f t="shared" si="23"/>
        <v>104.5</v>
      </c>
      <c r="CZ7" s="65">
        <f t="shared" si="23"/>
        <v>104.2</v>
      </c>
      <c r="DA7" s="65">
        <f t="shared" si="23"/>
        <v>112.1</v>
      </c>
      <c r="DB7" s="65">
        <f t="shared" si="23"/>
        <v>69.5</v>
      </c>
      <c r="DC7" s="65">
        <f t="shared" si="23"/>
        <v>70.3</v>
      </c>
      <c r="DD7" s="65">
        <f t="shared" si="23"/>
        <v>71.099999999999994</v>
      </c>
      <c r="DE7" s="65">
        <f t="shared" si="23"/>
        <v>72</v>
      </c>
      <c r="DF7" s="65">
        <f t="shared" si="23"/>
        <v>77.7</v>
      </c>
      <c r="DG7" s="65"/>
      <c r="DH7" s="65">
        <f>DH8</f>
        <v>13</v>
      </c>
      <c r="DI7" s="65">
        <f t="shared" ref="DI7:DQ7" si="24">DI8</f>
        <v>12.1</v>
      </c>
      <c r="DJ7" s="65">
        <f t="shared" si="24"/>
        <v>12</v>
      </c>
      <c r="DK7" s="65">
        <f t="shared" si="24"/>
        <v>10.7</v>
      </c>
      <c r="DL7" s="65">
        <f t="shared" si="24"/>
        <v>10.3</v>
      </c>
      <c r="DM7" s="65">
        <f t="shared" si="24"/>
        <v>17.399999999999999</v>
      </c>
      <c r="DN7" s="65">
        <f t="shared" si="24"/>
        <v>17</v>
      </c>
      <c r="DO7" s="65">
        <f t="shared" si="24"/>
        <v>16.5</v>
      </c>
      <c r="DP7" s="65">
        <f t="shared" si="24"/>
        <v>16</v>
      </c>
      <c r="DQ7" s="65">
        <f t="shared" si="24"/>
        <v>15.7</v>
      </c>
      <c r="DR7" s="65"/>
      <c r="DS7" s="65">
        <f>DS8</f>
        <v>72</v>
      </c>
      <c r="DT7" s="65">
        <f t="shared" ref="DT7:EB7" si="25">DT8</f>
        <v>74.599999999999994</v>
      </c>
      <c r="DU7" s="65">
        <f t="shared" si="25"/>
        <v>77.2</v>
      </c>
      <c r="DV7" s="65">
        <f t="shared" si="25"/>
        <v>79.3</v>
      </c>
      <c r="DW7" s="65">
        <f t="shared" si="25"/>
        <v>80.7</v>
      </c>
      <c r="DX7" s="65">
        <f t="shared" si="25"/>
        <v>54.2</v>
      </c>
      <c r="DY7" s="65">
        <f t="shared" si="25"/>
        <v>53.8</v>
      </c>
      <c r="DZ7" s="65">
        <f t="shared" si="25"/>
        <v>56.1</v>
      </c>
      <c r="EA7" s="65">
        <f t="shared" si="25"/>
        <v>56.4</v>
      </c>
      <c r="EB7" s="65">
        <f t="shared" si="25"/>
        <v>56.9</v>
      </c>
      <c r="EC7" s="65"/>
      <c r="ED7" s="65">
        <f>ED8</f>
        <v>64.2</v>
      </c>
      <c r="EE7" s="65">
        <f t="shared" ref="EE7:EM7" si="26">EE8</f>
        <v>68.7</v>
      </c>
      <c r="EF7" s="65">
        <f t="shared" si="26"/>
        <v>73.3</v>
      </c>
      <c r="EG7" s="65">
        <f t="shared" si="26"/>
        <v>77.7</v>
      </c>
      <c r="EH7" s="65">
        <f t="shared" si="26"/>
        <v>80.5</v>
      </c>
      <c r="EI7" s="65">
        <f t="shared" si="26"/>
        <v>70</v>
      </c>
      <c r="EJ7" s="65">
        <f t="shared" si="26"/>
        <v>71</v>
      </c>
      <c r="EK7" s="65">
        <f t="shared" si="26"/>
        <v>73.2</v>
      </c>
      <c r="EL7" s="65">
        <f t="shared" si="26"/>
        <v>73.400000000000006</v>
      </c>
      <c r="EM7" s="65">
        <f t="shared" si="26"/>
        <v>72.5</v>
      </c>
      <c r="EN7" s="65"/>
      <c r="EO7" s="66">
        <f>EO8</f>
        <v>32441818</v>
      </c>
      <c r="EP7" s="66">
        <f t="shared" ref="EP7:EX7" si="27">EP8</f>
        <v>32616709</v>
      </c>
      <c r="EQ7" s="66">
        <f t="shared" si="27"/>
        <v>32738709</v>
      </c>
      <c r="ER7" s="66">
        <f t="shared" si="27"/>
        <v>32932218</v>
      </c>
      <c r="ES7" s="66">
        <f t="shared" si="27"/>
        <v>32951964</v>
      </c>
      <c r="ET7" s="66">
        <f t="shared" si="27"/>
        <v>36941419</v>
      </c>
      <c r="EU7" s="66">
        <f t="shared" si="27"/>
        <v>38480542</v>
      </c>
      <c r="EV7" s="66">
        <f t="shared" si="27"/>
        <v>38744035</v>
      </c>
      <c r="EW7" s="66">
        <f t="shared" si="27"/>
        <v>40117620</v>
      </c>
      <c r="EX7" s="66">
        <f t="shared" si="27"/>
        <v>42330999</v>
      </c>
      <c r="EY7" s="66"/>
    </row>
    <row r="8" spans="1:155" s="67" customFormat="1" x14ac:dyDescent="0.15">
      <c r="A8" s="48"/>
      <c r="B8" s="68">
        <v>2020</v>
      </c>
      <c r="C8" s="68">
        <v>150002</v>
      </c>
      <c r="D8" s="68">
        <v>46</v>
      </c>
      <c r="E8" s="68">
        <v>6</v>
      </c>
      <c r="F8" s="68">
        <v>0</v>
      </c>
      <c r="G8" s="68">
        <v>2</v>
      </c>
      <c r="H8" s="68" t="s">
        <v>163</v>
      </c>
      <c r="I8" s="68" t="s">
        <v>163</v>
      </c>
      <c r="J8" s="68" t="s">
        <v>164</v>
      </c>
      <c r="K8" s="68" t="s">
        <v>165</v>
      </c>
      <c r="L8" s="68" t="s">
        <v>166</v>
      </c>
      <c r="M8" s="68" t="s">
        <v>167</v>
      </c>
      <c r="N8" s="68" t="s">
        <v>168</v>
      </c>
      <c r="O8" s="68" t="s">
        <v>169</v>
      </c>
      <c r="P8" s="68" t="s">
        <v>170</v>
      </c>
      <c r="Q8" s="69">
        <v>9</v>
      </c>
      <c r="R8" s="68" t="s">
        <v>39</v>
      </c>
      <c r="S8" s="68" t="s">
        <v>171</v>
      </c>
      <c r="T8" s="68" t="s">
        <v>172</v>
      </c>
      <c r="U8" s="69">
        <v>2213353</v>
      </c>
      <c r="V8" s="69">
        <v>3492</v>
      </c>
      <c r="W8" s="68" t="s">
        <v>173</v>
      </c>
      <c r="X8" s="68" t="s">
        <v>39</v>
      </c>
      <c r="Y8" s="70" t="s">
        <v>174</v>
      </c>
      <c r="Z8" s="69">
        <v>55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55</v>
      </c>
      <c r="AF8" s="69">
        <v>55</v>
      </c>
      <c r="AG8" s="69" t="s">
        <v>39</v>
      </c>
      <c r="AH8" s="69">
        <v>55</v>
      </c>
      <c r="AI8" s="71">
        <v>101.7</v>
      </c>
      <c r="AJ8" s="71">
        <v>100.1</v>
      </c>
      <c r="AK8" s="71">
        <v>101.6</v>
      </c>
      <c r="AL8" s="71">
        <v>100.7</v>
      </c>
      <c r="AM8" s="71">
        <v>101.1</v>
      </c>
      <c r="AN8" s="71">
        <v>98.4</v>
      </c>
      <c r="AO8" s="71">
        <v>98.2</v>
      </c>
      <c r="AP8" s="71">
        <v>97.5</v>
      </c>
      <c r="AQ8" s="71">
        <v>97.7</v>
      </c>
      <c r="AR8" s="71">
        <v>100.7</v>
      </c>
      <c r="AS8" s="71">
        <v>102.5</v>
      </c>
      <c r="AT8" s="71">
        <v>60.5</v>
      </c>
      <c r="AU8" s="71">
        <v>58.9</v>
      </c>
      <c r="AV8" s="71">
        <v>63.4</v>
      </c>
      <c r="AW8" s="71">
        <v>62.8</v>
      </c>
      <c r="AX8" s="71">
        <v>59.8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73.8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107.2</v>
      </c>
      <c r="BK8" s="72">
        <v>114.4</v>
      </c>
      <c r="BL8" s="72">
        <v>117</v>
      </c>
      <c r="BM8" s="72">
        <v>118.8</v>
      </c>
      <c r="BN8" s="72">
        <v>136</v>
      </c>
      <c r="BO8" s="72">
        <v>69.3</v>
      </c>
      <c r="BP8" s="71">
        <v>68.900000000000006</v>
      </c>
      <c r="BQ8" s="71">
        <v>69.900000000000006</v>
      </c>
      <c r="BR8" s="71">
        <v>78.599999999999994</v>
      </c>
      <c r="BS8" s="71">
        <v>73.7</v>
      </c>
      <c r="BT8" s="71">
        <v>60.5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62.3</v>
      </c>
      <c r="BZ8" s="71">
        <v>67.2</v>
      </c>
      <c r="CA8" s="72">
        <v>27469</v>
      </c>
      <c r="CB8" s="72">
        <v>27154</v>
      </c>
      <c r="CC8" s="72">
        <v>26757</v>
      </c>
      <c r="CD8" s="72">
        <v>26663</v>
      </c>
      <c r="CE8" s="72">
        <v>28978</v>
      </c>
      <c r="CF8" s="72">
        <v>24882</v>
      </c>
      <c r="CG8" s="72">
        <v>25249</v>
      </c>
      <c r="CH8" s="72">
        <v>25711</v>
      </c>
      <c r="CI8" s="72">
        <v>26415</v>
      </c>
      <c r="CJ8" s="72">
        <v>27227</v>
      </c>
      <c r="CK8" s="71">
        <v>56733</v>
      </c>
      <c r="CL8" s="72">
        <v>7305</v>
      </c>
      <c r="CM8" s="72">
        <v>6910</v>
      </c>
      <c r="CN8" s="72">
        <v>6827</v>
      </c>
      <c r="CO8" s="72">
        <v>6984</v>
      </c>
      <c r="CP8" s="72">
        <v>7261</v>
      </c>
      <c r="CQ8" s="72">
        <v>8797</v>
      </c>
      <c r="CR8" s="72">
        <v>8852</v>
      </c>
      <c r="CS8" s="72">
        <v>9060</v>
      </c>
      <c r="CT8" s="72">
        <v>9135</v>
      </c>
      <c r="CU8" s="72">
        <v>9509</v>
      </c>
      <c r="CV8" s="71">
        <v>16778</v>
      </c>
      <c r="CW8" s="72">
        <v>108.8</v>
      </c>
      <c r="CX8" s="72">
        <v>110.7</v>
      </c>
      <c r="CY8" s="72">
        <v>104.5</v>
      </c>
      <c r="CZ8" s="72">
        <v>104.2</v>
      </c>
      <c r="DA8" s="72">
        <v>112.1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77.7</v>
      </c>
      <c r="DG8" s="72">
        <v>58.8</v>
      </c>
      <c r="DH8" s="72">
        <v>13</v>
      </c>
      <c r="DI8" s="72">
        <v>12.1</v>
      </c>
      <c r="DJ8" s="72">
        <v>12</v>
      </c>
      <c r="DK8" s="72">
        <v>10.7</v>
      </c>
      <c r="DL8" s="72">
        <v>10.3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15.7</v>
      </c>
      <c r="DR8" s="72">
        <v>24.8</v>
      </c>
      <c r="DS8" s="71">
        <v>72</v>
      </c>
      <c r="DT8" s="71">
        <v>74.599999999999994</v>
      </c>
      <c r="DU8" s="71">
        <v>77.2</v>
      </c>
      <c r="DV8" s="71">
        <v>79.3</v>
      </c>
      <c r="DW8" s="71">
        <v>80.7</v>
      </c>
      <c r="DX8" s="71">
        <v>54.2</v>
      </c>
      <c r="DY8" s="71">
        <v>53.8</v>
      </c>
      <c r="DZ8" s="71">
        <v>56.1</v>
      </c>
      <c r="EA8" s="71">
        <v>56.4</v>
      </c>
      <c r="EB8" s="71">
        <v>56.9</v>
      </c>
      <c r="EC8" s="71">
        <v>54.8</v>
      </c>
      <c r="ED8" s="71">
        <v>64.2</v>
      </c>
      <c r="EE8" s="71">
        <v>68.7</v>
      </c>
      <c r="EF8" s="71">
        <v>73.3</v>
      </c>
      <c r="EG8" s="71">
        <v>77.7</v>
      </c>
      <c r="EH8" s="71">
        <v>80.5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72.5</v>
      </c>
      <c r="EN8" s="71">
        <v>70.3</v>
      </c>
      <c r="EO8" s="72">
        <v>32441818</v>
      </c>
      <c r="EP8" s="72">
        <v>32616709</v>
      </c>
      <c r="EQ8" s="72">
        <v>32738709</v>
      </c>
      <c r="ER8" s="72">
        <v>32932218</v>
      </c>
      <c r="ES8" s="72">
        <v>32951964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42330999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175</v>
      </c>
      <c r="C10" s="77" t="s">
        <v>176</v>
      </c>
      <c r="D10" s="77" t="s">
        <v>177</v>
      </c>
      <c r="E10" s="77" t="s">
        <v>178</v>
      </c>
      <c r="F10" s="77" t="s">
        <v>179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2022-01-17T05:38:14Z</cp:lastPrinted>
  <dcterms:created xsi:type="dcterms:W3CDTF">2021-12-03T08:42:53Z</dcterms:created>
  <dcterms:modified xsi:type="dcterms:W3CDTF">2022-01-17T06:08:24Z</dcterms:modified>
  <cp:category/>
</cp:coreProperties>
</file>