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20397\Desktop\"/>
    </mc:Choice>
  </mc:AlternateContent>
  <xr:revisionPtr revIDLastSave="0" documentId="13_ncr:1_{6E151EF9-C77A-4091-8E11-9C981EEB57E7}" xr6:coauthVersionLast="46" xr6:coauthVersionMax="46" xr10:uidLastSave="{00000000-0000-0000-0000-000000000000}"/>
  <workbookProtection workbookAlgorithmName="SHA-512" workbookHashValue="4tI0MamF/wIv6JsqPkNEPIHWlfSJYygvQM/FxK01TxvggclRhpEY5bHHyQqgIsDdz5twf3obyxpMIYkt5r+m9w==" workbookSaltValue="ugL6khSuE9lnqdlvopB/Dw=="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P10" i="4"/>
  <c r="BB8"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<sst xmlns="http://schemas.openxmlformats.org/spreadsheetml/2006/main" count="319" uniqueCount="117">
  <si>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</si>
  <si>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</si>
  <si>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</si>
  <si>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</si>
  <si>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</si>
  <si>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</si>
  <si>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</si>
  <si>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</si>
  <si>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</si>
  <si>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</si>
  <si>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</si>
  <si>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</si>
  <si>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</si>
  <si>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</si>
  <si>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</si>
  <si>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</si>
  <si>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</si>
  <si>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</si>
  <si>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</si>
  <si>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</si>
  <si>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</si>
  <si>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</si>
  <si>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</si>
  <si>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</si>
  <si>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</si>
  <si>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</si>
  <si>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</si>
  <si>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</si>
  <si>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</si>
  <si>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</si>
  <si>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</si>
  <si>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</si>
  <si>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</si>
  <si>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</si>
  <si>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</si>
  <si>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</si>
  <si>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</si>
  <si>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</si>
  <si>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</si>
  <si>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</si>
  <si>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</si>
  <si>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</si>
  <si>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</si>
  <si>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</si>
  <si>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</si>
  <si>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</si>
  <si>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</si>
  <si>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</si>
  <si>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</si>
  <si>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</si>
  <si>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</si>
  <si>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</si>
  <si>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</si>
  <si>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</si>
  <si>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</si>
  <si>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</si>
  <si>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</si>
  <si>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</si>
  <si>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</si>
  <si>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</si>
  <si>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</si>
  <si>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</si>
  <si>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</si>
  <si>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</si>
  <si>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</si>
  <si>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</si>
  <si>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</si>
  <si>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</si>
  <si>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</si>
  <si>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</si>
  <si>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</si>
  <si>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</si>
  <si>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</si>
  <si>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</si>
  <si>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</si>
  <si>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</si>
  <si>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</si>
  <si>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</si>
  <si>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</si>
  <si>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</si>
  <si>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</si>
  <si>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</si>
  <si>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</si>
  <si>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</si>
  <si>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</si>
  <si>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</si>
  <si>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</si>
  <si>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</si>
  <si>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</si>
  <si>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</si>
  <si>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</si>
  <si>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</si>
  <si>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</si>
  <si>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</si>
  <si>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</si>
  <si>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</si>
  <si>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</si>
  <si>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</si>
  <si>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</si>
  <si>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</si>
  <si>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</si>
  <si>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</si>
  <si>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</si>
  <si>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</si>
  <si>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</si>
  <si>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</si>
  <si>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</si>
  <si>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</si>
  <si>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</si>
  <si>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</si>
  <si>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</si>
  <si>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</si>
  <si>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</si>
  <si>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</si>
  <si>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本県の流域下水道は、昭和５７年の供用開始から３９年が経過し、部分的に老朽化が進みつつある。
　老朽化による更新投資の増加を見据え、令和２年度に下水道ストックマネジメント計画を策定し、予算の平準化や施設の長寿命化等による最適化等、計画的かつ効率的な施設更新に努める。</t>
    <phoneticPr fontId="4"/>
  </si>
  <si>
    <t>　本県の流域下水道は、概ね健全で効率的な経営を行っていると判断できる。一方で、昭和５７年の供用開始から３９年が経過し、サービスの提供に必要な施設等の老朽化が進むことでその更新投資が増大している。また人口減少により下水道料金収入も減少が進んでおり、事業経営は厳しさを増している。
　今後は、令和２年度に策定した経営戦略に基づき、健全な事業経営を目指す。</t>
    <rPh sb="150" eb="152">
      <t>サクテイ</t>
    </rPh>
    <rPh sb="159" eb="160">
      <t>モト</t>
    </rPh>
    <phoneticPr fontId="4"/>
  </si>
  <si>
    <t>①　経常収支比率
　一般的な目安である100％を下回っており、健全な事業運営に向けて、一層のコスト縮減や収益向上に取り組むとともに、維持管理負担金単価の適切な設定を検討する。
②　累積欠損金比率
　一般的な目安である0％を上回っており、健全な事業運営に向けて、一層のコスト縮減や収益向上に取り組むとともに、維持管理負担金単価の適切な設定を検討する。
③　流動比率
　一般的な目安である100%を上回っており、十分な支払能力を有している。
④　企業債残高事業規模比率
　類似団体と比較すると平均値を上回る数値となっているが、一般会計負担額を見込むことで150.65％となり、平均値を下回る数値となり、投資規模は適切であると考えている。
⑥　汚水処理原価
　類似団体と比較すると平均値を下回る数値となっており、効率的な汚水処理が行われている。
⑦　施設利用率
　類似団体とほぼ同等の数値となっており、処理能力に見合った適正な施設規模であると考えている。
⑧　水洗化率
　類似団体ほぼ同等の数値となっているものの、100%を下回っており、今後も、面整備の促進、接続率の向上などを流域関連市に働きかけ、水洗化率の向上に努めていく。</t>
    <rPh sb="2" eb="4">
      <t>ケイジョウ</t>
    </rPh>
    <rPh sb="10" eb="13">
      <t>イッパンテキ</t>
    </rPh>
    <rPh sb="14" eb="16">
      <t>メヤス</t>
    </rPh>
    <rPh sb="24" eb="26">
      <t>シタマワ</t>
    </rPh>
    <rPh sb="82" eb="84">
      <t>ケントウ</t>
    </rPh>
    <rPh sb="90" eb="92">
      <t>ルイセキ</t>
    </rPh>
    <rPh sb="92" eb="94">
      <t>ケッソン</t>
    </rPh>
    <rPh sb="94" eb="95">
      <t>キン</t>
    </rPh>
    <rPh sb="95" eb="97">
      <t>ヒリツ</t>
    </rPh>
    <rPh sb="99" eb="102">
      <t>イッパンテキ</t>
    </rPh>
    <rPh sb="103" eb="105">
      <t>メヤス</t>
    </rPh>
    <rPh sb="111" eb="113">
      <t>ウワマワ</t>
    </rPh>
    <rPh sb="169" eb="171">
      <t>ケントウ</t>
    </rPh>
    <rPh sb="177" eb="179">
      <t>リュウドウ</t>
    </rPh>
    <rPh sb="179" eb="181">
      <t>ヒリツ</t>
    </rPh>
    <rPh sb="183" eb="186">
      <t>イッパンテキ</t>
    </rPh>
    <rPh sb="187" eb="189">
      <t>メヤス</t>
    </rPh>
    <rPh sb="197" eb="199">
      <t>ウワマワ</t>
    </rPh>
    <rPh sb="204" eb="206">
      <t>ジュウブン</t>
    </rPh>
    <rPh sb="207" eb="209">
      <t>シハライ</t>
    </rPh>
    <rPh sb="209" eb="211">
      <t>ノウリョク</t>
    </rPh>
    <rPh sb="212" eb="213">
      <t>ユウ</t>
    </rPh>
    <rPh sb="248" eb="249">
      <t>ウワ</t>
    </rPh>
    <rPh sb="261" eb="263">
      <t>イッパン</t>
    </rPh>
    <rPh sb="263" eb="265">
      <t>カイケイ</t>
    </rPh>
    <rPh sb="265" eb="267">
      <t>フタン</t>
    </rPh>
    <rPh sb="267" eb="268">
      <t>ガク</t>
    </rPh>
    <rPh sb="269" eb="271">
      <t>ミコ</t>
    </rPh>
    <rPh sb="286" eb="289">
      <t>ヘイキンチ</t>
    </rPh>
    <rPh sb="290" eb="292">
      <t>シタマワ</t>
    </rPh>
    <rPh sb="293" eb="295">
      <t>スウチ</t>
    </rPh>
    <rPh sb="341" eb="343">
      <t>シタマワ</t>
    </rPh>
    <rPh sb="344" eb="346">
      <t>スウチ</t>
    </rPh>
    <rPh sb="353" eb="356">
      <t>コウリツテキ</t>
    </rPh>
    <rPh sb="358" eb="359">
      <t>スイ</t>
    </rPh>
    <rPh sb="359" eb="361">
      <t>ショリ</t>
    </rPh>
    <rPh sb="362" eb="363">
      <t>オコナ</t>
    </rPh>
    <rPh sb="386" eb="388">
      <t>ドウトウ</t>
    </rPh>
    <rPh sb="439" eb="441">
      <t>ドウトウ</t>
    </rPh>
    <rPh sb="459" eb="46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</si>
</sst>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5168-4DF8-AC2C-34F4C305F0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5168-4DF8-AC2C-34F4C305F0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64.84</c:v>
                </c:pt>
              </c:numCache>
            </c:numRef>
          </c:val>
          <c:extLst>
            <c:ext xmlns:c16="http://schemas.microsoft.com/office/drawing/2014/chart" uri="{C3380CC4-5D6E-409C-BE32-E72D297353CC}">
              <c16:uniqueId val="{00000000-4223-414F-866E-A0DD812782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4223-414F-866E-A0DD812782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93.44</c:v>
                </c:pt>
              </c:numCache>
            </c:numRef>
          </c:val>
          <c:extLst>
            <c:ext xmlns:c16="http://schemas.microsoft.com/office/drawing/2014/chart" uri="{C3380CC4-5D6E-409C-BE32-E72D297353CC}">
              <c16:uniqueId val="{00000000-1152-4E7A-B33F-814FD385F7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1152-4E7A-B33F-814FD385F7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88.12</c:v>
                </c:pt>
              </c:numCache>
            </c:numRef>
          </c:val>
          <c:extLst>
            <c:ext xmlns:c16="http://schemas.microsoft.com/office/drawing/2014/chart" uri="{C3380CC4-5D6E-409C-BE32-E72D297353CC}">
              <c16:uniqueId val="{00000000-4D99-481B-9362-255DB45E2F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4D99-481B-9362-255DB45E2F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5.92</c:v>
                </c:pt>
              </c:numCache>
            </c:numRef>
          </c:val>
          <c:extLst>
            <c:ext xmlns:c16="http://schemas.microsoft.com/office/drawing/2014/chart" uri="{C3380CC4-5D6E-409C-BE32-E72D297353CC}">
              <c16:uniqueId val="{00000000-47B1-41B5-82A0-9AB0F40D19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47B1-41B5-82A0-9AB0F40D19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C2-4283-8114-BB4E7EB165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C6C2-4283-8114-BB4E7EB165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35.369999999999997</c:v>
                </c:pt>
              </c:numCache>
            </c:numRef>
          </c:val>
          <c:extLst>
            <c:ext xmlns:c16="http://schemas.microsoft.com/office/drawing/2014/chart" uri="{C3380CC4-5D6E-409C-BE32-E72D297353CC}">
              <c16:uniqueId val="{00000000-CB55-43D7-B1BA-C3EA30921E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CB55-43D7-B1BA-C3EA30921E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201.33</c:v>
                </c:pt>
              </c:numCache>
            </c:numRef>
          </c:val>
          <c:extLst>
            <c:ext xmlns:c16="http://schemas.microsoft.com/office/drawing/2014/chart" uri="{C3380CC4-5D6E-409C-BE32-E72D297353CC}">
              <c16:uniqueId val="{00000000-9690-4249-ADF7-45D29A4F59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9690-4249-ADF7-45D29A4F59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364.05</c:v>
                </c:pt>
              </c:numCache>
            </c:numRef>
          </c:val>
          <c:extLst>
            <c:ext xmlns:c16="http://schemas.microsoft.com/office/drawing/2014/chart" uri="{C3380CC4-5D6E-409C-BE32-E72D297353CC}">
              <c16:uniqueId val="{00000000-4B35-480B-B226-AC948DD316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4B35-480B-B226-AC948DD316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49-46D3-A372-593B3BA347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649-46D3-A372-593B3BA347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45.68</c:v>
                </c:pt>
              </c:numCache>
            </c:numRef>
          </c:val>
          <c:extLst>
            <c:ext xmlns:c16="http://schemas.microsoft.com/office/drawing/2014/chart" uri="{C3380CC4-5D6E-409C-BE32-E72D297353CC}">
              <c16:uniqueId val="{00000000-8939-4D28-B897-6222944BBD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8939-4D28-B897-6222944BBD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福井県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774596</v>
      </c>
      <c r="AM8" s="69"/>
      <c r="AN8" s="69"/>
      <c r="AO8" s="69"/>
      <c r="AP8" s="69"/>
      <c r="AQ8" s="69"/>
      <c r="AR8" s="69"/>
      <c r="AS8" s="69"/>
      <c r="AT8" s="68">
        <f>データ!T6</f>
        <v>4190.5200000000004</v>
      </c>
      <c r="AU8" s="68"/>
      <c r="AV8" s="68"/>
      <c r="AW8" s="68"/>
      <c r="AX8" s="68"/>
      <c r="AY8" s="68"/>
      <c r="AZ8" s="68"/>
      <c r="BA8" s="68"/>
      <c r="BB8" s="68">
        <f>データ!U6</f>
        <v>184.84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87.97</v>
      </c>
      <c r="J10" s="68"/>
      <c r="K10" s="68"/>
      <c r="L10" s="68"/>
      <c r="M10" s="68"/>
      <c r="N10" s="68"/>
      <c r="O10" s="68"/>
      <c r="P10" s="68">
        <f>データ!P6</f>
        <v>98.33</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132153</v>
      </c>
      <c r="AM10" s="69"/>
      <c r="AN10" s="69"/>
      <c r="AO10" s="69"/>
      <c r="AP10" s="69"/>
      <c r="AQ10" s="69"/>
      <c r="AR10" s="69"/>
      <c r="AS10" s="69"/>
      <c r="AT10" s="68">
        <f>データ!W6</f>
        <v>46.21</v>
      </c>
      <c r="AU10" s="68"/>
      <c r="AV10" s="68"/>
      <c r="AW10" s="68"/>
      <c r="AX10" s="68"/>
      <c r="AY10" s="68"/>
      <c r="AZ10" s="68"/>
      <c r="BA10" s="68"/>
      <c r="BB10" s="68">
        <f>データ!X6</f>
        <v>2859.84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Et5gEmYqezq5RWcpxheEdIBTysVf8vfFG1rEBo7AA6DwRZEtJdi4VRR52RbP0eF9HwwOkAg1TUsPfd0vf+kbYQ==" saltValue="gHSB3MNtmK354N7WStXR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180009</v>
      </c>
      <c r="D6" s="33">
        <f t="shared" si="3"/>
        <v>46</v>
      </c>
      <c r="E6" s="33">
        <f t="shared" si="3"/>
        <v>17</v>
      </c>
      <c r="F6" s="33">
        <f t="shared" si="3"/>
        <v>3</v>
      </c>
      <c r="G6" s="33">
        <f t="shared" si="3"/>
        <v>0</v>
      </c>
      <c r="H6" s="33" t="str">
        <f t="shared" si="3"/>
        <v>福井県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87.97</v>
      </c>
      <c r="P6" s="34">
        <f t="shared" si="3"/>
        <v>98.33</v>
      </c>
      <c r="Q6" s="34">
        <f t="shared" si="3"/>
        <v>100</v>
      </c>
      <c r="R6" s="34">
        <f t="shared" si="3"/>
        <v>0</v>
      </c>
      <c r="S6" s="34">
        <f t="shared" si="3"/>
        <v>774596</v>
      </c>
      <c r="T6" s="34">
        <f t="shared" si="3"/>
        <v>4190.5200000000004</v>
      </c>
      <c r="U6" s="34">
        <f t="shared" si="3"/>
        <v>184.84</v>
      </c>
      <c r="V6" s="34">
        <f t="shared" si="3"/>
        <v>132153</v>
      </c>
      <c r="W6" s="34">
        <f t="shared" si="3"/>
        <v>46.21</v>
      </c>
      <c r="X6" s="34">
        <f t="shared" si="3"/>
        <v>2859.84</v>
      </c>
      <c r="Y6" s="35" t="str">
        <f>IF(Y7="",NA(),Y7)</f>
        <v>-</v>
      </c>
      <c r="Z6" s="35" t="str">
        <f t="shared" ref="Z6:AH6" si="4">IF(Z7="",NA(),Z7)</f>
        <v>-</v>
      </c>
      <c r="AA6" s="35" t="str">
        <f t="shared" si="4"/>
        <v>-</v>
      </c>
      <c r="AB6" s="35" t="str">
        <f t="shared" si="4"/>
        <v>-</v>
      </c>
      <c r="AC6" s="35">
        <f t="shared" si="4"/>
        <v>88.12</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5">
        <f t="shared" si="5"/>
        <v>35.369999999999997</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201.33</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364.05</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45.68</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64.84</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93.44</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5.92</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180009</v>
      </c>
      <c r="D7" s="37">
        <v>46</v>
      </c>
      <c r="E7" s="37">
        <v>17</v>
      </c>
      <c r="F7" s="37">
        <v>3</v>
      </c>
      <c r="G7" s="37">
        <v>0</v>
      </c>
      <c r="H7" s="37" t="s">
        <v>96</v>
      </c>
      <c r="I7" s="37" t="s">
        <v>97</v>
      </c>
      <c r="J7" s="37" t="s">
        <v>98</v>
      </c>
      <c r="K7" s="37" t="s">
        <v>99</v>
      </c>
      <c r="L7" s="37" t="s">
        <v>100</v>
      </c>
      <c r="M7" s="37" t="s">
        <v>101</v>
      </c>
      <c r="N7" s="38" t="s">
        <v>102</v>
      </c>
      <c r="O7" s="38">
        <v>87.97</v>
      </c>
      <c r="P7" s="38">
        <v>98.33</v>
      </c>
      <c r="Q7" s="38">
        <v>100</v>
      </c>
      <c r="R7" s="38">
        <v>0</v>
      </c>
      <c r="S7" s="38">
        <v>774596</v>
      </c>
      <c r="T7" s="38">
        <v>4190.5200000000004</v>
      </c>
      <c r="U7" s="38">
        <v>184.84</v>
      </c>
      <c r="V7" s="38">
        <v>132153</v>
      </c>
      <c r="W7" s="38">
        <v>46.21</v>
      </c>
      <c r="X7" s="38">
        <v>2859.84</v>
      </c>
      <c r="Y7" s="38" t="s">
        <v>102</v>
      </c>
      <c r="Z7" s="38" t="s">
        <v>102</v>
      </c>
      <c r="AA7" s="38" t="s">
        <v>102</v>
      </c>
      <c r="AB7" s="38" t="s">
        <v>102</v>
      </c>
      <c r="AC7" s="38">
        <v>88.12</v>
      </c>
      <c r="AD7" s="38" t="s">
        <v>102</v>
      </c>
      <c r="AE7" s="38" t="s">
        <v>102</v>
      </c>
      <c r="AF7" s="38" t="s">
        <v>102</v>
      </c>
      <c r="AG7" s="38" t="s">
        <v>102</v>
      </c>
      <c r="AH7" s="38">
        <v>101.63</v>
      </c>
      <c r="AI7" s="38">
        <v>101.7</v>
      </c>
      <c r="AJ7" s="38" t="s">
        <v>102</v>
      </c>
      <c r="AK7" s="38" t="s">
        <v>102</v>
      </c>
      <c r="AL7" s="38" t="s">
        <v>102</v>
      </c>
      <c r="AM7" s="38" t="s">
        <v>102</v>
      </c>
      <c r="AN7" s="38">
        <v>35.369999999999997</v>
      </c>
      <c r="AO7" s="38" t="s">
        <v>102</v>
      </c>
      <c r="AP7" s="38" t="s">
        <v>102</v>
      </c>
      <c r="AQ7" s="38" t="s">
        <v>102</v>
      </c>
      <c r="AR7" s="38" t="s">
        <v>102</v>
      </c>
      <c r="AS7" s="38">
        <v>9.1</v>
      </c>
      <c r="AT7" s="38">
        <v>8.92</v>
      </c>
      <c r="AU7" s="38" t="s">
        <v>102</v>
      </c>
      <c r="AV7" s="38" t="s">
        <v>102</v>
      </c>
      <c r="AW7" s="38" t="s">
        <v>102</v>
      </c>
      <c r="AX7" s="38" t="s">
        <v>102</v>
      </c>
      <c r="AY7" s="38">
        <v>201.33</v>
      </c>
      <c r="AZ7" s="38" t="s">
        <v>102</v>
      </c>
      <c r="BA7" s="38" t="s">
        <v>102</v>
      </c>
      <c r="BB7" s="38" t="s">
        <v>102</v>
      </c>
      <c r="BC7" s="38" t="s">
        <v>102</v>
      </c>
      <c r="BD7" s="38">
        <v>101.14</v>
      </c>
      <c r="BE7" s="38">
        <v>100.43</v>
      </c>
      <c r="BF7" s="38" t="s">
        <v>102</v>
      </c>
      <c r="BG7" s="38" t="s">
        <v>102</v>
      </c>
      <c r="BH7" s="38" t="s">
        <v>102</v>
      </c>
      <c r="BI7" s="38" t="s">
        <v>102</v>
      </c>
      <c r="BJ7" s="38">
        <v>364.05</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45.68</v>
      </c>
      <c r="CG7" s="38" t="s">
        <v>102</v>
      </c>
      <c r="CH7" s="38" t="s">
        <v>102</v>
      </c>
      <c r="CI7" s="38" t="s">
        <v>102</v>
      </c>
      <c r="CJ7" s="38" t="s">
        <v>102</v>
      </c>
      <c r="CK7" s="38">
        <v>50.67</v>
      </c>
      <c r="CL7" s="38">
        <v>51.03</v>
      </c>
      <c r="CM7" s="38" t="s">
        <v>102</v>
      </c>
      <c r="CN7" s="38" t="s">
        <v>102</v>
      </c>
      <c r="CO7" s="38" t="s">
        <v>102</v>
      </c>
      <c r="CP7" s="38" t="s">
        <v>102</v>
      </c>
      <c r="CQ7" s="38">
        <v>64.84</v>
      </c>
      <c r="CR7" s="38" t="s">
        <v>102</v>
      </c>
      <c r="CS7" s="38" t="s">
        <v>102</v>
      </c>
      <c r="CT7" s="38" t="s">
        <v>102</v>
      </c>
      <c r="CU7" s="38" t="s">
        <v>102</v>
      </c>
      <c r="CV7" s="38">
        <v>68.2</v>
      </c>
      <c r="CW7" s="38">
        <v>68.03</v>
      </c>
      <c r="CX7" s="38" t="s">
        <v>102</v>
      </c>
      <c r="CY7" s="38" t="s">
        <v>102</v>
      </c>
      <c r="CZ7" s="38" t="s">
        <v>102</v>
      </c>
      <c r="DA7" s="38" t="s">
        <v>102</v>
      </c>
      <c r="DB7" s="38">
        <v>93.44</v>
      </c>
      <c r="DC7" s="38" t="s">
        <v>102</v>
      </c>
      <c r="DD7" s="38" t="s">
        <v>102</v>
      </c>
      <c r="DE7" s="38" t="s">
        <v>102</v>
      </c>
      <c r="DF7" s="38" t="s">
        <v>102</v>
      </c>
      <c r="DG7" s="38">
        <v>94.01</v>
      </c>
      <c r="DH7" s="38">
        <v>93.88</v>
      </c>
      <c r="DI7" s="38" t="s">
        <v>102</v>
      </c>
      <c r="DJ7" s="38" t="s">
        <v>102</v>
      </c>
      <c r="DK7" s="38" t="s">
        <v>102</v>
      </c>
      <c r="DL7" s="38" t="s">
        <v>102</v>
      </c>
      <c r="DM7" s="38">
        <v>5.92</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0.03</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松村 勘寿</cp:lastModifiedBy>
  <cp:lastPrinted>2022-01-20T04:51:12Z</cp:lastPrinted>
  <dcterms:created xsi:type="dcterms:W3CDTF">2021-12-03T07:20:43Z</dcterms:created>
  <dcterms:modified xsi:type="dcterms:W3CDTF">2022-01-24T08:10:22Z</dcterms:modified>
  <cp:category/>
</cp:coreProperties>
</file>