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3年度\05_団体提出フォルダ\029　奈良県（汚水処理原価、直すか照会中）\03_下水道\"/>
    </mc:Choice>
  </mc:AlternateContent>
  <xr:revisionPtr revIDLastSave="0" documentId="13_ncr:1_{EEC4754A-3C52-4427-99DF-8600BF0F344E}" xr6:coauthVersionLast="36" xr6:coauthVersionMax="47" xr10:uidLastSave="{00000000-0000-0000-0000-000000000000}"/>
  <workbookProtection workbookAlgorithmName="SHA-512" workbookHashValue="8/J9ZH0hlTwEng/HpltpH8Ox3S4UclfUtEIFJbU6H/13h1LvfbVhRMuAxukBf9DaDQqaxQ+nRzbQk8hAhZTf4w==" workbookSaltValue="qen8cKRXL+C6TNsTNPcbn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AD10" i="4" s="1"/>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BB10" i="4"/>
  <c r="AT10" i="4"/>
  <c r="AL10" i="4"/>
  <c r="W10" i="4"/>
  <c r="P10" i="4"/>
  <c r="I10" i="4"/>
  <c r="BB8" i="4"/>
  <c r="AL8" i="4"/>
  <c r="AD8" i="4"/>
  <c r="W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<sst xmlns="http://schemas.openxmlformats.org/spreadsheetml/2006/main" count="319" uniqueCount="118">
  <si>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</si>
  <si>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</si>
  <si>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</si>
  <si>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</si>
  <si>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</si>
  <si>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</si>
  <si>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</si>
  <si>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</si>
  <si>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</si>
  <si>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</si>
  <si>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</si>
  <si>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</si>
  <si>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</si>
  <si>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</si>
  <si>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</si>
  <si>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</si>
  <si>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</si>
  <si>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</si>
  <si>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</si>
  <si>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</si>
  <si>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</si>
  <si>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</si>
  <si>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</si>
  <si>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</si>
  <si>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</si>
  <si>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</si>
  <si>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</si>
  <si>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</si>
  <si>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</si>
  <si>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</si>
  <si>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</si>
  <si>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</si>
  <si>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</si>
  <si>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</si>
  <si>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</si>
  <si>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</si>
  <si>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</si>
  <si>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</si>
  <si>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</si>
  <si>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</si>
  <si>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</si>
  <si>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</si>
  <si>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</si>
  <si>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</si>
  <si>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</si>
  <si>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</si>
  <si>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</si>
  <si>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</si>
  <si>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</si>
  <si>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</si>
  <si>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</si>
  <si>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</si>
  <si>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</si>
  <si>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</si>
  <si>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</si>
  <si>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</si>
  <si>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</si>
  <si>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</si>
  <si>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</si>
  <si>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</si>
  <si>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</si>
  <si>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</si>
  <si>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</si>
  <si>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</si>
  <si>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</si>
  <si>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</si>
  <si>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</si>
  <si>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</si>
  <si>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</si>
  <si>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</si>
  <si>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</si>
  <si>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</si>
  <si>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</si>
  <si>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</si>
  <si>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</si>
  <si>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</si>
  <si>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</si>
  <si>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</si>
  <si>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</si>
  <si>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</si>
  <si>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</si>
  <si>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</si>
  <si>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</si>
  <si>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</si>
  <si>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</si>
  <si>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</si>
  <si>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</si>
  <si>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</si>
  <si>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</si>
  <si>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</si>
  <si>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</si>
  <si>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</si>
  <si>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</si>
  <si>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</si>
  <si>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</si>
  <si>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</si>
  <si>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</si>
  <si>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</si>
  <si>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</si>
  <si>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</si>
  <si>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</si>
  <si>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</si>
  <si>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</si>
  <si>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</si>
  <si>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</si>
  <si>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</si>
  <si>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</si>
  <si>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</si>
  <si>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</si>
  <si>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</si>
  <si>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</si>
  <si>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</si>
  <si>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</si>
  <si>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</si>
  <si>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</si>
  <si>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耐用年数を超えた管渠はないが、計画的に管内調査を実施し、緊急性の高い箇所から対策を実施している。</t>
    <rPh sb="1" eb="3">
      <t>タイヨウ</t>
    </rPh>
    <rPh sb="3" eb="5">
      <t>ネンスウ</t>
    </rPh>
    <rPh sb="6" eb="7">
      <t>コ</t>
    </rPh>
    <rPh sb="9" eb="11">
      <t>カンキョ</t>
    </rPh>
    <rPh sb="16" eb="19">
      <t>ケイカクテキ</t>
    </rPh>
    <rPh sb="20" eb="22">
      <t>カンナイ</t>
    </rPh>
    <rPh sb="22" eb="24">
      <t>チョウサ</t>
    </rPh>
    <rPh sb="25" eb="27">
      <t>ジッシ</t>
    </rPh>
    <rPh sb="29" eb="31">
      <t>キンキュウ</t>
    </rPh>
    <rPh sb="31" eb="32">
      <t>セイ</t>
    </rPh>
    <rPh sb="33" eb="34">
      <t>タカ</t>
    </rPh>
    <rPh sb="35" eb="37">
      <t>カショ</t>
    </rPh>
    <rPh sb="39" eb="41">
      <t>タイサク</t>
    </rPh>
    <rPh sb="42" eb="44">
      <t>ジッシ</t>
    </rPh>
    <phoneticPr fontId="4"/>
  </si>
  <si>
    <t xml:space="preserve">
経常収支比率は100%を上回っており、単年度収支は黒字となっている。
流動比率は100％を上回っており、短期的な債務に対する支払いが可能な状態となっている。
本県では、他団体より早期から下水道の整備を進めてきたことなどから、起債償還のピークを過ぎているため、企業債残高対事業規模比率は、類似団体の平均値を下回っている。
施設利用率や水洗化率は類似団体平均値と概ね同水準となっている。
</t>
    <rPh sb="1" eb="3">
      <t>ケイジョウ</t>
    </rPh>
    <rPh sb="3" eb="5">
      <t>シュウシ</t>
    </rPh>
    <rPh sb="5" eb="7">
      <t>ヒリツ</t>
    </rPh>
    <rPh sb="13" eb="15">
      <t>ウワマワ</t>
    </rPh>
    <rPh sb="20" eb="21">
      <t>タン</t>
    </rPh>
    <rPh sb="21" eb="23">
      <t>ネンド</t>
    </rPh>
    <rPh sb="23" eb="25">
      <t>シュウシ</t>
    </rPh>
    <rPh sb="26" eb="28">
      <t>クロジ</t>
    </rPh>
    <rPh sb="37" eb="39">
      <t>リュウドウ</t>
    </rPh>
    <rPh sb="39" eb="41">
      <t>ヒリツ</t>
    </rPh>
    <rPh sb="47" eb="49">
      <t>ウワマワ</t>
    </rPh>
    <rPh sb="54" eb="56">
      <t>タンキ</t>
    </rPh>
    <rPh sb="56" eb="57">
      <t>テキ</t>
    </rPh>
    <rPh sb="58" eb="60">
      <t>サイム</t>
    </rPh>
    <rPh sb="61" eb="62">
      <t>タイ</t>
    </rPh>
    <rPh sb="64" eb="66">
      <t>シハラ</t>
    </rPh>
    <rPh sb="68" eb="70">
      <t>カノウ</t>
    </rPh>
    <rPh sb="71" eb="73">
      <t>ジョウタイ</t>
    </rPh>
    <rPh sb="82" eb="84">
      <t>ホンケン</t>
    </rPh>
    <rPh sb="87" eb="90">
      <t>タダンタイ</t>
    </rPh>
    <rPh sb="92" eb="94">
      <t>ソウキ</t>
    </rPh>
    <rPh sb="96" eb="99">
      <t>ゲスイドウ</t>
    </rPh>
    <rPh sb="100" eb="102">
      <t>セイビ</t>
    </rPh>
    <rPh sb="103" eb="104">
      <t>スス</t>
    </rPh>
    <rPh sb="148" eb="151">
      <t>キギョウサイ</t>
    </rPh>
    <rPh sb="151" eb="153">
      <t>ザンダカ</t>
    </rPh>
    <rPh sb="153" eb="154">
      <t>タイ</t>
    </rPh>
    <rPh sb="154" eb="156">
      <t>ジギョウ</t>
    </rPh>
    <rPh sb="156" eb="158">
      <t>キボ</t>
    </rPh>
    <rPh sb="158" eb="160">
      <t>ヒリツ</t>
    </rPh>
    <rPh sb="162" eb="164">
      <t>ショリ</t>
    </rPh>
    <rPh sb="172" eb="173">
      <t>カンガ</t>
    </rPh>
    <rPh sb="180" eb="182">
      <t>シセツ</t>
    </rPh>
    <rPh sb="182" eb="185">
      <t>リヨウリツ</t>
    </rPh>
    <rPh sb="186" eb="189">
      <t>スイセンカ</t>
    </rPh>
    <rPh sb="189" eb="190">
      <t>リツルイジダンタイヘイキンチオオムドウスイジュン</t>
    </rPh>
    <phoneticPr fontId="4"/>
  </si>
  <si>
    <t>本県では、平野部に人口が集中し、広い範囲で流域下水道による集約処理を進めていることから効率的な流域下水道経営が可能となっている。
こうした効率的な経営や、起債償還費がピークを過ぎたことなどから、黒字経営が可能となり、多くの項目について類似団体平均値以上の数値となっている。
他方、今後の人口減少に伴う収入減や、施設・設備の老朽化による更新・修繕費用の増大に対し、経営や資産の状況を正確に把握するため、令和２年度より公営企業会計を導入したところ。
引き続き、今後の需要減を踏まえた施設のダウンサイジング、投資の平準化、管理運営の効率化、下水汚泥の有効活用など、経営の効率化を図るとともに、広域化・共同化に向けた取組についても研究してまいりたい。</t>
    <rPh sb="47" eb="49">
      <t>リュウイキ</t>
    </rPh>
    <rPh sb="49" eb="52">
      <t>ゲスイドウ</t>
    </rPh>
    <rPh sb="52" eb="54">
      <t>ケイエイ</t>
    </rPh>
    <rPh sb="55" eb="57">
      <t>カノウ</t>
    </rPh>
    <rPh sb="69" eb="72">
      <t>コウリツテキ</t>
    </rPh>
    <rPh sb="73" eb="75">
      <t>ケイエイ</t>
    </rPh>
    <rPh sb="77" eb="79">
      <t>キサイ</t>
    </rPh>
    <rPh sb="79" eb="82">
      <t>ショウカンヒ</t>
    </rPh>
    <rPh sb="87" eb="88">
      <t>ス</t>
    </rPh>
    <rPh sb="97" eb="99">
      <t>クロジ</t>
    </rPh>
    <rPh sb="99" eb="101">
      <t>ケイエイ</t>
    </rPh>
    <rPh sb="102" eb="104">
      <t>カノウ</t>
    </rPh>
    <rPh sb="108" eb="109">
      <t>オオ</t>
    </rPh>
    <rPh sb="111" eb="113">
      <t>コウモク</t>
    </rPh>
    <rPh sb="117" eb="119">
      <t>ルイジ</t>
    </rPh>
    <rPh sb="119" eb="121">
      <t>ダンタイ</t>
    </rPh>
    <rPh sb="121" eb="124">
      <t>ヘイキンチ</t>
    </rPh>
    <rPh sb="124" eb="126">
      <t>イジョウ</t>
    </rPh>
    <rPh sb="127" eb="129">
      <t>スウチ</t>
    </rPh>
    <rPh sb="138" eb="140">
      <t>タホウ</t>
    </rPh>
    <rPh sb="224" eb="225">
      <t>ヒ</t>
    </rPh>
    <rPh sb="226" eb="227">
      <t>ツヅ</t>
    </rPh>
    <rPh sb="229" eb="231">
      <t>コンゴ</t>
    </rPh>
    <rPh sb="232" eb="235">
      <t>ジュヨウゲン</t>
    </rPh>
    <rPh sb="236" eb="237">
      <t>フ</t>
    </rPh>
    <rPh sb="240" eb="242">
      <t>シセツ</t>
    </rPh>
    <rPh sb="252" eb="254">
      <t>トウシ</t>
    </rPh>
    <rPh sb="255" eb="258">
      <t>ヘイジュンカ</t>
    </rPh>
    <rPh sb="259" eb="261">
      <t>カンリ</t>
    </rPh>
    <rPh sb="261" eb="263">
      <t>ウンエイ</t>
    </rPh>
    <rPh sb="264" eb="267">
      <t>コウリツカ</t>
    </rPh>
    <rPh sb="268" eb="270">
      <t>ゲスイ</t>
    </rPh>
    <rPh sb="270" eb="272">
      <t>オデイ</t>
    </rPh>
    <rPh sb="273" eb="275">
      <t>ユウコウ</t>
    </rPh>
    <rPh sb="275" eb="277">
      <t>カツヨウ</t>
    </rPh>
    <rPh sb="280" eb="282">
      <t>ケイエイ</t>
    </rPh>
    <rPh sb="283" eb="286">
      <t>コウリツカ</t>
    </rPh>
    <rPh sb="287" eb="288">
      <t>ハカ</t>
    </rPh>
    <rPh sb="294" eb="297">
      <t>コウイキカ</t>
    </rPh>
    <rPh sb="298" eb="301">
      <t>キョウドウカ</t>
    </rPh>
    <rPh sb="302" eb="303">
      <t>ム</t>
    </rPh>
    <rPh sb="305" eb="306">
      <t>ト</t>
    </rPh>
    <rPh sb="306" eb="307">
      <t>ク</t>
    </rPh>
    <rPh sb="312" eb="314">
      <t>ケンキュウ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</si>
</sst>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0.03</c:v>
                </c:pt>
              </c:numCache>
            </c:numRef>
          </c:val>
          <c:extLst>
            <c:ext xmlns:c16="http://schemas.microsoft.com/office/drawing/2014/chart" uri="{C3380CC4-5D6E-409C-BE32-E72D297353CC}">
              <c16:uniqueId val="{00000000-D9C0-4754-B922-18EAA391F0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D9C0-4754-B922-18EAA391F0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68.88</c:v>
                </c:pt>
              </c:numCache>
            </c:numRef>
          </c:val>
          <c:extLst>
            <c:ext xmlns:c16="http://schemas.microsoft.com/office/drawing/2014/chart" uri="{C3380CC4-5D6E-409C-BE32-E72D297353CC}">
              <c16:uniqueId val="{00000000-22B4-49E6-8DCE-C5D3DAB892F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22B4-49E6-8DCE-C5D3DAB892F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92.24</c:v>
                </c:pt>
              </c:numCache>
            </c:numRef>
          </c:val>
          <c:extLst>
            <c:ext xmlns:c16="http://schemas.microsoft.com/office/drawing/2014/chart" uri="{C3380CC4-5D6E-409C-BE32-E72D297353CC}">
              <c16:uniqueId val="{00000000-ABFB-45B1-96C4-1EBDFC952A1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ABFB-45B1-96C4-1EBDFC952A1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103.63</c:v>
                </c:pt>
              </c:numCache>
            </c:numRef>
          </c:val>
          <c:extLst>
            <c:ext xmlns:c16="http://schemas.microsoft.com/office/drawing/2014/chart" uri="{C3380CC4-5D6E-409C-BE32-E72D297353CC}">
              <c16:uniqueId val="{00000000-A854-4309-BFC3-1ADFC6DEA2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A854-4309-BFC3-1ADFC6DEA2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5.05</c:v>
                </c:pt>
              </c:numCache>
            </c:numRef>
          </c:val>
          <c:extLst>
            <c:ext xmlns:c16="http://schemas.microsoft.com/office/drawing/2014/chart" uri="{C3380CC4-5D6E-409C-BE32-E72D297353CC}">
              <c16:uniqueId val="{00000000-FAC4-4210-ADD7-543C74A3D7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FAC4-4210-ADD7-543C74A3D7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CAA-4800-AB2F-EA28F2835B6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ACAA-4800-AB2F-EA28F2835B6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C51-447D-AE33-3DCE3F6E21D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2C51-447D-AE33-3DCE3F6E21D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132.26</c:v>
                </c:pt>
              </c:numCache>
            </c:numRef>
          </c:val>
          <c:extLst>
            <c:ext xmlns:c16="http://schemas.microsoft.com/office/drawing/2014/chart" uri="{C3380CC4-5D6E-409C-BE32-E72D297353CC}">
              <c16:uniqueId val="{00000000-B278-4002-8103-01BB958B80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B278-4002-8103-01BB958B80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201.54</c:v>
                </c:pt>
              </c:numCache>
            </c:numRef>
          </c:val>
          <c:extLst>
            <c:ext xmlns:c16="http://schemas.microsoft.com/office/drawing/2014/chart" uri="{C3380CC4-5D6E-409C-BE32-E72D297353CC}">
              <c16:uniqueId val="{00000000-81C5-43C2-A1DC-6D2E1467CB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81C5-43C2-A1DC-6D2E1467CB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52D-46EA-94F6-DA6147987F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52D-46EA-94F6-DA6147987F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44.64</c:v>
                </c:pt>
              </c:numCache>
            </c:numRef>
          </c:val>
          <c:extLst>
            <c:ext xmlns:c16="http://schemas.microsoft.com/office/drawing/2014/chart" uri="{C3380CC4-5D6E-409C-BE32-E72D297353CC}">
              <c16:uniqueId val="{00000000-81B5-4DA4-ACD8-61CC81B9BA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81B5-4DA4-ACD8-61CC81B9BA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34" zoomScale="90" zoomScaleNormal="90" workbookViewId="0">
      <selection activeCell="O36" sqref="O3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奈良県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1344952</v>
      </c>
      <c r="AM8" s="69"/>
      <c r="AN8" s="69"/>
      <c r="AO8" s="69"/>
      <c r="AP8" s="69"/>
      <c r="AQ8" s="69"/>
      <c r="AR8" s="69"/>
      <c r="AS8" s="69"/>
      <c r="AT8" s="68">
        <f>データ!T6</f>
        <v>3690.94</v>
      </c>
      <c r="AU8" s="68"/>
      <c r="AV8" s="68"/>
      <c r="AW8" s="68"/>
      <c r="AX8" s="68"/>
      <c r="AY8" s="68"/>
      <c r="AZ8" s="68"/>
      <c r="BA8" s="68"/>
      <c r="BB8" s="68">
        <f>データ!U6</f>
        <v>364.39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86.61</v>
      </c>
      <c r="J10" s="68"/>
      <c r="K10" s="68"/>
      <c r="L10" s="68"/>
      <c r="M10" s="68"/>
      <c r="N10" s="68"/>
      <c r="O10" s="68"/>
      <c r="P10" s="68">
        <f>データ!P6</f>
        <v>77.900000000000006</v>
      </c>
      <c r="Q10" s="68"/>
      <c r="R10" s="68"/>
      <c r="S10" s="68"/>
      <c r="T10" s="68"/>
      <c r="U10" s="68"/>
      <c r="V10" s="68"/>
      <c r="W10" s="68">
        <f>データ!Q6</f>
        <v>94.05</v>
      </c>
      <c r="X10" s="68"/>
      <c r="Y10" s="68"/>
      <c r="Z10" s="68"/>
      <c r="AA10" s="68"/>
      <c r="AB10" s="68"/>
      <c r="AC10" s="68"/>
      <c r="AD10" s="69">
        <f>データ!R6</f>
        <v>0</v>
      </c>
      <c r="AE10" s="69"/>
      <c r="AF10" s="69"/>
      <c r="AG10" s="69"/>
      <c r="AH10" s="69"/>
      <c r="AI10" s="69"/>
      <c r="AJ10" s="69"/>
      <c r="AK10" s="2"/>
      <c r="AL10" s="69">
        <f>データ!V6</f>
        <v>1044596</v>
      </c>
      <c r="AM10" s="69"/>
      <c r="AN10" s="69"/>
      <c r="AO10" s="69"/>
      <c r="AP10" s="69"/>
      <c r="AQ10" s="69"/>
      <c r="AR10" s="69"/>
      <c r="AS10" s="69"/>
      <c r="AT10" s="68">
        <f>データ!W6</f>
        <v>194.16</v>
      </c>
      <c r="AU10" s="68"/>
      <c r="AV10" s="68"/>
      <c r="AW10" s="68"/>
      <c r="AX10" s="68"/>
      <c r="AY10" s="68"/>
      <c r="AZ10" s="68"/>
      <c r="BA10" s="68"/>
      <c r="BB10" s="68">
        <f>データ!X6</f>
        <v>5380.08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4qR4tq23zb9WPpd18IWhwHVFErykK65P48cUSQPHI8ac/9+dZIiEh+2R+/ugolP1nyR7jYkJoX81T71Gr1APXA==" saltValue="h2iXhPI8B77WAhRVbEl/2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BV1" workbookViewId="0">
      <selection activeCell="CF8" sqref="CF8"/>
    </sheetView>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290009</v>
      </c>
      <c r="D6" s="33">
        <f t="shared" si="3"/>
        <v>46</v>
      </c>
      <c r="E6" s="33">
        <f t="shared" si="3"/>
        <v>17</v>
      </c>
      <c r="F6" s="33">
        <f t="shared" si="3"/>
        <v>3</v>
      </c>
      <c r="G6" s="33">
        <f t="shared" si="3"/>
        <v>0</v>
      </c>
      <c r="H6" s="33" t="str">
        <f t="shared" si="3"/>
        <v>奈良県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86.61</v>
      </c>
      <c r="P6" s="34">
        <f t="shared" si="3"/>
        <v>77.900000000000006</v>
      </c>
      <c r="Q6" s="34">
        <f t="shared" si="3"/>
        <v>94.05</v>
      </c>
      <c r="R6" s="34">
        <f t="shared" si="3"/>
        <v>0</v>
      </c>
      <c r="S6" s="34">
        <f t="shared" si="3"/>
        <v>1344952</v>
      </c>
      <c r="T6" s="34">
        <f t="shared" si="3"/>
        <v>3690.94</v>
      </c>
      <c r="U6" s="34">
        <f t="shared" si="3"/>
        <v>364.39</v>
      </c>
      <c r="V6" s="34">
        <f t="shared" si="3"/>
        <v>1044596</v>
      </c>
      <c r="W6" s="34">
        <f t="shared" si="3"/>
        <v>194.16</v>
      </c>
      <c r="X6" s="34">
        <f t="shared" si="3"/>
        <v>5380.08</v>
      </c>
      <c r="Y6" s="35" t="str">
        <f>IF(Y7="",NA(),Y7)</f>
        <v>-</v>
      </c>
      <c r="Z6" s="35" t="str">
        <f t="shared" ref="Z6:AH6" si="4">IF(Z7="",NA(),Z7)</f>
        <v>-</v>
      </c>
      <c r="AA6" s="35" t="str">
        <f t="shared" si="4"/>
        <v>-</v>
      </c>
      <c r="AB6" s="35" t="str">
        <f t="shared" si="4"/>
        <v>-</v>
      </c>
      <c r="AC6" s="35">
        <f t="shared" si="4"/>
        <v>103.63</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132.26</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201.54</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44.64</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68.88</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92.24</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5.05</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5">
        <f t="shared" si="14"/>
        <v>0.03</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2">
      <c r="A7" s="28"/>
      <c r="B7" s="37">
        <v>2020</v>
      </c>
      <c r="C7" s="37">
        <v>290009</v>
      </c>
      <c r="D7" s="37">
        <v>46</v>
      </c>
      <c r="E7" s="37">
        <v>17</v>
      </c>
      <c r="F7" s="37">
        <v>3</v>
      </c>
      <c r="G7" s="37">
        <v>0</v>
      </c>
      <c r="H7" s="37" t="s">
        <v>96</v>
      </c>
      <c r="I7" s="37" t="s">
        <v>97</v>
      </c>
      <c r="J7" s="37" t="s">
        <v>98</v>
      </c>
      <c r="K7" s="37" t="s">
        <v>99</v>
      </c>
      <c r="L7" s="37" t="s">
        <v>100</v>
      </c>
      <c r="M7" s="37" t="s">
        <v>101</v>
      </c>
      <c r="N7" s="38" t="s">
        <v>102</v>
      </c>
      <c r="O7" s="38">
        <v>86.61</v>
      </c>
      <c r="P7" s="38">
        <v>77.900000000000006</v>
      </c>
      <c r="Q7" s="38">
        <v>94.05</v>
      </c>
      <c r="R7" s="38">
        <v>0</v>
      </c>
      <c r="S7" s="38">
        <v>1344952</v>
      </c>
      <c r="T7" s="38">
        <v>3690.94</v>
      </c>
      <c r="U7" s="38">
        <v>364.39</v>
      </c>
      <c r="V7" s="38">
        <v>1044596</v>
      </c>
      <c r="W7" s="38">
        <v>194.16</v>
      </c>
      <c r="X7" s="38">
        <v>5380.08</v>
      </c>
      <c r="Y7" s="38" t="s">
        <v>102</v>
      </c>
      <c r="Z7" s="38" t="s">
        <v>102</v>
      </c>
      <c r="AA7" s="38" t="s">
        <v>102</v>
      </c>
      <c r="AB7" s="38" t="s">
        <v>102</v>
      </c>
      <c r="AC7" s="38">
        <v>103.63</v>
      </c>
      <c r="AD7" s="38" t="s">
        <v>102</v>
      </c>
      <c r="AE7" s="38" t="s">
        <v>102</v>
      </c>
      <c r="AF7" s="38" t="s">
        <v>102</v>
      </c>
      <c r="AG7" s="38" t="s">
        <v>102</v>
      </c>
      <c r="AH7" s="38">
        <v>101.63</v>
      </c>
      <c r="AI7" s="38">
        <v>101.7</v>
      </c>
      <c r="AJ7" s="38" t="s">
        <v>102</v>
      </c>
      <c r="AK7" s="38" t="s">
        <v>102</v>
      </c>
      <c r="AL7" s="38" t="s">
        <v>102</v>
      </c>
      <c r="AM7" s="38" t="s">
        <v>102</v>
      </c>
      <c r="AN7" s="38">
        <v>0</v>
      </c>
      <c r="AO7" s="38" t="s">
        <v>102</v>
      </c>
      <c r="AP7" s="38" t="s">
        <v>102</v>
      </c>
      <c r="AQ7" s="38" t="s">
        <v>102</v>
      </c>
      <c r="AR7" s="38" t="s">
        <v>102</v>
      </c>
      <c r="AS7" s="38">
        <v>9.1</v>
      </c>
      <c r="AT7" s="38">
        <v>8.92</v>
      </c>
      <c r="AU7" s="38" t="s">
        <v>102</v>
      </c>
      <c r="AV7" s="38" t="s">
        <v>102</v>
      </c>
      <c r="AW7" s="38" t="s">
        <v>102</v>
      </c>
      <c r="AX7" s="38" t="s">
        <v>102</v>
      </c>
      <c r="AY7" s="38">
        <v>132.26</v>
      </c>
      <c r="AZ7" s="38" t="s">
        <v>102</v>
      </c>
      <c r="BA7" s="38" t="s">
        <v>102</v>
      </c>
      <c r="BB7" s="38" t="s">
        <v>102</v>
      </c>
      <c r="BC7" s="38" t="s">
        <v>102</v>
      </c>
      <c r="BD7" s="38">
        <v>101.14</v>
      </c>
      <c r="BE7" s="38">
        <v>100.43</v>
      </c>
      <c r="BF7" s="38" t="s">
        <v>102</v>
      </c>
      <c r="BG7" s="38" t="s">
        <v>102</v>
      </c>
      <c r="BH7" s="38" t="s">
        <v>102</v>
      </c>
      <c r="BI7" s="38" t="s">
        <v>102</v>
      </c>
      <c r="BJ7" s="38">
        <v>201.54</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44.64</v>
      </c>
      <c r="CG7" s="38" t="s">
        <v>102</v>
      </c>
      <c r="CH7" s="38" t="s">
        <v>102</v>
      </c>
      <c r="CI7" s="38" t="s">
        <v>102</v>
      </c>
      <c r="CJ7" s="38" t="s">
        <v>102</v>
      </c>
      <c r="CK7" s="38">
        <v>50.67</v>
      </c>
      <c r="CL7" s="38">
        <v>51.03</v>
      </c>
      <c r="CM7" s="38" t="s">
        <v>102</v>
      </c>
      <c r="CN7" s="38" t="s">
        <v>102</v>
      </c>
      <c r="CO7" s="38" t="s">
        <v>102</v>
      </c>
      <c r="CP7" s="38" t="s">
        <v>102</v>
      </c>
      <c r="CQ7" s="38">
        <v>68.88</v>
      </c>
      <c r="CR7" s="38" t="s">
        <v>102</v>
      </c>
      <c r="CS7" s="38" t="s">
        <v>102</v>
      </c>
      <c r="CT7" s="38" t="s">
        <v>102</v>
      </c>
      <c r="CU7" s="38" t="s">
        <v>102</v>
      </c>
      <c r="CV7" s="38">
        <v>68.2</v>
      </c>
      <c r="CW7" s="38">
        <v>68.03</v>
      </c>
      <c r="CX7" s="38" t="s">
        <v>102</v>
      </c>
      <c r="CY7" s="38" t="s">
        <v>102</v>
      </c>
      <c r="CZ7" s="38" t="s">
        <v>102</v>
      </c>
      <c r="DA7" s="38" t="s">
        <v>102</v>
      </c>
      <c r="DB7" s="38">
        <v>92.24</v>
      </c>
      <c r="DC7" s="38" t="s">
        <v>102</v>
      </c>
      <c r="DD7" s="38" t="s">
        <v>102</v>
      </c>
      <c r="DE7" s="38" t="s">
        <v>102</v>
      </c>
      <c r="DF7" s="38" t="s">
        <v>102</v>
      </c>
      <c r="DG7" s="38">
        <v>94.01</v>
      </c>
      <c r="DH7" s="38">
        <v>93.88</v>
      </c>
      <c r="DI7" s="38" t="s">
        <v>102</v>
      </c>
      <c r="DJ7" s="38" t="s">
        <v>102</v>
      </c>
      <c r="DK7" s="38" t="s">
        <v>102</v>
      </c>
      <c r="DL7" s="38" t="s">
        <v>102</v>
      </c>
      <c r="DM7" s="38">
        <v>5.05</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0.03</v>
      </c>
      <c r="EJ7" s="38" t="s">
        <v>102</v>
      </c>
      <c r="EK7" s="38" t="s">
        <v>102</v>
      </c>
      <c r="EL7" s="38" t="s">
        <v>102</v>
      </c>
      <c r="EM7" s="38" t="s">
        <v>102</v>
      </c>
      <c r="EN7" s="38">
        <v>1.87</v>
      </c>
      <c r="EO7" s="38">
        <v>1.84</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高原　一真(912331)</cp:lastModifiedBy>
  <cp:lastPrinted>2022-01-28T11:19:29Z</cp:lastPrinted>
  <dcterms:created xsi:type="dcterms:W3CDTF">2021-12-03T07:20:55Z</dcterms:created>
  <dcterms:modified xsi:type="dcterms:W3CDTF">2022-02-02T00:23:54Z</dcterms:modified>
  <cp:category/>
</cp:coreProperties>
</file>