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7.175\02_上下水道\25_経営比較分析表\R2決算\"/>
    </mc:Choice>
  </mc:AlternateContent>
  <workbookProtection workbookAlgorithmName="SHA-512" workbookHashValue="/563Qq8/oqM31bnH9j6loPbCkKFBwZXHnVbcO3EQr84g2PJzJIUQlF0FMoNJ1g3l7En3+ARJXkt6u+iZvXAE6w==" workbookSaltValue="ZzUYGyk+2nQHuugIwPYUH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<sst xmlns="http://schemas.openxmlformats.org/spreadsheetml/2006/main" count="319" uniqueCount="118">
  <si>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</si>
  <si>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</si>
  <si>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</si>
  <si>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</si>
  <si>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</si>
  <si>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</si>
  <si>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</si>
  <si>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</si>
  <si>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</si>
  <si>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</si>
  <si>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</si>
  <si>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</si>
  <si>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</si>
  <si>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</si>
  <si>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</si>
  <si>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</si>
  <si>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</si>
  <si>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</si>
  <si>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</si>
  <si>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</si>
  <si>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</si>
  <si>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</si>
  <si>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</si>
  <si>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</si>
  <si>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</si>
  <si>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</si>
  <si>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</si>
  <si>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</si>
  <si>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</si>
  <si>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</si>
  <si>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</si>
  <si>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</si>
  <si>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</si>
  <si>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</si>
  <si>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</si>
  <si>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</si>
  <si>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</si>
  <si>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</si>
  <si>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</si>
  <si>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</si>
  <si>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</si>
  <si>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</si>
  <si>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</si>
  <si>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</si>
  <si>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</si>
  <si>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</si>
  <si>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</si>
  <si>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</si>
  <si>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</si>
  <si>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</si>
  <si>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</si>
  <si>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</si>
  <si>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</si>
  <si>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</si>
  <si>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</si>
  <si>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</si>
  <si>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</si>
  <si>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</si>
  <si>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</si>
  <si>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</si>
  <si>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</si>
  <si>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</si>
  <si>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</si>
  <si>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</si>
  <si>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</si>
  <si>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</si>
  <si>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</si>
  <si>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</si>
  <si>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</si>
  <si>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</si>
  <si>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</si>
  <si>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</si>
  <si>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</si>
  <si>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</si>
  <si>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</si>
  <si>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</si>
  <si>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</si>
  <si>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</si>
  <si>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</si>
  <si>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</si>
  <si>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</si>
  <si>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</si>
  <si>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</si>
  <si>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</si>
  <si>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</si>
  <si>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</si>
  <si>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</si>
  <si>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</si>
  <si>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</si>
  <si>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</si>
  <si>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</si>
  <si>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</si>
  <si>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</si>
  <si>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</si>
  <si>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</si>
  <si>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</si>
  <si>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</si>
  <si>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</si>
  <si>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</si>
  <si>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</si>
  <si>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</si>
  <si>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</si>
  <si>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</si>
  <si>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</si>
  <si>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</si>
  <si>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</si>
  <si>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</si>
  <si>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</si>
  <si>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</si>
  <si>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</si>
  <si>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</si>
  <si>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</si>
  <si>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</si>
  <si>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</si>
  <si>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</si>
  <si>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経常収支比率、流動比率ともに100％を上回り、累積欠損金もないことから、経営は健全であるといえる。
　企業債残高対事業規模比率は類似団体平均値と比較して低い水準となっている。初期投資に係る償還を既に終え、適正な水準となっていると考える。今後老朽化に伴う施設更新が増えると予測されるが、企業債償還額の平準化を図っていく。
　汚水処理原価は、人口が少なく有収水量が少ないこともあり類似団体平均値よりも高く、施設利用率は類似団体平均値よりも低くなっている。更なる維持管理費の削減に取り組み、また関連市町において未普及地域の水洗化率向上の対策を講じ、スケールメリットによる汚水処理原価の低減を図る必要がある。</t>
    <rPh sb="1" eb="3">
      <t>ケイジョウ</t>
    </rPh>
    <rPh sb="3" eb="5">
      <t>シュウシ</t>
    </rPh>
    <rPh sb="5" eb="7">
      <t>ヒリツ</t>
    </rPh>
    <rPh sb="8" eb="10">
      <t>リュウドウ</t>
    </rPh>
    <rPh sb="10" eb="12">
      <t>ヒリツ</t>
    </rPh>
    <rPh sb="20" eb="22">
      <t>ウワマワ</t>
    </rPh>
    <rPh sb="24" eb="26">
      <t>ルイセキ</t>
    </rPh>
    <rPh sb="26" eb="29">
      <t>ケッソンキン</t>
    </rPh>
    <rPh sb="37" eb="39">
      <t>ケイエイ</t>
    </rPh>
    <rPh sb="40" eb="42">
      <t>ケンゼン</t>
    </rPh>
    <rPh sb="50" eb="52">
      <t>ネンド</t>
    </rPh>
    <rPh sb="52" eb="55">
      <t>キギョウサイ</t>
    </rPh>
    <rPh sb="55" eb="57">
      <t>ザンダカ</t>
    </rPh>
    <rPh sb="57" eb="58">
      <t>タイ</t>
    </rPh>
    <rPh sb="58" eb="60">
      <t>ジギョウ</t>
    </rPh>
    <rPh sb="60" eb="62">
      <t>キボ</t>
    </rPh>
    <rPh sb="62" eb="64">
      <t>ヒリツ</t>
    </rPh>
    <rPh sb="65" eb="67">
      <t>ルイジ</t>
    </rPh>
    <rPh sb="67" eb="69">
      <t>ダンタイ</t>
    </rPh>
    <rPh sb="69" eb="72">
      <t>ヘイキンチ</t>
    </rPh>
    <rPh sb="73" eb="75">
      <t>ヒカク</t>
    </rPh>
    <rPh sb="77" eb="78">
      <t>ヒク</t>
    </rPh>
    <rPh sb="79" eb="81">
      <t>スイジュン</t>
    </rPh>
    <rPh sb="89" eb="91">
      <t>キカイ</t>
    </rPh>
    <rPh sb="91" eb="93">
      <t>セツビ</t>
    </rPh>
    <rPh sb="95" eb="97">
      <t>コンゴ</t>
    </rPh>
    <rPh sb="98" eb="100">
      <t>ヨボウ</t>
    </rPh>
    <rPh sb="100" eb="102">
      <t>ホゼン</t>
    </rPh>
    <rPh sb="106" eb="108">
      <t>スイジュン</t>
    </rPh>
    <rPh sb="143" eb="146">
      <t>キギョウサイ</t>
    </rPh>
    <rPh sb="146" eb="149">
      <t>ショウカンガク</t>
    </rPh>
    <rPh sb="154" eb="155">
      <t>ハカ</t>
    </rPh>
    <rPh sb="159" eb="160">
      <t>ハカ</t>
    </rPh>
    <rPh sb="162" eb="164">
      <t>オスイ</t>
    </rPh>
    <rPh sb="164" eb="166">
      <t>ショリ</t>
    </rPh>
    <rPh sb="166" eb="168">
      <t>ゲンカ</t>
    </rPh>
    <rPh sb="170" eb="172">
      <t>ジンコウ</t>
    </rPh>
    <rPh sb="173" eb="174">
      <t>スク</t>
    </rPh>
    <rPh sb="176" eb="178">
      <t>ユウシュウ</t>
    </rPh>
    <rPh sb="178" eb="180">
      <t>スイリョウ</t>
    </rPh>
    <rPh sb="181" eb="182">
      <t>スク</t>
    </rPh>
    <rPh sb="189" eb="191">
      <t>ルイジ</t>
    </rPh>
    <rPh sb="191" eb="193">
      <t>ダンタイ</t>
    </rPh>
    <rPh sb="193" eb="196">
      <t>ヘイキンチ</t>
    </rPh>
    <rPh sb="199" eb="200">
      <t>タカ</t>
    </rPh>
    <rPh sb="208" eb="210">
      <t>ルイジ</t>
    </rPh>
    <rPh sb="210" eb="212">
      <t>ダンタイ</t>
    </rPh>
    <rPh sb="212" eb="215">
      <t>ヘイキンチ</t>
    </rPh>
    <rPh sb="218" eb="219">
      <t>ヒク</t>
    </rPh>
    <rPh sb="226" eb="227">
      <t>サラ</t>
    </rPh>
    <rPh sb="229" eb="231">
      <t>イジ</t>
    </rPh>
    <rPh sb="231" eb="234">
      <t>カンリヒ</t>
    </rPh>
    <rPh sb="235" eb="237">
      <t>サクゲン</t>
    </rPh>
    <rPh sb="238" eb="239">
      <t>ト</t>
    </rPh>
    <rPh sb="240" eb="241">
      <t>ク</t>
    </rPh>
    <rPh sb="245" eb="248">
      <t>カンレンシ</t>
    </rPh>
    <rPh sb="248" eb="249">
      <t>マチ</t>
    </rPh>
    <rPh sb="253" eb="254">
      <t>ミ</t>
    </rPh>
    <rPh sb="254" eb="256">
      <t>フキュウ</t>
    </rPh>
    <rPh sb="256" eb="258">
      <t>チイキ</t>
    </rPh>
    <rPh sb="259" eb="262">
      <t>スイセンカ</t>
    </rPh>
    <rPh sb="262" eb="263">
      <t>リツ</t>
    </rPh>
    <phoneticPr fontId="4"/>
  </si>
  <si>
    <t>　有形固定資産減価償却率は、地方公営企業法適用に伴い、過去の減価償却費が反映されない計上方法となっていることから、類似団体平均値よりも低い水準となっている。
　管渠については、法定耐用年数を超過したものはないものの、供用開始から37年が経過しており、更に平成28年10月の鳥取県中部地震以後、大雨の後などに不明水が発生したため、管渠調査を実施。不明水の発生箇所を優先的に修繕し、劣化が進行し機能が損なわれる可能性がある箇所についても、計画的に適宜改築更新を行っている。
　</t>
    <rPh sb="1" eb="3">
      <t>ユウケイ</t>
    </rPh>
    <rPh sb="3" eb="7">
      <t>コテイシサン</t>
    </rPh>
    <rPh sb="7" eb="9">
      <t>ゲンカ</t>
    </rPh>
    <rPh sb="9" eb="12">
      <t>ショウキャクリツ</t>
    </rPh>
    <rPh sb="14" eb="16">
      <t>チホウ</t>
    </rPh>
    <rPh sb="16" eb="18">
      <t>コウエイ</t>
    </rPh>
    <rPh sb="18" eb="20">
      <t>キギョウ</t>
    </rPh>
    <rPh sb="20" eb="21">
      <t>ホウ</t>
    </rPh>
    <rPh sb="80" eb="82">
      <t>カンキョ</t>
    </rPh>
    <rPh sb="88" eb="90">
      <t>ホウテイ</t>
    </rPh>
    <rPh sb="90" eb="92">
      <t>タイヨウ</t>
    </rPh>
    <rPh sb="92" eb="94">
      <t>ネンスウ</t>
    </rPh>
    <rPh sb="95" eb="97">
      <t>チョウカ</t>
    </rPh>
    <rPh sb="125" eb="126">
      <t>サラ</t>
    </rPh>
    <rPh sb="127" eb="129">
      <t>ヘイセイ</t>
    </rPh>
    <rPh sb="131" eb="132">
      <t>ネン</t>
    </rPh>
    <rPh sb="134" eb="135">
      <t>ガツ</t>
    </rPh>
    <rPh sb="136" eb="139">
      <t>トットリケン</t>
    </rPh>
    <rPh sb="139" eb="141">
      <t>チュウブ</t>
    </rPh>
    <rPh sb="141" eb="143">
      <t>ジシン</t>
    </rPh>
    <rPh sb="143" eb="145">
      <t>イゴ</t>
    </rPh>
    <rPh sb="146" eb="148">
      <t>オオアメ</t>
    </rPh>
    <rPh sb="149" eb="150">
      <t>アト</t>
    </rPh>
    <rPh sb="153" eb="155">
      <t>フメイ</t>
    </rPh>
    <rPh sb="155" eb="156">
      <t>スイ</t>
    </rPh>
    <rPh sb="157" eb="159">
      <t>ハッセイ</t>
    </rPh>
    <rPh sb="164" eb="166">
      <t>カンキョ</t>
    </rPh>
    <rPh sb="166" eb="168">
      <t>チョウサ</t>
    </rPh>
    <rPh sb="172" eb="174">
      <t>フメイ</t>
    </rPh>
    <rPh sb="174" eb="175">
      <t>スイ</t>
    </rPh>
    <rPh sb="176" eb="178">
      <t>ハッセイ</t>
    </rPh>
    <rPh sb="178" eb="180">
      <t>カショ</t>
    </rPh>
    <rPh sb="181" eb="184">
      <t>ユウセンテキ</t>
    </rPh>
    <rPh sb="185" eb="187">
      <t>シュウゼン</t>
    </rPh>
    <rPh sb="189" eb="191">
      <t>レッカ</t>
    </rPh>
    <rPh sb="192" eb="194">
      <t>シンコウ</t>
    </rPh>
    <rPh sb="209" eb="211">
      <t>カショ</t>
    </rPh>
    <rPh sb="217" eb="220">
      <t>ケイカクテキ</t>
    </rPh>
    <rPh sb="225" eb="227">
      <t>コウシン</t>
    </rPh>
    <phoneticPr fontId="4"/>
  </si>
  <si>
    <t xml:space="preserve">　経営･資産状況を正確に把握して安定的な事業運営を行うため、令和２年度から公営企業会計に移行した。
　管理運営に係る経費については、流域関連市町からの負担金で賄える状況を維持しており、現状としては概ね健全な経営状況と言える。
　今後、人口減少等により流入汚水量の減少が見込まれる中、持続可能な事業運営ができるよう、令和２年度に策定した経営戦略及びストックマネジメント計画に基づく計画的な改築更新や、省エネ機器･省エネ運転の導入等による維持管理費の更なる経費削減などにより経営の健全性の確保に取り組んでいくとともに、市町との広域化・共同化について、具体的な取組を検討していく。
</t>
    <rPh sb="1" eb="3">
      <t>ケイエイ</t>
    </rPh>
    <rPh sb="4" eb="6">
      <t>シサン</t>
    </rPh>
    <rPh sb="6" eb="8">
      <t>ジョウキョウ</t>
    </rPh>
    <rPh sb="9" eb="11">
      <t>セイカク</t>
    </rPh>
    <rPh sb="12" eb="14">
      <t>ハアク</t>
    </rPh>
    <rPh sb="16" eb="19">
      <t>アンテイテキ</t>
    </rPh>
    <rPh sb="20" eb="24">
      <t>ジギョウウンエイ</t>
    </rPh>
    <rPh sb="25" eb="26">
      <t>オコナ</t>
    </rPh>
    <rPh sb="30" eb="32">
      <t>レイワ</t>
    </rPh>
    <rPh sb="33" eb="35">
      <t>ネンド</t>
    </rPh>
    <rPh sb="37" eb="39">
      <t>コウエイ</t>
    </rPh>
    <rPh sb="39" eb="41">
      <t>キギョウ</t>
    </rPh>
    <rPh sb="41" eb="43">
      <t>カイケイ</t>
    </rPh>
    <rPh sb="44" eb="46">
      <t>イコウ</t>
    </rPh>
    <rPh sb="114" eb="116">
      <t>コンゴ</t>
    </rPh>
    <rPh sb="146" eb="148">
      <t>ジギョウ</t>
    </rPh>
    <rPh sb="148" eb="150">
      <t>ウンエイ</t>
    </rPh>
    <rPh sb="157" eb="159">
      <t>レイワ</t>
    </rPh>
    <rPh sb="160" eb="162">
      <t>ネンド</t>
    </rPh>
    <rPh sb="163" eb="165">
      <t>サクテイ</t>
    </rPh>
    <rPh sb="167" eb="172">
      <t>ケイエイセンリャクオヨ</t>
    </rPh>
    <rPh sb="183" eb="185">
      <t>ケイカク</t>
    </rPh>
    <rPh sb="186" eb="187">
      <t>モト</t>
    </rPh>
    <rPh sb="189" eb="192">
      <t>ケイカクテキ</t>
    </rPh>
    <rPh sb="193" eb="195">
      <t>カイチク</t>
    </rPh>
    <rPh sb="195" eb="197">
      <t>コウシン</t>
    </rPh>
    <rPh sb="273" eb="276">
      <t>グタイテキ</t>
    </rPh>
    <rPh sb="277" eb="279">
      <t>トリクミ</t>
    </rPh>
    <rPh sb="280" eb="28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</si>
</sst>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6.07</c:v>
                </c:pt>
              </c:numCache>
            </c:numRef>
          </c:val>
          <c:extLst xmlns:c16r2="http://schemas.microsoft.com/office/drawing/2015/06/chart">
            <c:ext xmlns:c16="http://schemas.microsoft.com/office/drawing/2014/chart" uri="{C3380CC4-5D6E-409C-BE32-E72D297353CC}">
              <c16:uniqueId val="{00000000-8841-4E64-87B9-54B4C1237034}"/>
            </c:ext>
          </c:extLst>
        </c:ser>
        <c:dLbls>
          <c:showLegendKey val="0"/>
          <c:showVal val="0"/>
          <c:showCatName val="0"/>
          <c:showSerName val="0"/>
          <c:showPercent val="0"/>
          <c:showBubbleSize val="0"/>
        </c:dLbls>
        <c:gapWidth val="150"/>
        <c:axId val="669064616"/>
        <c:axId val="66906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xmlns:c16r2="http://schemas.microsoft.com/office/drawing/2015/06/chart">
            <c:ext xmlns:c16="http://schemas.microsoft.com/office/drawing/2014/chart" uri="{C3380CC4-5D6E-409C-BE32-E72D297353CC}">
              <c16:uniqueId val="{00000001-8841-4E64-87B9-54B4C1237034}"/>
            </c:ext>
          </c:extLst>
        </c:ser>
        <c:dLbls>
          <c:showLegendKey val="0"/>
          <c:showVal val="0"/>
          <c:showCatName val="0"/>
          <c:showSerName val="0"/>
          <c:showPercent val="0"/>
          <c:showBubbleSize val="0"/>
        </c:dLbls>
        <c:marker val="1"/>
        <c:smooth val="0"/>
        <c:axId val="669064616"/>
        <c:axId val="669064224"/>
      </c:lineChart>
      <c:dateAx>
        <c:axId val="669064616"/>
        <c:scaling>
          <c:orientation val="minMax"/>
        </c:scaling>
        <c:delete val="1"/>
        <c:axPos val="b"/>
        <c:numFmt formatCode="&quot;H&quot;yy" sourceLinked="1"/>
        <c:majorTickMark val="none"/>
        <c:minorTickMark val="none"/>
        <c:tickLblPos val="none"/>
        <c:crossAx val="669064224"/>
        <c:crosses val="autoZero"/>
        <c:auto val="1"/>
        <c:lblOffset val="100"/>
        <c:baseTimeUnit val="years"/>
      </c:dateAx>
      <c:valAx>
        <c:axId val="6690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06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63.39</c:v>
                </c:pt>
              </c:numCache>
            </c:numRef>
          </c:val>
          <c:extLst xmlns:c16r2="http://schemas.microsoft.com/office/drawing/2015/06/chart">
            <c:ext xmlns:c16="http://schemas.microsoft.com/office/drawing/2014/chart" uri="{C3380CC4-5D6E-409C-BE32-E72D297353CC}">
              <c16:uniqueId val="{00000000-6DE5-4DBC-A06D-E60F52A85FDA}"/>
            </c:ext>
          </c:extLst>
        </c:ser>
        <c:dLbls>
          <c:showLegendKey val="0"/>
          <c:showVal val="0"/>
          <c:showCatName val="0"/>
          <c:showSerName val="0"/>
          <c:showPercent val="0"/>
          <c:showBubbleSize val="0"/>
        </c:dLbls>
        <c:gapWidth val="150"/>
        <c:axId val="576173488"/>
        <c:axId val="8901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xmlns:c16r2="http://schemas.microsoft.com/office/drawing/2015/06/chart">
            <c:ext xmlns:c16="http://schemas.microsoft.com/office/drawing/2014/chart" uri="{C3380CC4-5D6E-409C-BE32-E72D297353CC}">
              <c16:uniqueId val="{00000001-6DE5-4DBC-A06D-E60F52A85FDA}"/>
            </c:ext>
          </c:extLst>
        </c:ser>
        <c:dLbls>
          <c:showLegendKey val="0"/>
          <c:showVal val="0"/>
          <c:showCatName val="0"/>
          <c:showSerName val="0"/>
          <c:showPercent val="0"/>
          <c:showBubbleSize val="0"/>
        </c:dLbls>
        <c:marker val="1"/>
        <c:smooth val="0"/>
        <c:axId val="576173488"/>
        <c:axId val="89016440"/>
      </c:lineChart>
      <c:dateAx>
        <c:axId val="576173488"/>
        <c:scaling>
          <c:orientation val="minMax"/>
        </c:scaling>
        <c:delete val="1"/>
        <c:axPos val="b"/>
        <c:numFmt formatCode="&quot;H&quot;yy" sourceLinked="1"/>
        <c:majorTickMark val="none"/>
        <c:minorTickMark val="none"/>
        <c:tickLblPos val="none"/>
        <c:crossAx val="89016440"/>
        <c:crosses val="autoZero"/>
        <c:auto val="1"/>
        <c:lblOffset val="100"/>
        <c:baseTimeUnit val="years"/>
      </c:dateAx>
      <c:valAx>
        <c:axId val="8901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17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91.71</c:v>
                </c:pt>
              </c:numCache>
            </c:numRef>
          </c:val>
          <c:extLst xmlns:c16r2="http://schemas.microsoft.com/office/drawing/2015/06/chart">
            <c:ext xmlns:c16="http://schemas.microsoft.com/office/drawing/2014/chart" uri="{C3380CC4-5D6E-409C-BE32-E72D297353CC}">
              <c16:uniqueId val="{00000000-75E2-431D-ABE3-EFB04664D1DA}"/>
            </c:ext>
          </c:extLst>
        </c:ser>
        <c:dLbls>
          <c:showLegendKey val="0"/>
          <c:showVal val="0"/>
          <c:showCatName val="0"/>
          <c:showSerName val="0"/>
          <c:showPercent val="0"/>
          <c:showBubbleSize val="0"/>
        </c:dLbls>
        <c:gapWidth val="150"/>
        <c:axId val="618415856"/>
        <c:axId val="61842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xmlns:c16r2="http://schemas.microsoft.com/office/drawing/2015/06/chart">
            <c:ext xmlns:c16="http://schemas.microsoft.com/office/drawing/2014/chart" uri="{C3380CC4-5D6E-409C-BE32-E72D297353CC}">
              <c16:uniqueId val="{00000001-75E2-431D-ABE3-EFB04664D1DA}"/>
            </c:ext>
          </c:extLst>
        </c:ser>
        <c:dLbls>
          <c:showLegendKey val="0"/>
          <c:showVal val="0"/>
          <c:showCatName val="0"/>
          <c:showSerName val="0"/>
          <c:showPercent val="0"/>
          <c:showBubbleSize val="0"/>
        </c:dLbls>
        <c:marker val="1"/>
        <c:smooth val="0"/>
        <c:axId val="618415856"/>
        <c:axId val="618421736"/>
      </c:lineChart>
      <c:dateAx>
        <c:axId val="618415856"/>
        <c:scaling>
          <c:orientation val="minMax"/>
        </c:scaling>
        <c:delete val="1"/>
        <c:axPos val="b"/>
        <c:numFmt formatCode="&quot;H&quot;yy" sourceLinked="1"/>
        <c:majorTickMark val="none"/>
        <c:minorTickMark val="none"/>
        <c:tickLblPos val="none"/>
        <c:crossAx val="618421736"/>
        <c:crosses val="autoZero"/>
        <c:auto val="1"/>
        <c:lblOffset val="100"/>
        <c:baseTimeUnit val="years"/>
      </c:dateAx>
      <c:valAx>
        <c:axId val="61842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41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108.74</c:v>
                </c:pt>
              </c:numCache>
            </c:numRef>
          </c:val>
          <c:extLst xmlns:c16r2="http://schemas.microsoft.com/office/drawing/2015/06/chart">
            <c:ext xmlns:c16="http://schemas.microsoft.com/office/drawing/2014/chart" uri="{C3380CC4-5D6E-409C-BE32-E72D297353CC}">
              <c16:uniqueId val="{00000000-B645-4D68-9683-6856AB111A2D}"/>
            </c:ext>
          </c:extLst>
        </c:ser>
        <c:dLbls>
          <c:showLegendKey val="0"/>
          <c:showVal val="0"/>
          <c:showCatName val="0"/>
          <c:showSerName val="0"/>
          <c:showPercent val="0"/>
          <c:showBubbleSize val="0"/>
        </c:dLbls>
        <c:gapWidth val="150"/>
        <c:axId val="669062264"/>
        <c:axId val="66905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xmlns:c16r2="http://schemas.microsoft.com/office/drawing/2015/06/chart">
            <c:ext xmlns:c16="http://schemas.microsoft.com/office/drawing/2014/chart" uri="{C3380CC4-5D6E-409C-BE32-E72D297353CC}">
              <c16:uniqueId val="{00000001-B645-4D68-9683-6856AB111A2D}"/>
            </c:ext>
          </c:extLst>
        </c:ser>
        <c:dLbls>
          <c:showLegendKey val="0"/>
          <c:showVal val="0"/>
          <c:showCatName val="0"/>
          <c:showSerName val="0"/>
          <c:showPercent val="0"/>
          <c:showBubbleSize val="0"/>
        </c:dLbls>
        <c:marker val="1"/>
        <c:smooth val="0"/>
        <c:axId val="669062264"/>
        <c:axId val="669059520"/>
      </c:lineChart>
      <c:dateAx>
        <c:axId val="669062264"/>
        <c:scaling>
          <c:orientation val="minMax"/>
        </c:scaling>
        <c:delete val="1"/>
        <c:axPos val="b"/>
        <c:numFmt formatCode="&quot;H&quot;yy" sourceLinked="1"/>
        <c:majorTickMark val="none"/>
        <c:minorTickMark val="none"/>
        <c:tickLblPos val="none"/>
        <c:crossAx val="669059520"/>
        <c:crosses val="autoZero"/>
        <c:auto val="1"/>
        <c:lblOffset val="100"/>
        <c:baseTimeUnit val="years"/>
      </c:dateAx>
      <c:valAx>
        <c:axId val="6690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06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4.88</c:v>
                </c:pt>
              </c:numCache>
            </c:numRef>
          </c:val>
          <c:extLst xmlns:c16r2="http://schemas.microsoft.com/office/drawing/2015/06/chart">
            <c:ext xmlns:c16="http://schemas.microsoft.com/office/drawing/2014/chart" uri="{C3380CC4-5D6E-409C-BE32-E72D297353CC}">
              <c16:uniqueId val="{00000000-239C-4D5B-B560-111E73C2DA4C}"/>
            </c:ext>
          </c:extLst>
        </c:ser>
        <c:dLbls>
          <c:showLegendKey val="0"/>
          <c:showVal val="0"/>
          <c:showCatName val="0"/>
          <c:showSerName val="0"/>
          <c:showPercent val="0"/>
          <c:showBubbleSize val="0"/>
        </c:dLbls>
        <c:gapWidth val="150"/>
        <c:axId val="669058344"/>
        <c:axId val="66906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xmlns:c16r2="http://schemas.microsoft.com/office/drawing/2015/06/chart">
            <c:ext xmlns:c16="http://schemas.microsoft.com/office/drawing/2014/chart" uri="{C3380CC4-5D6E-409C-BE32-E72D297353CC}">
              <c16:uniqueId val="{00000001-239C-4D5B-B560-111E73C2DA4C}"/>
            </c:ext>
          </c:extLst>
        </c:ser>
        <c:dLbls>
          <c:showLegendKey val="0"/>
          <c:showVal val="0"/>
          <c:showCatName val="0"/>
          <c:showSerName val="0"/>
          <c:showPercent val="0"/>
          <c:showBubbleSize val="0"/>
        </c:dLbls>
        <c:marker val="1"/>
        <c:smooth val="0"/>
        <c:axId val="669058344"/>
        <c:axId val="669061088"/>
      </c:lineChart>
      <c:dateAx>
        <c:axId val="669058344"/>
        <c:scaling>
          <c:orientation val="minMax"/>
        </c:scaling>
        <c:delete val="1"/>
        <c:axPos val="b"/>
        <c:numFmt formatCode="&quot;H&quot;yy" sourceLinked="1"/>
        <c:majorTickMark val="none"/>
        <c:minorTickMark val="none"/>
        <c:tickLblPos val="none"/>
        <c:crossAx val="669061088"/>
        <c:crosses val="autoZero"/>
        <c:auto val="1"/>
        <c:lblOffset val="100"/>
        <c:baseTimeUnit val="years"/>
      </c:dateAx>
      <c:valAx>
        <c:axId val="6690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05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FF5-46BA-95FA-04DE62E19AE0}"/>
            </c:ext>
          </c:extLst>
        </c:ser>
        <c:dLbls>
          <c:showLegendKey val="0"/>
          <c:showVal val="0"/>
          <c:showCatName val="0"/>
          <c:showSerName val="0"/>
          <c:showPercent val="0"/>
          <c:showBubbleSize val="0"/>
        </c:dLbls>
        <c:gapWidth val="150"/>
        <c:axId val="669063048"/>
        <c:axId val="66906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xmlns:c16r2="http://schemas.microsoft.com/office/drawing/2015/06/chart">
            <c:ext xmlns:c16="http://schemas.microsoft.com/office/drawing/2014/chart" uri="{C3380CC4-5D6E-409C-BE32-E72D297353CC}">
              <c16:uniqueId val="{00000001-FFF5-46BA-95FA-04DE62E19AE0}"/>
            </c:ext>
          </c:extLst>
        </c:ser>
        <c:dLbls>
          <c:showLegendKey val="0"/>
          <c:showVal val="0"/>
          <c:showCatName val="0"/>
          <c:showSerName val="0"/>
          <c:showPercent val="0"/>
          <c:showBubbleSize val="0"/>
        </c:dLbls>
        <c:marker val="1"/>
        <c:smooth val="0"/>
        <c:axId val="669063048"/>
        <c:axId val="669063440"/>
      </c:lineChart>
      <c:dateAx>
        <c:axId val="669063048"/>
        <c:scaling>
          <c:orientation val="minMax"/>
        </c:scaling>
        <c:delete val="1"/>
        <c:axPos val="b"/>
        <c:numFmt formatCode="&quot;H&quot;yy" sourceLinked="1"/>
        <c:majorTickMark val="none"/>
        <c:minorTickMark val="none"/>
        <c:tickLblPos val="none"/>
        <c:crossAx val="669063440"/>
        <c:crosses val="autoZero"/>
        <c:auto val="1"/>
        <c:lblOffset val="100"/>
        <c:baseTimeUnit val="years"/>
      </c:dateAx>
      <c:valAx>
        <c:axId val="66906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06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804-416B-A551-09F506A75713}"/>
            </c:ext>
          </c:extLst>
        </c:ser>
        <c:dLbls>
          <c:showLegendKey val="0"/>
          <c:showVal val="0"/>
          <c:showCatName val="0"/>
          <c:showSerName val="0"/>
          <c:showPercent val="0"/>
          <c:showBubbleSize val="0"/>
        </c:dLbls>
        <c:gapWidth val="150"/>
        <c:axId val="669070104"/>
        <c:axId val="66906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xmlns:c16r2="http://schemas.microsoft.com/office/drawing/2015/06/chart">
            <c:ext xmlns:c16="http://schemas.microsoft.com/office/drawing/2014/chart" uri="{C3380CC4-5D6E-409C-BE32-E72D297353CC}">
              <c16:uniqueId val="{00000001-D804-416B-A551-09F506A75713}"/>
            </c:ext>
          </c:extLst>
        </c:ser>
        <c:dLbls>
          <c:showLegendKey val="0"/>
          <c:showVal val="0"/>
          <c:showCatName val="0"/>
          <c:showSerName val="0"/>
          <c:showPercent val="0"/>
          <c:showBubbleSize val="0"/>
        </c:dLbls>
        <c:marker val="1"/>
        <c:smooth val="0"/>
        <c:axId val="669070104"/>
        <c:axId val="669066184"/>
      </c:lineChart>
      <c:dateAx>
        <c:axId val="669070104"/>
        <c:scaling>
          <c:orientation val="minMax"/>
        </c:scaling>
        <c:delete val="1"/>
        <c:axPos val="b"/>
        <c:numFmt formatCode="&quot;H&quot;yy" sourceLinked="1"/>
        <c:majorTickMark val="none"/>
        <c:minorTickMark val="none"/>
        <c:tickLblPos val="none"/>
        <c:crossAx val="669066184"/>
        <c:crosses val="autoZero"/>
        <c:auto val="1"/>
        <c:lblOffset val="100"/>
        <c:baseTimeUnit val="years"/>
      </c:dateAx>
      <c:valAx>
        <c:axId val="66906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07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131.66</c:v>
                </c:pt>
              </c:numCache>
            </c:numRef>
          </c:val>
          <c:extLst xmlns:c16r2="http://schemas.microsoft.com/office/drawing/2015/06/chart">
            <c:ext xmlns:c16="http://schemas.microsoft.com/office/drawing/2014/chart" uri="{C3380CC4-5D6E-409C-BE32-E72D297353CC}">
              <c16:uniqueId val="{00000000-6543-411C-813A-6C056AF7D70F}"/>
            </c:ext>
          </c:extLst>
        </c:ser>
        <c:dLbls>
          <c:showLegendKey val="0"/>
          <c:showVal val="0"/>
          <c:showCatName val="0"/>
          <c:showSerName val="0"/>
          <c:showPercent val="0"/>
          <c:showBubbleSize val="0"/>
        </c:dLbls>
        <c:gapWidth val="150"/>
        <c:axId val="669068144"/>
        <c:axId val="66906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xmlns:c16r2="http://schemas.microsoft.com/office/drawing/2015/06/chart">
            <c:ext xmlns:c16="http://schemas.microsoft.com/office/drawing/2014/chart" uri="{C3380CC4-5D6E-409C-BE32-E72D297353CC}">
              <c16:uniqueId val="{00000001-6543-411C-813A-6C056AF7D70F}"/>
            </c:ext>
          </c:extLst>
        </c:ser>
        <c:dLbls>
          <c:showLegendKey val="0"/>
          <c:showVal val="0"/>
          <c:showCatName val="0"/>
          <c:showSerName val="0"/>
          <c:showPercent val="0"/>
          <c:showBubbleSize val="0"/>
        </c:dLbls>
        <c:marker val="1"/>
        <c:smooth val="0"/>
        <c:axId val="669068144"/>
        <c:axId val="669067360"/>
      </c:lineChart>
      <c:dateAx>
        <c:axId val="669068144"/>
        <c:scaling>
          <c:orientation val="minMax"/>
        </c:scaling>
        <c:delete val="1"/>
        <c:axPos val="b"/>
        <c:numFmt formatCode="&quot;H&quot;yy" sourceLinked="1"/>
        <c:majorTickMark val="none"/>
        <c:minorTickMark val="none"/>
        <c:tickLblPos val="none"/>
        <c:crossAx val="669067360"/>
        <c:crosses val="autoZero"/>
        <c:auto val="1"/>
        <c:lblOffset val="100"/>
        <c:baseTimeUnit val="years"/>
      </c:dateAx>
      <c:valAx>
        <c:axId val="6690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06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244.28</c:v>
                </c:pt>
              </c:numCache>
            </c:numRef>
          </c:val>
          <c:extLst xmlns:c16r2="http://schemas.microsoft.com/office/drawing/2015/06/chart">
            <c:ext xmlns:c16="http://schemas.microsoft.com/office/drawing/2014/chart" uri="{C3380CC4-5D6E-409C-BE32-E72D297353CC}">
              <c16:uniqueId val="{00000000-8F73-4155-84A2-5CB0CA1DECE8}"/>
            </c:ext>
          </c:extLst>
        </c:ser>
        <c:dLbls>
          <c:showLegendKey val="0"/>
          <c:showVal val="0"/>
          <c:showCatName val="0"/>
          <c:showSerName val="0"/>
          <c:showPercent val="0"/>
          <c:showBubbleSize val="0"/>
        </c:dLbls>
        <c:gapWidth val="150"/>
        <c:axId val="669072848"/>
        <c:axId val="66907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xmlns:c16r2="http://schemas.microsoft.com/office/drawing/2015/06/chart">
            <c:ext xmlns:c16="http://schemas.microsoft.com/office/drawing/2014/chart" uri="{C3380CC4-5D6E-409C-BE32-E72D297353CC}">
              <c16:uniqueId val="{00000001-8F73-4155-84A2-5CB0CA1DECE8}"/>
            </c:ext>
          </c:extLst>
        </c:ser>
        <c:dLbls>
          <c:showLegendKey val="0"/>
          <c:showVal val="0"/>
          <c:showCatName val="0"/>
          <c:showSerName val="0"/>
          <c:showPercent val="0"/>
          <c:showBubbleSize val="0"/>
        </c:dLbls>
        <c:marker val="1"/>
        <c:smooth val="0"/>
        <c:axId val="669072848"/>
        <c:axId val="669070496"/>
      </c:lineChart>
      <c:dateAx>
        <c:axId val="669072848"/>
        <c:scaling>
          <c:orientation val="minMax"/>
        </c:scaling>
        <c:delete val="1"/>
        <c:axPos val="b"/>
        <c:numFmt formatCode="&quot;H&quot;yy" sourceLinked="1"/>
        <c:majorTickMark val="none"/>
        <c:minorTickMark val="none"/>
        <c:tickLblPos val="none"/>
        <c:crossAx val="669070496"/>
        <c:crosses val="autoZero"/>
        <c:auto val="1"/>
        <c:lblOffset val="100"/>
        <c:baseTimeUnit val="years"/>
      </c:dateAx>
      <c:valAx>
        <c:axId val="6690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07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694-4D4A-8023-869758C6E1C6}"/>
            </c:ext>
          </c:extLst>
        </c:ser>
        <c:dLbls>
          <c:showLegendKey val="0"/>
          <c:showVal val="0"/>
          <c:showCatName val="0"/>
          <c:showSerName val="0"/>
          <c:showPercent val="0"/>
          <c:showBubbleSize val="0"/>
        </c:dLbls>
        <c:gapWidth val="150"/>
        <c:axId val="669071280"/>
        <c:axId val="66907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D694-4D4A-8023-869758C6E1C6}"/>
            </c:ext>
          </c:extLst>
        </c:ser>
        <c:dLbls>
          <c:showLegendKey val="0"/>
          <c:showVal val="0"/>
          <c:showCatName val="0"/>
          <c:showSerName val="0"/>
          <c:showPercent val="0"/>
          <c:showBubbleSize val="0"/>
        </c:dLbls>
        <c:marker val="1"/>
        <c:smooth val="0"/>
        <c:axId val="669071280"/>
        <c:axId val="669071672"/>
      </c:lineChart>
      <c:dateAx>
        <c:axId val="669071280"/>
        <c:scaling>
          <c:orientation val="minMax"/>
        </c:scaling>
        <c:delete val="1"/>
        <c:axPos val="b"/>
        <c:numFmt formatCode="&quot;H&quot;yy" sourceLinked="1"/>
        <c:majorTickMark val="none"/>
        <c:minorTickMark val="none"/>
        <c:tickLblPos val="none"/>
        <c:crossAx val="669071672"/>
        <c:crosses val="autoZero"/>
        <c:auto val="1"/>
        <c:lblOffset val="100"/>
        <c:baseTimeUnit val="years"/>
      </c:dateAx>
      <c:valAx>
        <c:axId val="66907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07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83.14</c:v>
                </c:pt>
              </c:numCache>
            </c:numRef>
          </c:val>
          <c:extLst xmlns:c16r2="http://schemas.microsoft.com/office/drawing/2015/06/chart">
            <c:ext xmlns:c16="http://schemas.microsoft.com/office/drawing/2014/chart" uri="{C3380CC4-5D6E-409C-BE32-E72D297353CC}">
              <c16:uniqueId val="{00000000-1F15-42E8-B514-38B8CC395550}"/>
            </c:ext>
          </c:extLst>
        </c:ser>
        <c:dLbls>
          <c:showLegendKey val="0"/>
          <c:showVal val="0"/>
          <c:showCatName val="0"/>
          <c:showSerName val="0"/>
          <c:showPercent val="0"/>
          <c:showBubbleSize val="0"/>
        </c:dLbls>
        <c:gapWidth val="150"/>
        <c:axId val="669068928"/>
        <c:axId val="66906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xmlns:c16r2="http://schemas.microsoft.com/office/drawing/2015/06/chart">
            <c:ext xmlns:c16="http://schemas.microsoft.com/office/drawing/2014/chart" uri="{C3380CC4-5D6E-409C-BE32-E72D297353CC}">
              <c16:uniqueId val="{00000001-1F15-42E8-B514-38B8CC395550}"/>
            </c:ext>
          </c:extLst>
        </c:ser>
        <c:dLbls>
          <c:showLegendKey val="0"/>
          <c:showVal val="0"/>
          <c:showCatName val="0"/>
          <c:showSerName val="0"/>
          <c:showPercent val="0"/>
          <c:showBubbleSize val="0"/>
        </c:dLbls>
        <c:marker val="1"/>
        <c:smooth val="0"/>
        <c:axId val="669068928"/>
        <c:axId val="669069320"/>
      </c:lineChart>
      <c:dateAx>
        <c:axId val="669068928"/>
        <c:scaling>
          <c:orientation val="minMax"/>
        </c:scaling>
        <c:delete val="1"/>
        <c:axPos val="b"/>
        <c:numFmt formatCode="&quot;H&quot;yy" sourceLinked="1"/>
        <c:majorTickMark val="none"/>
        <c:minorTickMark val="none"/>
        <c:tickLblPos val="none"/>
        <c:crossAx val="669069320"/>
        <c:crosses val="autoZero"/>
        <c:auto val="1"/>
        <c:lblOffset val="100"/>
        <c:baseTimeUnit val="years"/>
      </c:dateAx>
      <c:valAx>
        <c:axId val="66906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0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556959</v>
      </c>
      <c r="AM8" s="69"/>
      <c r="AN8" s="69"/>
      <c r="AO8" s="69"/>
      <c r="AP8" s="69"/>
      <c r="AQ8" s="69"/>
      <c r="AR8" s="69"/>
      <c r="AS8" s="69"/>
      <c r="AT8" s="68">
        <f>データ!T6</f>
        <v>3507.14</v>
      </c>
      <c r="AU8" s="68"/>
      <c r="AV8" s="68"/>
      <c r="AW8" s="68"/>
      <c r="AX8" s="68"/>
      <c r="AY8" s="68"/>
      <c r="AZ8" s="68"/>
      <c r="BA8" s="68"/>
      <c r="BB8" s="68">
        <f>データ!U6</f>
        <v>158.81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76.39</v>
      </c>
      <c r="J10" s="68"/>
      <c r="K10" s="68"/>
      <c r="L10" s="68"/>
      <c r="M10" s="68"/>
      <c r="N10" s="68"/>
      <c r="O10" s="68"/>
      <c r="P10" s="68">
        <f>データ!P6</f>
        <v>67.260000000000005</v>
      </c>
      <c r="Q10" s="68"/>
      <c r="R10" s="68"/>
      <c r="S10" s="68"/>
      <c r="T10" s="68"/>
      <c r="U10" s="68"/>
      <c r="V10" s="68"/>
      <c r="W10" s="68">
        <f>データ!Q6</f>
        <v>98.38</v>
      </c>
      <c r="X10" s="68"/>
      <c r="Y10" s="68"/>
      <c r="Z10" s="68"/>
      <c r="AA10" s="68"/>
      <c r="AB10" s="68"/>
      <c r="AC10" s="68"/>
      <c r="AD10" s="69">
        <f>データ!R6</f>
        <v>0</v>
      </c>
      <c r="AE10" s="69"/>
      <c r="AF10" s="69"/>
      <c r="AG10" s="69"/>
      <c r="AH10" s="69"/>
      <c r="AI10" s="69"/>
      <c r="AJ10" s="69"/>
      <c r="AK10" s="2"/>
      <c r="AL10" s="69">
        <f>データ!V6</f>
        <v>56263</v>
      </c>
      <c r="AM10" s="69"/>
      <c r="AN10" s="69"/>
      <c r="AO10" s="69"/>
      <c r="AP10" s="69"/>
      <c r="AQ10" s="69"/>
      <c r="AR10" s="69"/>
      <c r="AS10" s="69"/>
      <c r="AT10" s="68">
        <f>データ!W6</f>
        <v>19.010000000000002</v>
      </c>
      <c r="AU10" s="68"/>
      <c r="AV10" s="68"/>
      <c r="AW10" s="68"/>
      <c r="AX10" s="68"/>
      <c r="AY10" s="68"/>
      <c r="AZ10" s="68"/>
      <c r="BA10" s="68"/>
      <c r="BB10" s="68">
        <f>データ!X6</f>
        <v>2959.65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WQL037uOwd5yjoSPuFeBE7BjToa3VlhruLQEyydtW98wsPU7XKujtMbGF414hzVds5bk86C6E1FGOn0v58Q21Q==" saltValue="THIP7MXYwJWlTXepN+74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310000</v>
      </c>
      <c r="D6" s="33">
        <f t="shared" si="3"/>
        <v>46</v>
      </c>
      <c r="E6" s="33">
        <f t="shared" si="3"/>
        <v>17</v>
      </c>
      <c r="F6" s="33">
        <f t="shared" si="3"/>
        <v>3</v>
      </c>
      <c r="G6" s="33">
        <f t="shared" si="3"/>
        <v>0</v>
      </c>
      <c r="H6" s="33" t="str">
        <f t="shared" si="3"/>
        <v>鳥取県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76.39</v>
      </c>
      <c r="P6" s="34">
        <f t="shared" si="3"/>
        <v>67.260000000000005</v>
      </c>
      <c r="Q6" s="34">
        <f t="shared" si="3"/>
        <v>98.38</v>
      </c>
      <c r="R6" s="34">
        <f t="shared" si="3"/>
        <v>0</v>
      </c>
      <c r="S6" s="34">
        <f t="shared" si="3"/>
        <v>556959</v>
      </c>
      <c r="T6" s="34">
        <f t="shared" si="3"/>
        <v>3507.14</v>
      </c>
      <c r="U6" s="34">
        <f t="shared" si="3"/>
        <v>158.81</v>
      </c>
      <c r="V6" s="34">
        <f t="shared" si="3"/>
        <v>56263</v>
      </c>
      <c r="W6" s="34">
        <f t="shared" si="3"/>
        <v>19.010000000000002</v>
      </c>
      <c r="X6" s="34">
        <f t="shared" si="3"/>
        <v>2959.65</v>
      </c>
      <c r="Y6" s="35" t="str">
        <f>IF(Y7="",NA(),Y7)</f>
        <v>-</v>
      </c>
      <c r="Z6" s="35" t="str">
        <f t="shared" ref="Z6:AH6" si="4">IF(Z7="",NA(),Z7)</f>
        <v>-</v>
      </c>
      <c r="AA6" s="35" t="str">
        <f t="shared" si="4"/>
        <v>-</v>
      </c>
      <c r="AB6" s="35" t="str">
        <f t="shared" si="4"/>
        <v>-</v>
      </c>
      <c r="AC6" s="35">
        <f t="shared" si="4"/>
        <v>108.74</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131.66</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244.28</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83.14</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63.39</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91.71</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4.88</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5">
        <f t="shared" si="14"/>
        <v>6.07</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15">
      <c r="A7" s="28"/>
      <c r="B7" s="37">
        <v>2020</v>
      </c>
      <c r="C7" s="37">
        <v>310000</v>
      </c>
      <c r="D7" s="37">
        <v>46</v>
      </c>
      <c r="E7" s="37">
        <v>17</v>
      </c>
      <c r="F7" s="37">
        <v>3</v>
      </c>
      <c r="G7" s="37">
        <v>0</v>
      </c>
      <c r="H7" s="37" t="s">
        <v>96</v>
      </c>
      <c r="I7" s="37" t="s">
        <v>97</v>
      </c>
      <c r="J7" s="37" t="s">
        <v>98</v>
      </c>
      <c r="K7" s="37" t="s">
        <v>99</v>
      </c>
      <c r="L7" s="37" t="s">
        <v>100</v>
      </c>
      <c r="M7" s="37" t="s">
        <v>101</v>
      </c>
      <c r="N7" s="38" t="s">
        <v>102</v>
      </c>
      <c r="O7" s="38">
        <v>76.39</v>
      </c>
      <c r="P7" s="38">
        <v>67.260000000000005</v>
      </c>
      <c r="Q7" s="38">
        <v>98.38</v>
      </c>
      <c r="R7" s="38">
        <v>0</v>
      </c>
      <c r="S7" s="38">
        <v>556959</v>
      </c>
      <c r="T7" s="38">
        <v>3507.14</v>
      </c>
      <c r="U7" s="38">
        <v>158.81</v>
      </c>
      <c r="V7" s="38">
        <v>56263</v>
      </c>
      <c r="W7" s="38">
        <v>19.010000000000002</v>
      </c>
      <c r="X7" s="38">
        <v>2959.65</v>
      </c>
      <c r="Y7" s="38" t="s">
        <v>102</v>
      </c>
      <c r="Z7" s="38" t="s">
        <v>102</v>
      </c>
      <c r="AA7" s="38" t="s">
        <v>102</v>
      </c>
      <c r="AB7" s="38" t="s">
        <v>102</v>
      </c>
      <c r="AC7" s="38">
        <v>108.74</v>
      </c>
      <c r="AD7" s="38" t="s">
        <v>102</v>
      </c>
      <c r="AE7" s="38" t="s">
        <v>102</v>
      </c>
      <c r="AF7" s="38" t="s">
        <v>102</v>
      </c>
      <c r="AG7" s="38" t="s">
        <v>102</v>
      </c>
      <c r="AH7" s="38">
        <v>101.63</v>
      </c>
      <c r="AI7" s="38">
        <v>101.7</v>
      </c>
      <c r="AJ7" s="38" t="s">
        <v>102</v>
      </c>
      <c r="AK7" s="38" t="s">
        <v>102</v>
      </c>
      <c r="AL7" s="38" t="s">
        <v>102</v>
      </c>
      <c r="AM7" s="38" t="s">
        <v>102</v>
      </c>
      <c r="AN7" s="38">
        <v>0</v>
      </c>
      <c r="AO7" s="38" t="s">
        <v>102</v>
      </c>
      <c r="AP7" s="38" t="s">
        <v>102</v>
      </c>
      <c r="AQ7" s="38" t="s">
        <v>102</v>
      </c>
      <c r="AR7" s="38" t="s">
        <v>102</v>
      </c>
      <c r="AS7" s="38">
        <v>9.1</v>
      </c>
      <c r="AT7" s="38">
        <v>8.92</v>
      </c>
      <c r="AU7" s="38" t="s">
        <v>102</v>
      </c>
      <c r="AV7" s="38" t="s">
        <v>102</v>
      </c>
      <c r="AW7" s="38" t="s">
        <v>102</v>
      </c>
      <c r="AX7" s="38" t="s">
        <v>102</v>
      </c>
      <c r="AY7" s="38">
        <v>131.66</v>
      </c>
      <c r="AZ7" s="38" t="s">
        <v>102</v>
      </c>
      <c r="BA7" s="38" t="s">
        <v>102</v>
      </c>
      <c r="BB7" s="38" t="s">
        <v>102</v>
      </c>
      <c r="BC7" s="38" t="s">
        <v>102</v>
      </c>
      <c r="BD7" s="38">
        <v>101.14</v>
      </c>
      <c r="BE7" s="38">
        <v>100.43</v>
      </c>
      <c r="BF7" s="38" t="s">
        <v>102</v>
      </c>
      <c r="BG7" s="38" t="s">
        <v>102</v>
      </c>
      <c r="BH7" s="38" t="s">
        <v>102</v>
      </c>
      <c r="BI7" s="38" t="s">
        <v>102</v>
      </c>
      <c r="BJ7" s="38">
        <v>244.28</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83.14</v>
      </c>
      <c r="CG7" s="38" t="s">
        <v>102</v>
      </c>
      <c r="CH7" s="38" t="s">
        <v>102</v>
      </c>
      <c r="CI7" s="38" t="s">
        <v>102</v>
      </c>
      <c r="CJ7" s="38" t="s">
        <v>102</v>
      </c>
      <c r="CK7" s="38">
        <v>50.67</v>
      </c>
      <c r="CL7" s="38">
        <v>51.03</v>
      </c>
      <c r="CM7" s="38" t="s">
        <v>102</v>
      </c>
      <c r="CN7" s="38" t="s">
        <v>102</v>
      </c>
      <c r="CO7" s="38" t="s">
        <v>102</v>
      </c>
      <c r="CP7" s="38" t="s">
        <v>102</v>
      </c>
      <c r="CQ7" s="38">
        <v>63.39</v>
      </c>
      <c r="CR7" s="38" t="s">
        <v>102</v>
      </c>
      <c r="CS7" s="38" t="s">
        <v>102</v>
      </c>
      <c r="CT7" s="38" t="s">
        <v>102</v>
      </c>
      <c r="CU7" s="38" t="s">
        <v>102</v>
      </c>
      <c r="CV7" s="38">
        <v>68.2</v>
      </c>
      <c r="CW7" s="38">
        <v>68.03</v>
      </c>
      <c r="CX7" s="38" t="s">
        <v>102</v>
      </c>
      <c r="CY7" s="38" t="s">
        <v>102</v>
      </c>
      <c r="CZ7" s="38" t="s">
        <v>102</v>
      </c>
      <c r="DA7" s="38" t="s">
        <v>102</v>
      </c>
      <c r="DB7" s="38">
        <v>91.71</v>
      </c>
      <c r="DC7" s="38" t="s">
        <v>102</v>
      </c>
      <c r="DD7" s="38" t="s">
        <v>102</v>
      </c>
      <c r="DE7" s="38" t="s">
        <v>102</v>
      </c>
      <c r="DF7" s="38" t="s">
        <v>102</v>
      </c>
      <c r="DG7" s="38">
        <v>94.01</v>
      </c>
      <c r="DH7" s="38">
        <v>93.88</v>
      </c>
      <c r="DI7" s="38" t="s">
        <v>102</v>
      </c>
      <c r="DJ7" s="38" t="s">
        <v>102</v>
      </c>
      <c r="DK7" s="38" t="s">
        <v>102</v>
      </c>
      <c r="DL7" s="38" t="s">
        <v>102</v>
      </c>
      <c r="DM7" s="38">
        <v>4.88</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6.07</v>
      </c>
      <c r="EJ7" s="38" t="s">
        <v>102</v>
      </c>
      <c r="EK7" s="38" t="s">
        <v>102</v>
      </c>
      <c r="EL7" s="38" t="s">
        <v>102</v>
      </c>
      <c r="EM7" s="38" t="s">
        <v>102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2022-01-13T08:14:36Z</cp:lastPrinted>
  <dcterms:created xsi:type="dcterms:W3CDTF">2021-12-03T07:20:57Z</dcterms:created>
  <dcterms:modified xsi:type="dcterms:W3CDTF">2022-01-17T05:19:07Z</dcterms:modified>
  <cp:category/>
</cp:coreProperties>
</file>