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GE0030\disk1\■R3下水環境課共用\02班共用\01経営班\1 流域下水道事業\1 流域下水道事業会計\1 予算・決算\★決算統計\220105【1.21〆】経営比較分析表の作成依頼\経営比較分析表\"/>
    </mc:Choice>
  </mc:AlternateContent>
  <workbookProtection workbookAlgorithmName="SHA-512" workbookHashValue="gPJg4vYZ5Ki5bgSi9pE1cCoB2zFcPKX+0KzaavYNkzTtMn2dQkJYL3iFfd4mkuYY6VNMntoEdLPdkPvvlUrwCg==" workbookSaltValue="WwNOYwn0qWMLfUT3JjtZ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<sst xmlns="http://schemas.openxmlformats.org/spreadsheetml/2006/main" count="319" uniqueCount="118">
  <si>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</si>
  <si>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</si>
  <si>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</si>
  <si>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</si>
  <si>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</si>
  <si>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</si>
  <si>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</si>
  <si>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</si>
  <si>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</si>
  <si>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</si>
  <si>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</si>
  <si>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</si>
  <si>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</si>
  <si>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</si>
  <si>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</si>
  <si>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</si>
  <si>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</si>
  <si>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</si>
  <si>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</si>
  <si>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</si>
  <si>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</si>
  <si>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</si>
  <si>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</si>
  <si>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</si>
  <si>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</si>
  <si>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</si>
  <si>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</si>
  <si>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</si>
  <si>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</si>
  <si>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</si>
  <si>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</si>
  <si>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</si>
  <si>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</si>
  <si>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</si>
  <si>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</si>
  <si>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</si>
  <si>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</si>
  <si>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</si>
  <si>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</si>
  <si>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</si>
  <si>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</si>
  <si>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</si>
  <si>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</si>
  <si>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</si>
  <si>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</si>
  <si>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</si>
  <si>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</si>
  <si>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</si>
  <si>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</si>
  <si>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</si>
  <si>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</si>
  <si>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</si>
  <si>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</si>
  <si>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</si>
  <si>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</si>
  <si>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</si>
  <si>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</si>
  <si>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</si>
  <si>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</si>
  <si>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</si>
  <si>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</si>
  <si>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</si>
  <si>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</si>
  <si>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</si>
  <si>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</si>
  <si>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</si>
  <si>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</si>
  <si>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</si>
  <si>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</si>
  <si>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</si>
  <si>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</si>
  <si>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</si>
  <si>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</si>
  <si>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</si>
  <si>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</si>
  <si>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</si>
  <si>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</si>
  <si>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</si>
  <si>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</si>
  <si>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</si>
  <si>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</si>
  <si>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</si>
  <si>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</si>
  <si>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</si>
  <si>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</si>
  <si>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</si>
  <si>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</si>
  <si>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</si>
  <si>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</si>
  <si>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</si>
  <si>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</si>
  <si>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</si>
  <si>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</si>
  <si>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</si>
  <si>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</si>
  <si>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</si>
  <si>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</si>
  <si>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</si>
  <si>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</si>
  <si>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</si>
  <si>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</si>
  <si>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</si>
  <si>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</si>
  <si>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</si>
  <si>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</si>
  <si>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</si>
  <si>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</si>
  <si>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</si>
  <si>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</si>
  <si>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</si>
  <si>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</si>
  <si>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</si>
  <si>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</si>
  <si>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</si>
  <si>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</si>
  <si>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本県では、熊本北部流域下水道、球磨川上流流域下水道及び八代北部流域下水道の３つの流域下水道事業を行っている。令和2年度より地方公営企業法の一部適用を行い運営を行っている。
①収益的収支比率：県と関係市町村との協定に基づき、収支の均衡を維持するため、負担金を調整してきた結果、現金支出を伴わない減価償却費の影響で赤字となっている。今後、減価償却費は減少していく見込みであり、経営は改善される見込み。
②累積欠損金比率：法適初年度で、これまで計上されてこなかった減価償却費の影響で欠損金が生じたが、今後は、減価償却費の減少に伴い欠損金も減少していく見込みである。
③流動比率：市町村からの負担金収入等により現金を確保しており100%を上回っている状況。今後も同水準を維持し続けるよう経営していく。
④企業債残高対事業規模比率：過去5年間は大規模な建設改良事案がなく、建設改良に係る新規起債額が年償還額を下回っているため比率は低下傾向にあり、全国平均値及び類似団体平均値を下回る状況。
⑥汚水処理原価：汚水処理水量（有収水量）は</t>
    </r>
    <r>
      <rPr>
        <sz val="10"/>
        <rFont val="ＭＳ ゴシック"/>
        <family val="3"/>
        <charset val="128"/>
      </rPr>
      <t>全体としては</t>
    </r>
    <r>
      <rPr>
        <sz val="10"/>
        <color theme="1"/>
        <rFont val="ＭＳ ゴシック"/>
        <family val="3"/>
        <charset val="128"/>
      </rPr>
      <t>増加しているが、あわせて汚水処理費も増加傾向にあり、類似団体平均値と全国平均値を上回る状況。
⑦施設利用率：処理区域の拡大見込みと、高度処理化を含む改築更新工事の実施を見据えた施設整備を実施した結果、当初計画に対して50～60％の利用率で推移し、全国平均値及び類似団体平均値を下回る状況。
⑧水洗化率：率は上昇傾向にある。今後も率100％を目指し、引き続き接続率の向上を図る。</t>
    </r>
    <rPh sb="55" eb="57">
      <t>レイワ</t>
    </rPh>
    <rPh sb="58" eb="60">
      <t>ネンド</t>
    </rPh>
    <rPh sb="62" eb="69">
      <t>チホウコウエイキギョウホウ</t>
    </rPh>
    <rPh sb="70" eb="74">
      <t>イチブテキヨウ</t>
    </rPh>
    <rPh sb="75" eb="76">
      <t>オコナ</t>
    </rPh>
    <rPh sb="77" eb="79">
      <t>ウンエイ</t>
    </rPh>
    <rPh sb="80" eb="81">
      <t>オコナ</t>
    </rPh>
    <rPh sb="113" eb="115">
      <t>シュウシ</t>
    </rPh>
    <rPh sb="116" eb="118">
      <t>キンコウ</t>
    </rPh>
    <rPh sb="196" eb="198">
      <t>ミコ</t>
    </rPh>
    <rPh sb="202" eb="207">
      <t>ルイセキケッソンキン</t>
    </rPh>
    <rPh sb="207" eb="209">
      <t>ヒリツ</t>
    </rPh>
    <rPh sb="210" eb="212">
      <t>ホウテキ</t>
    </rPh>
    <rPh sb="212" eb="215">
      <t>ショネンド</t>
    </rPh>
    <rPh sb="221" eb="223">
      <t>ケイジョウ</t>
    </rPh>
    <rPh sb="231" eb="236">
      <t>ゲンカショウキャクヒ</t>
    </rPh>
    <rPh sb="237" eb="239">
      <t>エイキョウ</t>
    </rPh>
    <rPh sb="240" eb="243">
      <t>ケッソンキン</t>
    </rPh>
    <rPh sb="244" eb="245">
      <t>ショウ</t>
    </rPh>
    <rPh sb="262" eb="263">
      <t>トモナ</t>
    </rPh>
    <rPh sb="264" eb="267">
      <t>ケッソンキン</t>
    </rPh>
    <rPh sb="268" eb="270">
      <t>ゲンショウ</t>
    </rPh>
    <rPh sb="283" eb="287">
      <t>リュウドウヒリツ</t>
    </rPh>
    <rPh sb="288" eb="291">
      <t>シチョウソン</t>
    </rPh>
    <rPh sb="294" eb="297">
      <t>フタンキン</t>
    </rPh>
    <rPh sb="297" eb="299">
      <t>シュウニュウ</t>
    </rPh>
    <rPh sb="299" eb="300">
      <t>トウ</t>
    </rPh>
    <rPh sb="303" eb="305">
      <t>ゲンキン</t>
    </rPh>
    <rPh sb="306" eb="308">
      <t>カクホ</t>
    </rPh>
    <rPh sb="317" eb="319">
      <t>ウワマワ</t>
    </rPh>
    <rPh sb="323" eb="325">
      <t>ジョウキョウ</t>
    </rPh>
    <rPh sb="326" eb="328">
      <t>コンゴ</t>
    </rPh>
    <rPh sb="329" eb="332">
      <t>ドウスイジュン</t>
    </rPh>
    <rPh sb="333" eb="335">
      <t>イジ</t>
    </rPh>
    <rPh sb="336" eb="337">
      <t>ツヅ</t>
    </rPh>
    <rPh sb="341" eb="343">
      <t>ケイエイ</t>
    </rPh>
    <rPh sb="463" eb="465">
      <t>ゼンタイ</t>
    </rPh>
    <phoneticPr fontId="4"/>
  </si>
  <si>
    <t>　令和2年度より地方公営企業法の一部適用を行い、経営状況の見える化を図り、また、経営戦略を策定し、向こう10年間の方針及び収支計画を示したところ。
　当県流域下水道は、公共下水道の流域下水道への編入、処理区域の拡大及び接続率の向上といった流入水量増加要因はあるものの、将来的には処理区域内における人口減少等による流入水量の減少が懸念される。
　加えて、施設の修繕、改築及び更新に係る費用が新たに発生するなど厳しい環境になることが予想される。
　下水道は、住民生活と周辺環境の保全の面で必要不可欠な社会基盤であり、今後も持続的に下水道サービスを提供する必要があるため、広域化の検討、経費の節減及び建設改良投資の平準化等による経営基盤の強化に努める。</t>
    <rPh sb="1" eb="3">
      <t>レイワ</t>
    </rPh>
    <rPh sb="4" eb="6">
      <t>ネンド</t>
    </rPh>
    <rPh sb="8" eb="15">
      <t>チホウコウエイキギョウホウ</t>
    </rPh>
    <rPh sb="16" eb="20">
      <t>イチブテキヨウ</t>
    </rPh>
    <rPh sb="21" eb="22">
      <t>オコナ</t>
    </rPh>
    <rPh sb="24" eb="28">
      <t>ケイエイジョウキョウ</t>
    </rPh>
    <rPh sb="29" eb="30">
      <t>ミ</t>
    </rPh>
    <rPh sb="32" eb="33">
      <t>カ</t>
    </rPh>
    <rPh sb="34" eb="35">
      <t>ハカ</t>
    </rPh>
    <rPh sb="40" eb="44">
      <t>ケイエイセンリャク</t>
    </rPh>
    <rPh sb="45" eb="47">
      <t>サクテイ</t>
    </rPh>
    <rPh sb="49" eb="50">
      <t>ム</t>
    </rPh>
    <rPh sb="54" eb="56">
      <t>ネンカン</t>
    </rPh>
    <rPh sb="57" eb="59">
      <t>ホウシン</t>
    </rPh>
    <rPh sb="59" eb="60">
      <t>オヨ</t>
    </rPh>
    <rPh sb="61" eb="65">
      <t>シュウシケイカク</t>
    </rPh>
    <rPh sb="66" eb="67">
      <t>シメ</t>
    </rPh>
    <rPh sb="75" eb="77">
      <t>トウケン</t>
    </rPh>
    <phoneticPr fontId="4"/>
  </si>
  <si>
    <r>
      <t>　本県の３つの流域下水道で最初に供用を開始した施設は平成元年であり比較的新しい状況。
　法定耐用年数に近い資産は類似団体と比較しても多くないが、</t>
    </r>
    <r>
      <rPr>
        <sz val="10"/>
        <rFont val="ＭＳ ゴシック"/>
        <family val="3"/>
        <charset val="128"/>
      </rPr>
      <t>下水道施設全体の中長期的な施設状態を予測しながら維持管理、改築を一体的に捉えて計画的・効率的に管理するストックマネジメント計画に基づき、点検・調査による状況の把握を行い、予防保全型管理により改築更新を実施していく。</t>
    </r>
    <rPh sb="44" eb="50">
      <t>ホウテイタイヨウネンスウ</t>
    </rPh>
    <rPh sb="51" eb="52">
      <t>チカ</t>
    </rPh>
    <rPh sb="53" eb="55">
      <t>シサン</t>
    </rPh>
    <rPh sb="56" eb="60">
      <t>ルイジダンタイ</t>
    </rPh>
    <rPh sb="61" eb="63">
      <t>ヒカク</t>
    </rPh>
    <rPh sb="66" eb="67">
      <t>オオ</t>
    </rPh>
    <rPh sb="72" eb="75">
      <t>ゲスイドウ</t>
    </rPh>
    <rPh sb="75" eb="79">
      <t>シセツゼンタイ</t>
    </rPh>
    <rPh sb="80" eb="84">
      <t>チュウチョウキテキ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</si>
</sst>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AE-4FA2-A9E0-1DDFE5DC56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E6AE-4FA2-A9E0-1DDFE5DC56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62.71</c:v>
                </c:pt>
              </c:numCache>
            </c:numRef>
          </c:val>
          <c:extLst>
            <c:ext xmlns:c16="http://schemas.microsoft.com/office/drawing/2014/chart" uri="{C3380CC4-5D6E-409C-BE32-E72D297353CC}">
              <c16:uniqueId val="{00000000-A970-4EFE-98B5-67F3452EA8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A970-4EFE-98B5-67F3452EA8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93.59</c:v>
                </c:pt>
              </c:numCache>
            </c:numRef>
          </c:val>
          <c:extLst>
            <c:ext xmlns:c16="http://schemas.microsoft.com/office/drawing/2014/chart" uri="{C3380CC4-5D6E-409C-BE32-E72D297353CC}">
              <c16:uniqueId val="{00000000-BC3D-48DB-9790-32E0B1F137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BC3D-48DB-9790-32E0B1F137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99.18</c:v>
                </c:pt>
              </c:numCache>
            </c:numRef>
          </c:val>
          <c:extLst>
            <c:ext xmlns:c16="http://schemas.microsoft.com/office/drawing/2014/chart" uri="{C3380CC4-5D6E-409C-BE32-E72D297353CC}">
              <c16:uniqueId val="{00000000-8793-4C97-870D-6BD1D30D72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8793-4C97-870D-6BD1D30D72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7.16</c:v>
                </c:pt>
              </c:numCache>
            </c:numRef>
          </c:val>
          <c:extLst>
            <c:ext xmlns:c16="http://schemas.microsoft.com/office/drawing/2014/chart" uri="{C3380CC4-5D6E-409C-BE32-E72D297353CC}">
              <c16:uniqueId val="{00000000-FCC7-4E6A-B803-4F05CB619E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FCC7-4E6A-B803-4F05CB619E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F1-48BD-B8B3-E6D93DFCD8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C0F1-48BD-B8B3-E6D93DFCD8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2.91</c:v>
                </c:pt>
              </c:numCache>
            </c:numRef>
          </c:val>
          <c:extLst>
            <c:ext xmlns:c16="http://schemas.microsoft.com/office/drawing/2014/chart" uri="{C3380CC4-5D6E-409C-BE32-E72D297353CC}">
              <c16:uniqueId val="{00000000-3BA7-45C3-B325-76FEC787DC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3BA7-45C3-B325-76FEC787DC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137.63999999999999</c:v>
                </c:pt>
              </c:numCache>
            </c:numRef>
          </c:val>
          <c:extLst>
            <c:ext xmlns:c16="http://schemas.microsoft.com/office/drawing/2014/chart" uri="{C3380CC4-5D6E-409C-BE32-E72D297353CC}">
              <c16:uniqueId val="{00000000-7958-4604-9FE3-0F994E262C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7958-4604-9FE3-0F994E262C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203.79</c:v>
                </c:pt>
              </c:numCache>
            </c:numRef>
          </c:val>
          <c:extLst>
            <c:ext xmlns:c16="http://schemas.microsoft.com/office/drawing/2014/chart" uri="{C3380CC4-5D6E-409C-BE32-E72D297353CC}">
              <c16:uniqueId val="{00000000-4B95-4F53-8E1B-BDE9140148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4B95-4F53-8E1B-BDE9140148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C3-4E7F-A291-8E7A6FFBB1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6C3-4E7F-A291-8E7A6FFBB1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53.25</c:v>
                </c:pt>
              </c:numCache>
            </c:numRef>
          </c:val>
          <c:extLst>
            <c:ext xmlns:c16="http://schemas.microsoft.com/office/drawing/2014/chart" uri="{C3380CC4-5D6E-409C-BE32-E72D297353CC}">
              <c16:uniqueId val="{00000000-8405-44C1-9844-88489942AD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8405-44C1-9844-88489942AD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6"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熊本県</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63">
        <f>データ!S6</f>
        <v>1758815</v>
      </c>
      <c r="AM8" s="63"/>
      <c r="AN8" s="63"/>
      <c r="AO8" s="63"/>
      <c r="AP8" s="63"/>
      <c r="AQ8" s="63"/>
      <c r="AR8" s="63"/>
      <c r="AS8" s="63"/>
      <c r="AT8" s="62">
        <f>データ!T6</f>
        <v>7409.46</v>
      </c>
      <c r="AU8" s="62"/>
      <c r="AV8" s="62"/>
      <c r="AW8" s="62"/>
      <c r="AX8" s="62"/>
      <c r="AY8" s="62"/>
      <c r="AZ8" s="62"/>
      <c r="BA8" s="62"/>
      <c r="BB8" s="62">
        <f>データ!U6</f>
        <v>237.37</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75.61</v>
      </c>
      <c r="J10" s="62"/>
      <c r="K10" s="62"/>
      <c r="L10" s="62"/>
      <c r="M10" s="62"/>
      <c r="N10" s="62"/>
      <c r="O10" s="62"/>
      <c r="P10" s="62">
        <f>データ!P6</f>
        <v>29.2</v>
      </c>
      <c r="Q10" s="62"/>
      <c r="R10" s="62"/>
      <c r="S10" s="62"/>
      <c r="T10" s="62"/>
      <c r="U10" s="62"/>
      <c r="V10" s="62"/>
      <c r="W10" s="62">
        <f>データ!Q6</f>
        <v>100</v>
      </c>
      <c r="X10" s="62"/>
      <c r="Y10" s="62"/>
      <c r="Z10" s="62"/>
      <c r="AA10" s="62"/>
      <c r="AB10" s="62"/>
      <c r="AC10" s="62"/>
      <c r="AD10" s="63">
        <f>データ!R6</f>
        <v>0</v>
      </c>
      <c r="AE10" s="63"/>
      <c r="AF10" s="63"/>
      <c r="AG10" s="63"/>
      <c r="AH10" s="63"/>
      <c r="AI10" s="63"/>
      <c r="AJ10" s="63"/>
      <c r="AK10" s="2"/>
      <c r="AL10" s="63">
        <f>データ!V6</f>
        <v>269473</v>
      </c>
      <c r="AM10" s="63"/>
      <c r="AN10" s="63"/>
      <c r="AO10" s="63"/>
      <c r="AP10" s="63"/>
      <c r="AQ10" s="63"/>
      <c r="AR10" s="63"/>
      <c r="AS10" s="63"/>
      <c r="AT10" s="62">
        <f>データ!W6</f>
        <v>68.88</v>
      </c>
      <c r="AU10" s="62"/>
      <c r="AV10" s="62"/>
      <c r="AW10" s="62"/>
      <c r="AX10" s="62"/>
      <c r="AY10" s="62"/>
      <c r="AZ10" s="62"/>
      <c r="BA10" s="62"/>
      <c r="BB10" s="62">
        <f>データ!X6</f>
        <v>3912.21</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Fgb1Lr/gBllL48a3a88u7i1C0aOdEDD3L1ndqXlyExlzKXBeYoUuxd2eXxTXX63DPOLgkGa1VNIcTB9KLLfIew==" saltValue="IV8rgnFQ6kWGyJnz3uy4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430005</v>
      </c>
      <c r="D6" s="33">
        <f t="shared" si="3"/>
        <v>46</v>
      </c>
      <c r="E6" s="33">
        <f t="shared" si="3"/>
        <v>17</v>
      </c>
      <c r="F6" s="33">
        <f t="shared" si="3"/>
        <v>3</v>
      </c>
      <c r="G6" s="33">
        <f t="shared" si="3"/>
        <v>0</v>
      </c>
      <c r="H6" s="33" t="str">
        <f t="shared" si="3"/>
        <v>熊本県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75.61</v>
      </c>
      <c r="P6" s="34">
        <f t="shared" si="3"/>
        <v>29.2</v>
      </c>
      <c r="Q6" s="34">
        <f t="shared" si="3"/>
        <v>100</v>
      </c>
      <c r="R6" s="34">
        <f t="shared" si="3"/>
        <v>0</v>
      </c>
      <c r="S6" s="34">
        <f t="shared" si="3"/>
        <v>1758815</v>
      </c>
      <c r="T6" s="34">
        <f t="shared" si="3"/>
        <v>7409.46</v>
      </c>
      <c r="U6" s="34">
        <f t="shared" si="3"/>
        <v>237.37</v>
      </c>
      <c r="V6" s="34">
        <f t="shared" si="3"/>
        <v>269473</v>
      </c>
      <c r="W6" s="34">
        <f t="shared" si="3"/>
        <v>68.88</v>
      </c>
      <c r="X6" s="34">
        <f t="shared" si="3"/>
        <v>3912.21</v>
      </c>
      <c r="Y6" s="35" t="str">
        <f>IF(Y7="",NA(),Y7)</f>
        <v>-</v>
      </c>
      <c r="Z6" s="35" t="str">
        <f t="shared" ref="Z6:AH6" si="4">IF(Z7="",NA(),Z7)</f>
        <v>-</v>
      </c>
      <c r="AA6" s="35" t="str">
        <f t="shared" si="4"/>
        <v>-</v>
      </c>
      <c r="AB6" s="35" t="str">
        <f t="shared" si="4"/>
        <v>-</v>
      </c>
      <c r="AC6" s="35">
        <f t="shared" si="4"/>
        <v>99.18</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5">
        <f t="shared" si="5"/>
        <v>2.91</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137.63999999999999</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203.79</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53.25</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62.71</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93.59</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7.16</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430005</v>
      </c>
      <c r="D7" s="37">
        <v>46</v>
      </c>
      <c r="E7" s="37">
        <v>17</v>
      </c>
      <c r="F7" s="37">
        <v>3</v>
      </c>
      <c r="G7" s="37">
        <v>0</v>
      </c>
      <c r="H7" s="37" t="s">
        <v>96</v>
      </c>
      <c r="I7" s="37" t="s">
        <v>97</v>
      </c>
      <c r="J7" s="37" t="s">
        <v>98</v>
      </c>
      <c r="K7" s="37" t="s">
        <v>99</v>
      </c>
      <c r="L7" s="37" t="s">
        <v>100</v>
      </c>
      <c r="M7" s="37" t="s">
        <v>101</v>
      </c>
      <c r="N7" s="38" t="s">
        <v>102</v>
      </c>
      <c r="O7" s="38">
        <v>75.61</v>
      </c>
      <c r="P7" s="38">
        <v>29.2</v>
      </c>
      <c r="Q7" s="38">
        <v>100</v>
      </c>
      <c r="R7" s="38">
        <v>0</v>
      </c>
      <c r="S7" s="38">
        <v>1758815</v>
      </c>
      <c r="T7" s="38">
        <v>7409.46</v>
      </c>
      <c r="U7" s="38">
        <v>237.37</v>
      </c>
      <c r="V7" s="38">
        <v>269473</v>
      </c>
      <c r="W7" s="38">
        <v>68.88</v>
      </c>
      <c r="X7" s="38">
        <v>3912.21</v>
      </c>
      <c r="Y7" s="38" t="s">
        <v>102</v>
      </c>
      <c r="Z7" s="38" t="s">
        <v>102</v>
      </c>
      <c r="AA7" s="38" t="s">
        <v>102</v>
      </c>
      <c r="AB7" s="38" t="s">
        <v>102</v>
      </c>
      <c r="AC7" s="38">
        <v>99.18</v>
      </c>
      <c r="AD7" s="38" t="s">
        <v>102</v>
      </c>
      <c r="AE7" s="38" t="s">
        <v>102</v>
      </c>
      <c r="AF7" s="38" t="s">
        <v>102</v>
      </c>
      <c r="AG7" s="38" t="s">
        <v>102</v>
      </c>
      <c r="AH7" s="38">
        <v>101.63</v>
      </c>
      <c r="AI7" s="38">
        <v>101.7</v>
      </c>
      <c r="AJ7" s="38" t="s">
        <v>102</v>
      </c>
      <c r="AK7" s="38" t="s">
        <v>102</v>
      </c>
      <c r="AL7" s="38" t="s">
        <v>102</v>
      </c>
      <c r="AM7" s="38" t="s">
        <v>102</v>
      </c>
      <c r="AN7" s="38">
        <v>2.91</v>
      </c>
      <c r="AO7" s="38" t="s">
        <v>102</v>
      </c>
      <c r="AP7" s="38" t="s">
        <v>102</v>
      </c>
      <c r="AQ7" s="38" t="s">
        <v>102</v>
      </c>
      <c r="AR7" s="38" t="s">
        <v>102</v>
      </c>
      <c r="AS7" s="38">
        <v>9.1</v>
      </c>
      <c r="AT7" s="38">
        <v>8.92</v>
      </c>
      <c r="AU7" s="38" t="s">
        <v>102</v>
      </c>
      <c r="AV7" s="38" t="s">
        <v>102</v>
      </c>
      <c r="AW7" s="38" t="s">
        <v>102</v>
      </c>
      <c r="AX7" s="38" t="s">
        <v>102</v>
      </c>
      <c r="AY7" s="38">
        <v>137.63999999999999</v>
      </c>
      <c r="AZ7" s="38" t="s">
        <v>102</v>
      </c>
      <c r="BA7" s="38" t="s">
        <v>102</v>
      </c>
      <c r="BB7" s="38" t="s">
        <v>102</v>
      </c>
      <c r="BC7" s="38" t="s">
        <v>102</v>
      </c>
      <c r="BD7" s="38">
        <v>101.14</v>
      </c>
      <c r="BE7" s="38">
        <v>100.43</v>
      </c>
      <c r="BF7" s="38" t="s">
        <v>102</v>
      </c>
      <c r="BG7" s="38" t="s">
        <v>102</v>
      </c>
      <c r="BH7" s="38" t="s">
        <v>102</v>
      </c>
      <c r="BI7" s="38" t="s">
        <v>102</v>
      </c>
      <c r="BJ7" s="38">
        <v>203.79</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53.25</v>
      </c>
      <c r="CG7" s="38" t="s">
        <v>102</v>
      </c>
      <c r="CH7" s="38" t="s">
        <v>102</v>
      </c>
      <c r="CI7" s="38" t="s">
        <v>102</v>
      </c>
      <c r="CJ7" s="38" t="s">
        <v>102</v>
      </c>
      <c r="CK7" s="38">
        <v>50.67</v>
      </c>
      <c r="CL7" s="38">
        <v>51.03</v>
      </c>
      <c r="CM7" s="38" t="s">
        <v>102</v>
      </c>
      <c r="CN7" s="38" t="s">
        <v>102</v>
      </c>
      <c r="CO7" s="38" t="s">
        <v>102</v>
      </c>
      <c r="CP7" s="38" t="s">
        <v>102</v>
      </c>
      <c r="CQ7" s="38">
        <v>62.71</v>
      </c>
      <c r="CR7" s="38" t="s">
        <v>102</v>
      </c>
      <c r="CS7" s="38" t="s">
        <v>102</v>
      </c>
      <c r="CT7" s="38" t="s">
        <v>102</v>
      </c>
      <c r="CU7" s="38" t="s">
        <v>102</v>
      </c>
      <c r="CV7" s="38">
        <v>68.2</v>
      </c>
      <c r="CW7" s="38">
        <v>68.03</v>
      </c>
      <c r="CX7" s="38" t="s">
        <v>102</v>
      </c>
      <c r="CY7" s="38" t="s">
        <v>102</v>
      </c>
      <c r="CZ7" s="38" t="s">
        <v>102</v>
      </c>
      <c r="DA7" s="38" t="s">
        <v>102</v>
      </c>
      <c r="DB7" s="38">
        <v>93.59</v>
      </c>
      <c r="DC7" s="38" t="s">
        <v>102</v>
      </c>
      <c r="DD7" s="38" t="s">
        <v>102</v>
      </c>
      <c r="DE7" s="38" t="s">
        <v>102</v>
      </c>
      <c r="DF7" s="38" t="s">
        <v>102</v>
      </c>
      <c r="DG7" s="38">
        <v>94.01</v>
      </c>
      <c r="DH7" s="38">
        <v>93.88</v>
      </c>
      <c r="DI7" s="38" t="s">
        <v>102</v>
      </c>
      <c r="DJ7" s="38" t="s">
        <v>102</v>
      </c>
      <c r="DK7" s="38" t="s">
        <v>102</v>
      </c>
      <c r="DL7" s="38" t="s">
        <v>102</v>
      </c>
      <c r="DM7" s="38">
        <v>7.16</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2022-01-19T02:24:40Z</cp:lastPrinted>
  <dcterms:created xsi:type="dcterms:W3CDTF">2021-12-03T07:21:07Z</dcterms:created>
  <dcterms:modified xsi:type="dcterms:W3CDTF">2022-01-19T02:24:56Z</dcterms:modified>
  <cp:category/>
</cp:coreProperties>
</file>