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417696\Desktop\220121経営比較分析表の分析等について（依頼）\02【経営比較分析表】\"/>
    </mc:Choice>
  </mc:AlternateContent>
  <workbookProtection workbookAlgorithmName="SHA-512" workbookHashValue="lKKT0soINytV90Chgekf6pNtcukxGnssKvos3kZ68YwWatxKkB9lEEu1ppQGql0AZYk9FP21vXPrBh46f0/O5A==" workbookSaltValue="XI//BXQbb2JcNzpUF9q/v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<sst xmlns="http://schemas.openxmlformats.org/spreadsheetml/2006/main" count="316" uniqueCount="113">
  <si>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</si>
  <si>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</si>
  <si>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</si>
  <si>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</si>
  <si>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</si>
  <si>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</si>
  <si>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</si>
  <si>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</si>
  <si>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</si>
  <si>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</si>
  <si>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</si>
  <si>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</si>
  <si>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</si>
  <si>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</si>
  <si>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</si>
  <si>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</si>
  <si>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</si>
  <si>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</si>
  <si>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</si>
  <si>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</si>
  <si>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</si>
  <si>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</si>
  <si>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</si>
  <si>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</si>
  <si>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</si>
  <si>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</si>
  <si>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</si>
  <si>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</si>
  <si>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</si>
  <si>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</si>
  <si>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</si>
  <si>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</si>
  <si>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</si>
  <si>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</si>
  <si>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</si>
  <si>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</si>
  <si>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</si>
  <si>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</si>
  <si>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</si>
  <si>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</si>
  <si>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</si>
  <si>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</si>
  <si>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</si>
  <si>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</si>
  <si>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</si>
  <si>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</si>
  <si>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</si>
  <si>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</si>
  <si>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</si>
  <si>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</si>
  <si>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</si>
  <si>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</si>
  <si>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</si>
  <si>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</si>
  <si>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</si>
  <si>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</si>
  <si>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</si>
  <si>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</si>
  <si>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</si>
  <si>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</si>
  <si>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</si>
  <si>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</si>
  <si>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</si>
  <si>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</si>
  <si>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</si>
  <si>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</si>
  <si>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</si>
  <si>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</si>
  <si>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</si>
  <si>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</si>
  <si>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</si>
  <si>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</si>
  <si>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</si>
  <si>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</si>
  <si>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</si>
  <si>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</si>
  <si>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</si>
  <si>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</si>
  <si>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</si>
  <si>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</si>
  <si>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</si>
  <si>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</si>
  <si>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</si>
  <si>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</si>
  <si>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</si>
  <si>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</si>
  <si>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</si>
  <si>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</si>
  <si>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</si>
  <si>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</si>
  <si>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</si>
  <si>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</si>
  <si>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</si>
  <si>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静岡市</t>
  </si>
  <si>
    <t>法適用</t>
  </si>
  <si>
    <t>水道事業</t>
  </si>
  <si>
    <t>簡易水道事業</t>
  </si>
  <si>
    <t>C4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</si>
  <si>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</si>
  <si>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</si>
  <si>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</si>
  <si>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</si>
  <si>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</si>
  <si>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</si>
  <si>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</si>
  <si>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</si>
  <si>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</si>
  <si>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</si>
  <si>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</si>
  <si>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</si>
  <si>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①有形固定資産減価償却率について、令和２年度の公営企業会計の適用開始に伴い、固定資産台帳の整備を行い、減価償却を開始した。
②管路経年化率について、耐用年数を経過した管路がないため0％である。
③管路更新率について、令和２年度は更新がなかったため0％である。
</t>
    <rPh sb="1" eb="12">
      <t>ユウケイコテイシサンゲンカショウキャクリツ</t>
    </rPh>
    <rPh sb="17" eb="19">
      <t>レイワ</t>
    </rPh>
    <rPh sb="20" eb="22">
      <t>ネンド</t>
    </rPh>
    <rPh sb="23" eb="27">
      <t>コウエイキギョウ</t>
    </rPh>
    <rPh sb="27" eb="29">
      <t>カイケイ</t>
    </rPh>
    <rPh sb="30" eb="34">
      <t>テキヨウカイシ</t>
    </rPh>
    <rPh sb="35" eb="36">
      <t>トモナ</t>
    </rPh>
    <rPh sb="38" eb="44">
      <t>コテイシサンダイチョウ</t>
    </rPh>
    <rPh sb="45" eb="47">
      <t>セイビ</t>
    </rPh>
    <rPh sb="48" eb="49">
      <t>オコナ</t>
    </rPh>
    <rPh sb="51" eb="55">
      <t>ゲンカショウキャク</t>
    </rPh>
    <rPh sb="56" eb="58">
      <t>カイシ</t>
    </rPh>
    <rPh sb="63" eb="69">
      <t>カンロケイネンカリツ</t>
    </rPh>
    <rPh sb="74" eb="78">
      <t>タイヨウネンスウ</t>
    </rPh>
    <rPh sb="79" eb="81">
      <t>ケイカ</t>
    </rPh>
    <rPh sb="83" eb="85">
      <t>カンロ</t>
    </rPh>
    <rPh sb="98" eb="103">
      <t>カンロコウシンリツ</t>
    </rPh>
    <rPh sb="108" eb="110">
      <t>レイワ</t>
    </rPh>
    <rPh sb="111" eb="113">
      <t>ネンド</t>
    </rPh>
    <rPh sb="114" eb="116">
      <t>コウシン</t>
    </rPh>
    <phoneticPr fontId="4"/>
  </si>
  <si>
    <t>　本市の簡易水道事業は小規模かつ山間部に位置しているため給水効率が悪く、維持管理に係る費用が給水収益を大きく上回り一般会計繰入金に頼らざるを得ない事業となっている。過去の残債も大きく、給水収益のみでの経営はきわめて困難な状況である。
　令和２年度より地方公営企業法の一部を適用して公営企業会計へと移行した。施設の整備は進んでいる反面、これに係る企業債の残債が多いことから、令和７年度までは企業債償還金が増加する見込である。また、当面の間、建設改良に充てる企業債の発行予定はないが、令和４年度までは用途廃止施設の解体を公営企業施設等整理債を発行して行う予定である。
　今後も経営の効率化・合理化を推進するとともに、経営戦略に基づいて計画的な設備更新を行い、安定した給水の維持を図っていく。</t>
    <rPh sb="214" eb="216">
      <t>トウメン</t>
    </rPh>
    <rPh sb="217" eb="218">
      <t>アイダ</t>
    </rPh>
    <rPh sb="219" eb="223">
      <t>ケンセツカイリョウ</t>
    </rPh>
    <rPh sb="224" eb="225">
      <t>ア</t>
    </rPh>
    <rPh sb="227" eb="230">
      <t>キギョウサイ</t>
    </rPh>
    <rPh sb="231" eb="233">
      <t>ハッコウ</t>
    </rPh>
    <rPh sb="233" eb="235">
      <t>ヨテイ</t>
    </rPh>
    <rPh sb="240" eb="242">
      <t>レイワ</t>
    </rPh>
    <rPh sb="243" eb="245">
      <t>ネンド</t>
    </rPh>
    <rPh sb="248" eb="252">
      <t>ヨウトハイシ</t>
    </rPh>
    <rPh sb="252" eb="254">
      <t>シセツ</t>
    </rPh>
    <rPh sb="255" eb="257">
      <t>カイタイ</t>
    </rPh>
    <rPh sb="258" eb="268">
      <t>コウエイキギョウシセツナドセイリサイ</t>
    </rPh>
    <rPh sb="269" eb="271">
      <t>ハッコウ</t>
    </rPh>
    <rPh sb="273" eb="274">
      <t>オコナ</t>
    </rPh>
    <rPh sb="275" eb="277">
      <t>ヨテイ</t>
    </rPh>
    <phoneticPr fontId="4"/>
  </si>
  <si>
    <t>①収益的収支比率は、類似団体平均値を上回っている。これは経常費用の不足する額を全額一般会計より繰入れているためである。100％を下回っている理由は、営業費用の資産減耗費に企業債を充てたが、企業債の収入は経常収益に計上しないため、経常費用に対し計上収益が小さくなるためである。
②累積欠損金比率が0％を超える理由は、R2年度に欠損金が生じたためであり、この理由は、営業費用の資産減耗費に企業債を充てたので、当期純損失が生じたためである。
③流動比率は、類似団体平均値を下回っている。100％を下回る理由は、流動負債のうち次年度に支払う元利償還金が大きく、これに充てる財源を次年度に一般会計より繰入れているため、年度末時点で償還金に充てる現金を持っていないためである。
④企業債残高対給水収益比率は、類似団体平均を上回っている。これは、本市の簡易水道事業の規模が小さく給水収益も少ない状況に対し、過去の建設改良工事等による残債が大きいことによるものである。
⑤料金回収率は、類似団体平均値を下回っている。これは、⑥のとおり給水原価が割高になるのに対し、給水料金を市街地と同額としており、供給単価が低いためである。また給水収益以外の繰入金等の収入で補填している割合が大きいことを示している。
⑥給水原価は、類似団体平均を上回っている。これは、本市簡易水道事業の有収水量に対して、過去の建設改良工事等による残債が大きく、地方債の償還金が増加していることによるものである。
⑦施設利用率は、類似団体平均を上回っている。引き続き適切な稼働状況を維持しつつ、今後の更新の際には、給水人口の減少等を踏まえつつ施設・設備規模の適正化を図る。
⑧有収率は、類似団体平均値を上回っている。令和元年度までに老朽化した管路の更新を行い、有収率の改善に取り組んできており、今後は漏水調査及び調査結果に基づく漏水箇所の修繕により、さらなる有収率の向上を図る。</t>
    <rPh sb="16" eb="17">
      <t>チ</t>
    </rPh>
    <rPh sb="18" eb="20">
      <t>ウワマワ</t>
    </rPh>
    <rPh sb="28" eb="32">
      <t>ケイジョウヒヨウ</t>
    </rPh>
    <rPh sb="33" eb="35">
      <t>フソク</t>
    </rPh>
    <rPh sb="37" eb="38">
      <t>ガク</t>
    </rPh>
    <rPh sb="39" eb="41">
      <t>ゼンガク</t>
    </rPh>
    <rPh sb="41" eb="45">
      <t>イッパンカイケイ</t>
    </rPh>
    <rPh sb="47" eb="49">
      <t>クリイレ</t>
    </rPh>
    <rPh sb="64" eb="66">
      <t>シタマワ</t>
    </rPh>
    <rPh sb="70" eb="72">
      <t>リユウ</t>
    </rPh>
    <rPh sb="74" eb="78">
      <t>エイギョウヒヨウ</t>
    </rPh>
    <rPh sb="79" eb="84">
      <t>シサンゲンモウヒ</t>
    </rPh>
    <rPh sb="85" eb="88">
      <t>キギョウサイ</t>
    </rPh>
    <rPh sb="89" eb="90">
      <t>ア</t>
    </rPh>
    <rPh sb="94" eb="97">
      <t>キギョウサイ</t>
    </rPh>
    <rPh sb="98" eb="100">
      <t>シュウニュウ</t>
    </rPh>
    <rPh sb="101" eb="105">
      <t>ケイジョウシュウエキ</t>
    </rPh>
    <rPh sb="106" eb="108">
      <t>ケイジョウ</t>
    </rPh>
    <rPh sb="114" eb="118">
      <t>ケイジョウヒヨウ</t>
    </rPh>
    <rPh sb="119" eb="120">
      <t>タイ</t>
    </rPh>
    <rPh sb="121" eb="123">
      <t>ケイジョウ</t>
    </rPh>
    <rPh sb="123" eb="125">
      <t>シュウエキ</t>
    </rPh>
    <rPh sb="126" eb="127">
      <t>チイ</t>
    </rPh>
    <rPh sb="139" eb="146">
      <t>ルイセキケッソンキンヒリツ</t>
    </rPh>
    <rPh sb="150" eb="151">
      <t>コ</t>
    </rPh>
    <rPh sb="153" eb="155">
      <t>リユウ</t>
    </rPh>
    <rPh sb="159" eb="161">
      <t>ネンド</t>
    </rPh>
    <rPh sb="162" eb="164">
      <t>ケッソン</t>
    </rPh>
    <rPh sb="164" eb="165">
      <t>キン</t>
    </rPh>
    <rPh sb="166" eb="167">
      <t>ショウ</t>
    </rPh>
    <rPh sb="177" eb="179">
      <t>リユウ</t>
    </rPh>
    <rPh sb="202" eb="207">
      <t>トウキジュンソンシツ</t>
    </rPh>
    <rPh sb="208" eb="209">
      <t>ショウ</t>
    </rPh>
    <rPh sb="219" eb="221">
      <t>リュウドウ</t>
    </rPh>
    <rPh sb="221" eb="223">
      <t>ヒリツ</t>
    </rPh>
    <rPh sb="225" eb="232">
      <t>ルイジダンタイヘイキンチ</t>
    </rPh>
    <rPh sb="233" eb="235">
      <t>シタマワ</t>
    </rPh>
    <rPh sb="245" eb="247">
      <t>シタマワ</t>
    </rPh>
    <rPh sb="248" eb="250">
      <t>リユウ</t>
    </rPh>
    <rPh sb="252" eb="256">
      <t>リュウドウフサイ</t>
    </rPh>
    <rPh sb="259" eb="262">
      <t>ジネンド</t>
    </rPh>
    <rPh sb="263" eb="265">
      <t>シハラ</t>
    </rPh>
    <rPh sb="266" eb="271">
      <t>ガンリショウカンキン</t>
    </rPh>
    <rPh sb="272" eb="273">
      <t>オオ</t>
    </rPh>
    <rPh sb="279" eb="280">
      <t>ア</t>
    </rPh>
    <rPh sb="282" eb="284">
      <t>ザイゲン</t>
    </rPh>
    <rPh sb="285" eb="288">
      <t>ジネンド</t>
    </rPh>
    <rPh sb="289" eb="293">
      <t>イッパンカイケイ</t>
    </rPh>
    <rPh sb="295" eb="297">
      <t>クリイ</t>
    </rPh>
    <rPh sb="304" eb="307">
      <t>ネンドマツ</t>
    </rPh>
    <rPh sb="307" eb="309">
      <t>ジテン</t>
    </rPh>
    <rPh sb="310" eb="313">
      <t>ショウカンキン</t>
    </rPh>
    <rPh sb="314" eb="315">
      <t>ア</t>
    </rPh>
    <rPh sb="317" eb="319">
      <t>ゲンキン</t>
    </rPh>
    <rPh sb="320" eb="321">
      <t>モ</t>
    </rPh>
    <rPh sb="459" eb="463">
      <t>キュウスイゲンカ</t>
    </rPh>
    <rPh sb="464" eb="466">
      <t>ワリダカ</t>
    </rPh>
    <rPh sb="471" eb="472">
      <t>タイ</t>
    </rPh>
    <rPh sb="474" eb="476">
      <t>キュウスイ</t>
    </rPh>
    <rPh sb="476" eb="478">
      <t>リョウキン</t>
    </rPh>
    <rPh sb="479" eb="482">
      <t>シガイチ</t>
    </rPh>
    <rPh sb="483" eb="485">
      <t>ドウガク</t>
    </rPh>
    <rPh sb="491" eb="493">
      <t>キョウキュウ</t>
    </rPh>
    <rPh sb="493" eb="495">
      <t>タンカ</t>
    </rPh>
    <rPh sb="496" eb="497">
      <t>ヒク</t>
    </rPh>
    <rPh sb="722" eb="725">
      <t>ヘイキンチ</t>
    </rPh>
    <rPh sb="726" eb="728">
      <t>ウワマワ</t>
    </rPh>
    <rPh sb="733" eb="735">
      <t>レイワ</t>
    </rPh>
    <rPh sb="735" eb="738">
      <t>ガンネンド</t>
    </rPh>
    <rPh sb="749" eb="751">
      <t>コウシン</t>
    </rPh>
    <rPh sb="752" eb="753">
      <t>オコナ</t>
    </rPh>
    <rPh sb="759" eb="761">
      <t>カイゼン</t>
    </rPh>
    <rPh sb="762" eb="763">
      <t>ト</t>
    </rPh>
    <rPh sb="764" eb="765">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</si>
</sst>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114-46FE-8B66-42A8C7DA787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0.96</c:v>
                </c:pt>
              </c:numCache>
            </c:numRef>
          </c:val>
          <c:smooth val="0"/>
          <c:extLst>
            <c:ext xmlns:c16="http://schemas.microsoft.com/office/drawing/2014/chart" uri="{C3380CC4-5D6E-409C-BE32-E72D297353CC}">
              <c16:uniqueId val="{00000001-8114-46FE-8B66-42A8C7DA787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0</c:v>
                </c:pt>
                <c:pt idx="1">
                  <c:v>0</c:v>
                </c:pt>
                <c:pt idx="2">
                  <c:v>0</c:v>
                </c:pt>
                <c:pt idx="3">
                  <c:v>0</c:v>
                </c:pt>
                <c:pt idx="4">
                  <c:v>54.52</c:v>
                </c:pt>
              </c:numCache>
            </c:numRef>
          </c:val>
          <c:extLst>
            <c:ext xmlns:c16="http://schemas.microsoft.com/office/drawing/2014/chart" uri="{C3380CC4-5D6E-409C-BE32-E72D297353CC}">
              <c16:uniqueId val="{00000000-4A8C-41B3-B5A1-BB5F342D8D6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51.52</c:v>
                </c:pt>
              </c:numCache>
            </c:numRef>
          </c:val>
          <c:smooth val="0"/>
          <c:extLst>
            <c:ext xmlns:c16="http://schemas.microsoft.com/office/drawing/2014/chart" uri="{C3380CC4-5D6E-409C-BE32-E72D297353CC}">
              <c16:uniqueId val="{00000001-4A8C-41B3-B5A1-BB5F342D8D6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0</c:v>
                </c:pt>
                <c:pt idx="1">
                  <c:v>0</c:v>
                </c:pt>
                <c:pt idx="2">
                  <c:v>0</c:v>
                </c:pt>
                <c:pt idx="3">
                  <c:v>0</c:v>
                </c:pt>
                <c:pt idx="4">
                  <c:v>68.08</c:v>
                </c:pt>
              </c:numCache>
            </c:numRef>
          </c:val>
          <c:extLst>
            <c:ext xmlns:c16="http://schemas.microsoft.com/office/drawing/2014/chart" uri="{C3380CC4-5D6E-409C-BE32-E72D297353CC}">
              <c16:uniqueId val="{00000000-FE7D-4985-8382-39C59E4AF99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61.29</c:v>
                </c:pt>
              </c:numCache>
            </c:numRef>
          </c:val>
          <c:smooth val="0"/>
          <c:extLst>
            <c:ext xmlns:c16="http://schemas.microsoft.com/office/drawing/2014/chart" uri="{C3380CC4-5D6E-409C-BE32-E72D297353CC}">
              <c16:uniqueId val="{00000001-FE7D-4985-8382-39C59E4AF99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0</c:v>
                </c:pt>
                <c:pt idx="1">
                  <c:v>0</c:v>
                </c:pt>
                <c:pt idx="2">
                  <c:v>0</c:v>
                </c:pt>
                <c:pt idx="3">
                  <c:v>0</c:v>
                </c:pt>
                <c:pt idx="4">
                  <c:v>97.81</c:v>
                </c:pt>
              </c:numCache>
            </c:numRef>
          </c:val>
          <c:extLst>
            <c:ext xmlns:c16="http://schemas.microsoft.com/office/drawing/2014/chart" uri="{C3380CC4-5D6E-409C-BE32-E72D297353CC}">
              <c16:uniqueId val="{00000000-E9B6-47B1-B767-A1F301A82C2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97.61</c:v>
                </c:pt>
              </c:numCache>
            </c:numRef>
          </c:val>
          <c:smooth val="0"/>
          <c:extLst>
            <c:ext xmlns:c16="http://schemas.microsoft.com/office/drawing/2014/chart" uri="{C3380CC4-5D6E-409C-BE32-E72D297353CC}">
              <c16:uniqueId val="{00000001-E9B6-47B1-B767-A1F301A82C2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0</c:v>
                </c:pt>
                <c:pt idx="1">
                  <c:v>0</c:v>
                </c:pt>
                <c:pt idx="2">
                  <c:v>0</c:v>
                </c:pt>
                <c:pt idx="3">
                  <c:v>0</c:v>
                </c:pt>
                <c:pt idx="4">
                  <c:v>3.6</c:v>
                </c:pt>
              </c:numCache>
            </c:numRef>
          </c:val>
          <c:extLst>
            <c:ext xmlns:c16="http://schemas.microsoft.com/office/drawing/2014/chart" uri="{C3380CC4-5D6E-409C-BE32-E72D297353CC}">
              <c16:uniqueId val="{00000000-1023-43A3-BE88-80F7E84A876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24.16</c:v>
                </c:pt>
              </c:numCache>
            </c:numRef>
          </c:val>
          <c:smooth val="0"/>
          <c:extLst>
            <c:ext xmlns:c16="http://schemas.microsoft.com/office/drawing/2014/chart" uri="{C3380CC4-5D6E-409C-BE32-E72D297353CC}">
              <c16:uniqueId val="{00000001-1023-43A3-BE88-80F7E84A876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F19-41DE-8800-BEDC0FF2165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18.829999999999998</c:v>
                </c:pt>
              </c:numCache>
            </c:numRef>
          </c:val>
          <c:smooth val="0"/>
          <c:extLst>
            <c:ext xmlns:c16="http://schemas.microsoft.com/office/drawing/2014/chart" uri="{C3380CC4-5D6E-409C-BE32-E72D297353CC}">
              <c16:uniqueId val="{00000001-4F19-41DE-8800-BEDC0FF2165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35.11</c:v>
                </c:pt>
              </c:numCache>
            </c:numRef>
          </c:val>
          <c:extLst>
            <c:ext xmlns:c16="http://schemas.microsoft.com/office/drawing/2014/chart" uri="{C3380CC4-5D6E-409C-BE32-E72D297353CC}">
              <c16:uniqueId val="{00000000-9B9D-414A-A548-475E8A270EB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143.65</c:v>
                </c:pt>
              </c:numCache>
            </c:numRef>
          </c:val>
          <c:smooth val="0"/>
          <c:extLst>
            <c:ext xmlns:c16="http://schemas.microsoft.com/office/drawing/2014/chart" uri="{C3380CC4-5D6E-409C-BE32-E72D297353CC}">
              <c16:uniqueId val="{00000001-9B9D-414A-A548-475E8A270EB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0</c:v>
                </c:pt>
                <c:pt idx="1">
                  <c:v>0</c:v>
                </c:pt>
                <c:pt idx="2">
                  <c:v>0</c:v>
                </c:pt>
                <c:pt idx="3">
                  <c:v>0</c:v>
                </c:pt>
                <c:pt idx="4">
                  <c:v>31.76</c:v>
                </c:pt>
              </c:numCache>
            </c:numRef>
          </c:val>
          <c:extLst>
            <c:ext xmlns:c16="http://schemas.microsoft.com/office/drawing/2014/chart" uri="{C3380CC4-5D6E-409C-BE32-E72D297353CC}">
              <c16:uniqueId val="{00000000-91BF-4BE1-A1AB-B746C1B7C36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94.01</c:v>
                </c:pt>
              </c:numCache>
            </c:numRef>
          </c:val>
          <c:smooth val="0"/>
          <c:extLst>
            <c:ext xmlns:c16="http://schemas.microsoft.com/office/drawing/2014/chart" uri="{C3380CC4-5D6E-409C-BE32-E72D297353CC}">
              <c16:uniqueId val="{00000001-91BF-4BE1-A1AB-B746C1B7C36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0</c:v>
                </c:pt>
                <c:pt idx="1">
                  <c:v>0</c:v>
                </c:pt>
                <c:pt idx="2">
                  <c:v>0</c:v>
                </c:pt>
                <c:pt idx="3">
                  <c:v>0</c:v>
                </c:pt>
                <c:pt idx="4">
                  <c:v>5901.65</c:v>
                </c:pt>
              </c:numCache>
            </c:numRef>
          </c:val>
          <c:extLst>
            <c:ext xmlns:c16="http://schemas.microsoft.com/office/drawing/2014/chart" uri="{C3380CC4-5D6E-409C-BE32-E72D297353CC}">
              <c16:uniqueId val="{00000000-FC13-40FA-9436-3FF7804DC47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1421.84</c:v>
                </c:pt>
              </c:numCache>
            </c:numRef>
          </c:val>
          <c:smooth val="0"/>
          <c:extLst>
            <c:ext xmlns:c16="http://schemas.microsoft.com/office/drawing/2014/chart" uri="{C3380CC4-5D6E-409C-BE32-E72D297353CC}">
              <c16:uniqueId val="{00000001-FC13-40FA-9436-3FF7804DC47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0</c:v>
                </c:pt>
                <c:pt idx="1">
                  <c:v>0</c:v>
                </c:pt>
                <c:pt idx="2">
                  <c:v>0</c:v>
                </c:pt>
                <c:pt idx="3">
                  <c:v>0</c:v>
                </c:pt>
                <c:pt idx="4">
                  <c:v>11.88</c:v>
                </c:pt>
              </c:numCache>
            </c:numRef>
          </c:val>
          <c:extLst>
            <c:ext xmlns:c16="http://schemas.microsoft.com/office/drawing/2014/chart" uri="{C3380CC4-5D6E-409C-BE32-E72D297353CC}">
              <c16:uniqueId val="{00000000-956C-42AE-B17D-16EB50BA2C5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35.72</c:v>
                </c:pt>
              </c:numCache>
            </c:numRef>
          </c:val>
          <c:smooth val="0"/>
          <c:extLst>
            <c:ext xmlns:c16="http://schemas.microsoft.com/office/drawing/2014/chart" uri="{C3380CC4-5D6E-409C-BE32-E72D297353CC}">
              <c16:uniqueId val="{00000001-956C-42AE-B17D-16EB50BA2C5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0</c:v>
                </c:pt>
                <c:pt idx="1">
                  <c:v>0</c:v>
                </c:pt>
                <c:pt idx="2">
                  <c:v>0</c:v>
                </c:pt>
                <c:pt idx="3">
                  <c:v>0</c:v>
                </c:pt>
                <c:pt idx="4">
                  <c:v>1194.5</c:v>
                </c:pt>
              </c:numCache>
            </c:numRef>
          </c:val>
          <c:extLst>
            <c:ext xmlns:c16="http://schemas.microsoft.com/office/drawing/2014/chart" uri="{C3380CC4-5D6E-409C-BE32-E72D297353CC}">
              <c16:uniqueId val="{00000000-BD61-415A-9C6A-2431F083E53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471.3</c:v>
                </c:pt>
              </c:numCache>
            </c:numRef>
          </c:val>
          <c:smooth val="0"/>
          <c:extLst>
            <c:ext xmlns:c16="http://schemas.microsoft.com/office/drawing/2014/chart" uri="{C3380CC4-5D6E-409C-BE32-E72D297353CC}">
              <c16:uniqueId val="{00000001-BD61-415A-9C6A-2431F083E53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【186.73】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【1,187.50】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【75.11】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【281.77】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【33.25】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【17.19】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5" zoomScaleNormal="100" workbookViewId="0">
      <selection activeCell="BD38" sqref="BD3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静岡県　静岡市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簡易水道事業</v>
      </c>
      <c r="Q8" s="60"/>
      <c r="R8" s="60"/>
      <c r="S8" s="60"/>
      <c r="T8" s="60"/>
      <c r="U8" s="60"/>
      <c r="V8" s="60"/>
      <c r="W8" s="60" t="str">
        <f>データ!$L$6</f>
        <v>C4</v>
      </c>
      <c r="X8" s="60"/>
      <c r="Y8" s="60"/>
      <c r="Z8" s="60"/>
      <c r="AA8" s="60"/>
      <c r="AB8" s="60"/>
      <c r="AC8" s="60"/>
      <c r="AD8" s="60" t="str">
        <f>データ!$M$6</f>
        <v>非設置</v>
      </c>
      <c r="AE8" s="60"/>
      <c r="AF8" s="60"/>
      <c r="AG8" s="60"/>
      <c r="AH8" s="60"/>
      <c r="AI8" s="60"/>
      <c r="AJ8" s="60"/>
      <c r="AK8" s="4"/>
      <c r="AL8" s="61">
        <f>データ!$R$6</f>
        <v>694296</v>
      </c>
      <c r="AM8" s="61"/>
      <c r="AN8" s="61"/>
      <c r="AO8" s="61"/>
      <c r="AP8" s="61"/>
      <c r="AQ8" s="61"/>
      <c r="AR8" s="61"/>
      <c r="AS8" s="61"/>
      <c r="AT8" s="52">
        <f>データ!$S$6</f>
        <v>1411.83</v>
      </c>
      <c r="AU8" s="53"/>
      <c r="AV8" s="53"/>
      <c r="AW8" s="53"/>
      <c r="AX8" s="53"/>
      <c r="AY8" s="53"/>
      <c r="AZ8" s="53"/>
      <c r="BA8" s="53"/>
      <c r="BB8" s="54">
        <f>データ!$T$6</f>
        <v>491.77</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40.03</v>
      </c>
      <c r="J10" s="53"/>
      <c r="K10" s="53"/>
      <c r="L10" s="53"/>
      <c r="M10" s="53"/>
      <c r="N10" s="53"/>
      <c r="O10" s="64"/>
      <c r="P10" s="54">
        <f>データ!$P$6</f>
        <v>0.14000000000000001</v>
      </c>
      <c r="Q10" s="54"/>
      <c r="R10" s="54"/>
      <c r="S10" s="54"/>
      <c r="T10" s="54"/>
      <c r="U10" s="54"/>
      <c r="V10" s="54"/>
      <c r="W10" s="61">
        <f>データ!$Q$6</f>
        <v>1947</v>
      </c>
      <c r="X10" s="61"/>
      <c r="Y10" s="61"/>
      <c r="Z10" s="61"/>
      <c r="AA10" s="61"/>
      <c r="AB10" s="61"/>
      <c r="AC10" s="61"/>
      <c r="AD10" s="2"/>
      <c r="AE10" s="2"/>
      <c r="AF10" s="2"/>
      <c r="AG10" s="2"/>
      <c r="AH10" s="4"/>
      <c r="AI10" s="4"/>
      <c r="AJ10" s="4"/>
      <c r="AK10" s="4"/>
      <c r="AL10" s="61">
        <f>データ!$U$6</f>
        <v>996</v>
      </c>
      <c r="AM10" s="61"/>
      <c r="AN10" s="61"/>
      <c r="AO10" s="61"/>
      <c r="AP10" s="61"/>
      <c r="AQ10" s="61"/>
      <c r="AR10" s="61"/>
      <c r="AS10" s="61"/>
      <c r="AT10" s="52">
        <f>データ!$V$6</f>
        <v>4.5</v>
      </c>
      <c r="AU10" s="53"/>
      <c r="AV10" s="53"/>
      <c r="AW10" s="53"/>
      <c r="AX10" s="53"/>
      <c r="AY10" s="53"/>
      <c r="AZ10" s="53"/>
      <c r="BA10" s="53"/>
      <c r="BB10" s="54">
        <f>データ!$W$6</f>
        <v>221.33</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112</v>
      </c>
      <c r="BM16" s="88"/>
      <c r="BN16" s="88"/>
      <c r="BO16" s="88"/>
      <c r="BP16" s="88"/>
      <c r="BQ16" s="88"/>
      <c r="BR16" s="88"/>
      <c r="BS16" s="88"/>
      <c r="BT16" s="88"/>
      <c r="BU16" s="88"/>
      <c r="BV16" s="88"/>
      <c r="BW16" s="88"/>
      <c r="BX16" s="88"/>
      <c r="BY16" s="88"/>
      <c r="BZ16" s="8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0" t="s">
        <v>110</v>
      </c>
      <c r="BM47" s="91"/>
      <c r="BN47" s="91"/>
      <c r="BO47" s="91"/>
      <c r="BP47" s="91"/>
      <c r="BQ47" s="91"/>
      <c r="BR47" s="91"/>
      <c r="BS47" s="91"/>
      <c r="BT47" s="91"/>
      <c r="BU47" s="91"/>
      <c r="BV47" s="91"/>
      <c r="BW47" s="91"/>
      <c r="BX47" s="91"/>
      <c r="BY47" s="91"/>
      <c r="BZ47" s="9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90"/>
      <c r="BM48" s="91"/>
      <c r="BN48" s="91"/>
      <c r="BO48" s="91"/>
      <c r="BP48" s="91"/>
      <c r="BQ48" s="91"/>
      <c r="BR48" s="91"/>
      <c r="BS48" s="91"/>
      <c r="BT48" s="91"/>
      <c r="BU48" s="91"/>
      <c r="BV48" s="91"/>
      <c r="BW48" s="91"/>
      <c r="BX48" s="91"/>
      <c r="BY48" s="91"/>
      <c r="BZ48" s="9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90"/>
      <c r="BM49" s="91"/>
      <c r="BN49" s="91"/>
      <c r="BO49" s="91"/>
      <c r="BP49" s="91"/>
      <c r="BQ49" s="91"/>
      <c r="BR49" s="91"/>
      <c r="BS49" s="91"/>
      <c r="BT49" s="91"/>
      <c r="BU49" s="91"/>
      <c r="BV49" s="91"/>
      <c r="BW49" s="91"/>
      <c r="BX49" s="91"/>
      <c r="BY49" s="91"/>
      <c r="BZ49" s="9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90"/>
      <c r="BM50" s="91"/>
      <c r="BN50" s="91"/>
      <c r="BO50" s="91"/>
      <c r="BP50" s="91"/>
      <c r="BQ50" s="91"/>
      <c r="BR50" s="91"/>
      <c r="BS50" s="91"/>
      <c r="BT50" s="91"/>
      <c r="BU50" s="91"/>
      <c r="BV50" s="91"/>
      <c r="BW50" s="91"/>
      <c r="BX50" s="91"/>
      <c r="BY50" s="91"/>
      <c r="BZ50" s="9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90"/>
      <c r="BM51" s="91"/>
      <c r="BN51" s="91"/>
      <c r="BO51" s="91"/>
      <c r="BP51" s="91"/>
      <c r="BQ51" s="91"/>
      <c r="BR51" s="91"/>
      <c r="BS51" s="91"/>
      <c r="BT51" s="91"/>
      <c r="BU51" s="91"/>
      <c r="BV51" s="91"/>
      <c r="BW51" s="91"/>
      <c r="BX51" s="91"/>
      <c r="BY51" s="91"/>
      <c r="BZ51" s="9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90"/>
      <c r="BM52" s="91"/>
      <c r="BN52" s="91"/>
      <c r="BO52" s="91"/>
      <c r="BP52" s="91"/>
      <c r="BQ52" s="91"/>
      <c r="BR52" s="91"/>
      <c r="BS52" s="91"/>
      <c r="BT52" s="91"/>
      <c r="BU52" s="91"/>
      <c r="BV52" s="91"/>
      <c r="BW52" s="91"/>
      <c r="BX52" s="91"/>
      <c r="BY52" s="91"/>
      <c r="BZ52" s="9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90"/>
      <c r="BM53" s="91"/>
      <c r="BN53" s="91"/>
      <c r="BO53" s="91"/>
      <c r="BP53" s="91"/>
      <c r="BQ53" s="91"/>
      <c r="BR53" s="91"/>
      <c r="BS53" s="91"/>
      <c r="BT53" s="91"/>
      <c r="BU53" s="91"/>
      <c r="BV53" s="91"/>
      <c r="BW53" s="91"/>
      <c r="BX53" s="91"/>
      <c r="BY53" s="91"/>
      <c r="BZ53" s="9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90"/>
      <c r="BM54" s="91"/>
      <c r="BN54" s="91"/>
      <c r="BO54" s="91"/>
      <c r="BP54" s="91"/>
      <c r="BQ54" s="91"/>
      <c r="BR54" s="91"/>
      <c r="BS54" s="91"/>
      <c r="BT54" s="91"/>
      <c r="BU54" s="91"/>
      <c r="BV54" s="91"/>
      <c r="BW54" s="91"/>
      <c r="BX54" s="91"/>
      <c r="BY54" s="91"/>
      <c r="BZ54" s="9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90"/>
      <c r="BM55" s="91"/>
      <c r="BN55" s="91"/>
      <c r="BO55" s="91"/>
      <c r="BP55" s="91"/>
      <c r="BQ55" s="91"/>
      <c r="BR55" s="91"/>
      <c r="BS55" s="91"/>
      <c r="BT55" s="91"/>
      <c r="BU55" s="91"/>
      <c r="BV55" s="91"/>
      <c r="BW55" s="91"/>
      <c r="BX55" s="91"/>
      <c r="BY55" s="91"/>
      <c r="BZ55" s="9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90"/>
      <c r="BM56" s="91"/>
      <c r="BN56" s="91"/>
      <c r="BO56" s="91"/>
      <c r="BP56" s="91"/>
      <c r="BQ56" s="91"/>
      <c r="BR56" s="91"/>
      <c r="BS56" s="91"/>
      <c r="BT56" s="91"/>
      <c r="BU56" s="91"/>
      <c r="BV56" s="91"/>
      <c r="BW56" s="91"/>
      <c r="BX56" s="91"/>
      <c r="BY56" s="91"/>
      <c r="BZ56" s="9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90"/>
      <c r="BM57" s="91"/>
      <c r="BN57" s="91"/>
      <c r="BO57" s="91"/>
      <c r="BP57" s="91"/>
      <c r="BQ57" s="91"/>
      <c r="BR57" s="91"/>
      <c r="BS57" s="91"/>
      <c r="BT57" s="91"/>
      <c r="BU57" s="91"/>
      <c r="BV57" s="91"/>
      <c r="BW57" s="91"/>
      <c r="BX57" s="91"/>
      <c r="BY57" s="91"/>
      <c r="BZ57" s="9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90"/>
      <c r="BM58" s="91"/>
      <c r="BN58" s="91"/>
      <c r="BO58" s="91"/>
      <c r="BP58" s="91"/>
      <c r="BQ58" s="91"/>
      <c r="BR58" s="91"/>
      <c r="BS58" s="91"/>
      <c r="BT58" s="91"/>
      <c r="BU58" s="91"/>
      <c r="BV58" s="91"/>
      <c r="BW58" s="91"/>
      <c r="BX58" s="91"/>
      <c r="BY58" s="91"/>
      <c r="BZ58" s="9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0"/>
      <c r="BM59" s="91"/>
      <c r="BN59" s="91"/>
      <c r="BO59" s="91"/>
      <c r="BP59" s="91"/>
      <c r="BQ59" s="91"/>
      <c r="BR59" s="91"/>
      <c r="BS59" s="91"/>
      <c r="BT59" s="91"/>
      <c r="BU59" s="91"/>
      <c r="BV59" s="91"/>
      <c r="BW59" s="91"/>
      <c r="BX59" s="91"/>
      <c r="BY59" s="91"/>
      <c r="BZ59" s="92"/>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90"/>
      <c r="BM60" s="91"/>
      <c r="BN60" s="91"/>
      <c r="BO60" s="91"/>
      <c r="BP60" s="91"/>
      <c r="BQ60" s="91"/>
      <c r="BR60" s="91"/>
      <c r="BS60" s="91"/>
      <c r="BT60" s="91"/>
      <c r="BU60" s="91"/>
      <c r="BV60" s="91"/>
      <c r="BW60" s="91"/>
      <c r="BX60" s="91"/>
      <c r="BY60" s="91"/>
      <c r="BZ60" s="92"/>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90"/>
      <c r="BM61" s="91"/>
      <c r="BN61" s="91"/>
      <c r="BO61" s="91"/>
      <c r="BP61" s="91"/>
      <c r="BQ61" s="91"/>
      <c r="BR61" s="91"/>
      <c r="BS61" s="91"/>
      <c r="BT61" s="91"/>
      <c r="BU61" s="91"/>
      <c r="BV61" s="91"/>
      <c r="BW61" s="91"/>
      <c r="BX61" s="91"/>
      <c r="BY61" s="91"/>
      <c r="BZ61" s="9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90"/>
      <c r="BM62" s="91"/>
      <c r="BN62" s="91"/>
      <c r="BO62" s="91"/>
      <c r="BP62" s="91"/>
      <c r="BQ62" s="91"/>
      <c r="BR62" s="91"/>
      <c r="BS62" s="91"/>
      <c r="BT62" s="91"/>
      <c r="BU62" s="91"/>
      <c r="BV62" s="91"/>
      <c r="BW62" s="91"/>
      <c r="BX62" s="91"/>
      <c r="BY62" s="91"/>
      <c r="BZ62" s="9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90"/>
      <c r="BM63" s="91"/>
      <c r="BN63" s="91"/>
      <c r="BO63" s="91"/>
      <c r="BP63" s="91"/>
      <c r="BQ63" s="91"/>
      <c r="BR63" s="91"/>
      <c r="BS63" s="91"/>
      <c r="BT63" s="91"/>
      <c r="BU63" s="91"/>
      <c r="BV63" s="91"/>
      <c r="BW63" s="91"/>
      <c r="BX63" s="91"/>
      <c r="BY63" s="91"/>
      <c r="BZ63" s="9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【102.33】</v>
      </c>
      <c r="F85" s="27" t="str">
        <f>データ!AS6</f>
        <v>【31.02】</v>
      </c>
      <c r="G85" s="27" t="str">
        <f>データ!BD6</f>
        <v>【186.73】</v>
      </c>
      <c r="H85" s="27" t="str">
        <f>データ!BO6</f>
        <v>【1,187.50】</v>
      </c>
      <c r="I85" s="27" t="str">
        <f>データ!BZ6</f>
        <v>【58.90】</v>
      </c>
      <c r="J85" s="27" t="str">
        <f>データ!CK6</f>
        <v>【281.77】</v>
      </c>
      <c r="K85" s="27" t="str">
        <f>データ!CV6</f>
        <v>【50.55】</v>
      </c>
      <c r="L85" s="27" t="str">
        <f>データ!DG6</f>
        <v>【75.11】</v>
      </c>
      <c r="M85" s="27" t="str">
        <f>データ!DR6</f>
        <v>【33.25】</v>
      </c>
      <c r="N85" s="27" t="str">
        <f>データ!EC6</f>
        <v>【17.19】</v>
      </c>
      <c r="O85" s="27" t="str">
        <f>データ!EN6</f>
        <v>【0.79】</v>
      </c>
    </row>
  </sheetData>
  <sheetProtection algorithmName="SHA-512" hashValue="TJ3hZ0ojPQoJ79nQrT7Os1cadAlMNK5aBCUeg8S7JmSJVWHhqHan21w6ZzAMh+XXjroZhPLD519nqIIkaCrXjQ==" saltValue="bn6GJuaqoI8kxgMcJofHJ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4" t="s">
        <v>50</v>
      </c>
      <c r="I3" s="95"/>
      <c r="J3" s="95"/>
      <c r="K3" s="95"/>
      <c r="L3" s="95"/>
      <c r="M3" s="95"/>
      <c r="N3" s="95"/>
      <c r="O3" s="95"/>
      <c r="P3" s="95"/>
      <c r="Q3" s="95"/>
      <c r="R3" s="95"/>
      <c r="S3" s="95"/>
      <c r="T3" s="95"/>
      <c r="U3" s="95"/>
      <c r="V3" s="95"/>
      <c r="W3" s="96"/>
      <c r="X3" s="100" t="s">
        <v>51</v>
      </c>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t="s">
        <v>52</v>
      </c>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row>
    <row r="4" spans="1:144" x14ac:dyDescent="0.15">
      <c r="A4" s="29" t="s">
        <v>53</v>
      </c>
      <c r="B4" s="31"/>
      <c r="C4" s="31"/>
      <c r="D4" s="31"/>
      <c r="E4" s="31"/>
      <c r="F4" s="31"/>
      <c r="G4" s="31"/>
      <c r="H4" s="97"/>
      <c r="I4" s="98"/>
      <c r="J4" s="98"/>
      <c r="K4" s="98"/>
      <c r="L4" s="98"/>
      <c r="M4" s="98"/>
      <c r="N4" s="98"/>
      <c r="O4" s="98"/>
      <c r="P4" s="98"/>
      <c r="Q4" s="98"/>
      <c r="R4" s="98"/>
      <c r="S4" s="98"/>
      <c r="T4" s="98"/>
      <c r="U4" s="98"/>
      <c r="V4" s="98"/>
      <c r="W4" s="99"/>
      <c r="X4" s="93" t="s">
        <v>54</v>
      </c>
      <c r="Y4" s="93"/>
      <c r="Z4" s="93"/>
      <c r="AA4" s="93"/>
      <c r="AB4" s="93"/>
      <c r="AC4" s="93"/>
      <c r="AD4" s="93"/>
      <c r="AE4" s="93"/>
      <c r="AF4" s="93"/>
      <c r="AG4" s="93"/>
      <c r="AH4" s="93"/>
      <c r="AI4" s="93" t="s">
        <v>55</v>
      </c>
      <c r="AJ4" s="93"/>
      <c r="AK4" s="93"/>
      <c r="AL4" s="93"/>
      <c r="AM4" s="93"/>
      <c r="AN4" s="93"/>
      <c r="AO4" s="93"/>
      <c r="AP4" s="93"/>
      <c r="AQ4" s="93"/>
      <c r="AR4" s="93"/>
      <c r="AS4" s="93"/>
      <c r="AT4" s="93" t="s">
        <v>56</v>
      </c>
      <c r="AU4" s="93"/>
      <c r="AV4" s="93"/>
      <c r="AW4" s="93"/>
      <c r="AX4" s="93"/>
      <c r="AY4" s="93"/>
      <c r="AZ4" s="93"/>
      <c r="BA4" s="93"/>
      <c r="BB4" s="93"/>
      <c r="BC4" s="93"/>
      <c r="BD4" s="93"/>
      <c r="BE4" s="93" t="s">
        <v>57</v>
      </c>
      <c r="BF4" s="93"/>
      <c r="BG4" s="93"/>
      <c r="BH4" s="93"/>
      <c r="BI4" s="93"/>
      <c r="BJ4" s="93"/>
      <c r="BK4" s="93"/>
      <c r="BL4" s="93"/>
      <c r="BM4" s="93"/>
      <c r="BN4" s="93"/>
      <c r="BO4" s="93"/>
      <c r="BP4" s="93" t="s">
        <v>58</v>
      </c>
      <c r="BQ4" s="93"/>
      <c r="BR4" s="93"/>
      <c r="BS4" s="93"/>
      <c r="BT4" s="93"/>
      <c r="BU4" s="93"/>
      <c r="BV4" s="93"/>
      <c r="BW4" s="93"/>
      <c r="BX4" s="93"/>
      <c r="BY4" s="93"/>
      <c r="BZ4" s="93"/>
      <c r="CA4" s="93" t="s">
        <v>59</v>
      </c>
      <c r="CB4" s="93"/>
      <c r="CC4" s="93"/>
      <c r="CD4" s="93"/>
      <c r="CE4" s="93"/>
      <c r="CF4" s="93"/>
      <c r="CG4" s="93"/>
      <c r="CH4" s="93"/>
      <c r="CI4" s="93"/>
      <c r="CJ4" s="93"/>
      <c r="CK4" s="93"/>
      <c r="CL4" s="93" t="s">
        <v>60</v>
      </c>
      <c r="CM4" s="93"/>
      <c r="CN4" s="93"/>
      <c r="CO4" s="93"/>
      <c r="CP4" s="93"/>
      <c r="CQ4" s="93"/>
      <c r="CR4" s="93"/>
      <c r="CS4" s="93"/>
      <c r="CT4" s="93"/>
      <c r="CU4" s="93"/>
      <c r="CV4" s="93"/>
      <c r="CW4" s="93" t="s">
        <v>61</v>
      </c>
      <c r="CX4" s="93"/>
      <c r="CY4" s="93"/>
      <c r="CZ4" s="93"/>
      <c r="DA4" s="93"/>
      <c r="DB4" s="93"/>
      <c r="DC4" s="93"/>
      <c r="DD4" s="93"/>
      <c r="DE4" s="93"/>
      <c r="DF4" s="93"/>
      <c r="DG4" s="93"/>
      <c r="DH4" s="93" t="s">
        <v>62</v>
      </c>
      <c r="DI4" s="93"/>
      <c r="DJ4" s="93"/>
      <c r="DK4" s="93"/>
      <c r="DL4" s="93"/>
      <c r="DM4" s="93"/>
      <c r="DN4" s="93"/>
      <c r="DO4" s="93"/>
      <c r="DP4" s="93"/>
      <c r="DQ4" s="93"/>
      <c r="DR4" s="93"/>
      <c r="DS4" s="93" t="s">
        <v>63</v>
      </c>
      <c r="DT4" s="93"/>
      <c r="DU4" s="93"/>
      <c r="DV4" s="93"/>
      <c r="DW4" s="93"/>
      <c r="DX4" s="93"/>
      <c r="DY4" s="93"/>
      <c r="DZ4" s="93"/>
      <c r="EA4" s="93"/>
      <c r="EB4" s="93"/>
      <c r="EC4" s="93"/>
      <c r="ED4" s="93" t="s">
        <v>64</v>
      </c>
      <c r="EE4" s="93"/>
      <c r="EF4" s="93"/>
      <c r="EG4" s="93"/>
      <c r="EH4" s="93"/>
      <c r="EI4" s="93"/>
      <c r="EJ4" s="93"/>
      <c r="EK4" s="93"/>
      <c r="EL4" s="93"/>
      <c r="EM4" s="93"/>
      <c r="EN4" s="93"/>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221007</v>
      </c>
      <c r="D6" s="34">
        <f t="shared" si="3"/>
        <v>46</v>
      </c>
      <c r="E6" s="34">
        <f t="shared" si="3"/>
        <v>1</v>
      </c>
      <c r="F6" s="34">
        <f t="shared" si="3"/>
        <v>0</v>
      </c>
      <c r="G6" s="34">
        <f t="shared" si="3"/>
        <v>5</v>
      </c>
      <c r="H6" s="34" t="str">
        <f t="shared" si="3"/>
        <v>静岡県　静岡市</v>
      </c>
      <c r="I6" s="34" t="str">
        <f t="shared" si="3"/>
        <v>法適用</v>
      </c>
      <c r="J6" s="34" t="str">
        <f t="shared" si="3"/>
        <v>水道事業</v>
      </c>
      <c r="K6" s="34" t="str">
        <f t="shared" si="3"/>
        <v>簡易水道事業</v>
      </c>
      <c r="L6" s="34" t="str">
        <f t="shared" si="3"/>
        <v>C4</v>
      </c>
      <c r="M6" s="34" t="str">
        <f t="shared" si="3"/>
        <v>非設置</v>
      </c>
      <c r="N6" s="35" t="str">
        <f t="shared" si="3"/>
        <v>-</v>
      </c>
      <c r="O6" s="35">
        <f t="shared" si="3"/>
        <v>40.03</v>
      </c>
      <c r="P6" s="35">
        <f t="shared" si="3"/>
        <v>0.14000000000000001</v>
      </c>
      <c r="Q6" s="35">
        <f t="shared" si="3"/>
        <v>1947</v>
      </c>
      <c r="R6" s="35">
        <f t="shared" si="3"/>
        <v>694296</v>
      </c>
      <c r="S6" s="35">
        <f t="shared" si="3"/>
        <v>1411.83</v>
      </c>
      <c r="T6" s="35">
        <f t="shared" si="3"/>
        <v>491.77</v>
      </c>
      <c r="U6" s="35">
        <f t="shared" si="3"/>
        <v>996</v>
      </c>
      <c r="V6" s="35">
        <f t="shared" si="3"/>
        <v>4.5</v>
      </c>
      <c r="W6" s="35">
        <f t="shared" si="3"/>
        <v>221.33</v>
      </c>
      <c r="X6" s="36" t="str">
        <f>IF(X7="",NA(),X7)</f>
        <v>-</v>
      </c>
      <c r="Y6" s="36" t="str">
        <f t="shared" ref="Y6:AG6" si="4">IF(Y7="",NA(),Y7)</f>
        <v>-</v>
      </c>
      <c r="Z6" s="36" t="str">
        <f t="shared" si="4"/>
        <v>-</v>
      </c>
      <c r="AA6" s="36" t="str">
        <f t="shared" si="4"/>
        <v>-</v>
      </c>
      <c r="AB6" s="36">
        <f t="shared" si="4"/>
        <v>97.81</v>
      </c>
      <c r="AC6" s="36" t="str">
        <f t="shared" si="4"/>
        <v>-</v>
      </c>
      <c r="AD6" s="36" t="str">
        <f t="shared" si="4"/>
        <v>-</v>
      </c>
      <c r="AE6" s="36" t="str">
        <f t="shared" si="4"/>
        <v>-</v>
      </c>
      <c r="AF6" s="36" t="str">
        <f t="shared" si="4"/>
        <v>-</v>
      </c>
      <c r="AG6" s="36">
        <f t="shared" si="4"/>
        <v>97.61</v>
      </c>
      <c r="AH6" s="35" t="str">
        <f>IF(AH7="","",IF(AH7="-","【-】","【"&amp;SUBSTITUTE(TEXT(AH7,"#,##0.00"),"-","△")&amp;"】"))</f>
        <v>【102.33】</v>
      </c>
      <c r="AI6" s="36" t="str">
        <f>IF(AI7="",NA(),AI7)</f>
        <v>-</v>
      </c>
      <c r="AJ6" s="36" t="str">
        <f t="shared" ref="AJ6:AR6" si="5">IF(AJ7="",NA(),AJ7)</f>
        <v>-</v>
      </c>
      <c r="AK6" s="36" t="str">
        <f t="shared" si="5"/>
        <v>-</v>
      </c>
      <c r="AL6" s="36" t="str">
        <f t="shared" si="5"/>
        <v>-</v>
      </c>
      <c r="AM6" s="36">
        <f t="shared" si="5"/>
        <v>35.11</v>
      </c>
      <c r="AN6" s="36" t="str">
        <f t="shared" si="5"/>
        <v>-</v>
      </c>
      <c r="AO6" s="36" t="str">
        <f t="shared" si="5"/>
        <v>-</v>
      </c>
      <c r="AP6" s="36" t="str">
        <f t="shared" si="5"/>
        <v>-</v>
      </c>
      <c r="AQ6" s="36" t="str">
        <f t="shared" si="5"/>
        <v>-</v>
      </c>
      <c r="AR6" s="36">
        <f t="shared" si="5"/>
        <v>143.65</v>
      </c>
      <c r="AS6" s="35" t="str">
        <f>IF(AS7="","",IF(AS7="-","【-】","【"&amp;SUBSTITUTE(TEXT(AS7,"#,##0.00"),"-","△")&amp;"】"))</f>
        <v>【31.02】</v>
      </c>
      <c r="AT6" s="36" t="str">
        <f>IF(AT7="",NA(),AT7)</f>
        <v>-</v>
      </c>
      <c r="AU6" s="36" t="str">
        <f t="shared" ref="AU6:BC6" si="6">IF(AU7="",NA(),AU7)</f>
        <v>-</v>
      </c>
      <c r="AV6" s="36" t="str">
        <f t="shared" si="6"/>
        <v>-</v>
      </c>
      <c r="AW6" s="36" t="str">
        <f t="shared" si="6"/>
        <v>-</v>
      </c>
      <c r="AX6" s="36">
        <f t="shared" si="6"/>
        <v>31.76</v>
      </c>
      <c r="AY6" s="36" t="str">
        <f t="shared" si="6"/>
        <v>-</v>
      </c>
      <c r="AZ6" s="36" t="str">
        <f t="shared" si="6"/>
        <v>-</v>
      </c>
      <c r="BA6" s="36" t="str">
        <f t="shared" si="6"/>
        <v>-</v>
      </c>
      <c r="BB6" s="36" t="str">
        <f t="shared" si="6"/>
        <v>-</v>
      </c>
      <c r="BC6" s="36">
        <f t="shared" si="6"/>
        <v>94.01</v>
      </c>
      <c r="BD6" s="35" t="str">
        <f>IF(BD7="","",IF(BD7="-","【-】","【"&amp;SUBSTITUTE(TEXT(BD7,"#,##0.00"),"-","△")&amp;"】"))</f>
        <v>【186.73】</v>
      </c>
      <c r="BE6" s="36" t="str">
        <f>IF(BE7="",NA(),BE7)</f>
        <v>-</v>
      </c>
      <c r="BF6" s="36" t="str">
        <f t="shared" ref="BF6:BN6" si="7">IF(BF7="",NA(),BF7)</f>
        <v>-</v>
      </c>
      <c r="BG6" s="36" t="str">
        <f t="shared" si="7"/>
        <v>-</v>
      </c>
      <c r="BH6" s="36" t="str">
        <f t="shared" si="7"/>
        <v>-</v>
      </c>
      <c r="BI6" s="36">
        <f t="shared" si="7"/>
        <v>5901.65</v>
      </c>
      <c r="BJ6" s="36" t="str">
        <f t="shared" si="7"/>
        <v>-</v>
      </c>
      <c r="BK6" s="36" t="str">
        <f t="shared" si="7"/>
        <v>-</v>
      </c>
      <c r="BL6" s="36" t="str">
        <f t="shared" si="7"/>
        <v>-</v>
      </c>
      <c r="BM6" s="36" t="str">
        <f t="shared" si="7"/>
        <v>-</v>
      </c>
      <c r="BN6" s="36">
        <f t="shared" si="7"/>
        <v>1421.84</v>
      </c>
      <c r="BO6" s="35" t="str">
        <f>IF(BO7="","",IF(BO7="-","【-】","【"&amp;SUBSTITUTE(TEXT(BO7,"#,##0.00"),"-","△")&amp;"】"))</f>
        <v>【1,187.50】</v>
      </c>
      <c r="BP6" s="36" t="str">
        <f>IF(BP7="",NA(),BP7)</f>
        <v>-</v>
      </c>
      <c r="BQ6" s="36" t="str">
        <f t="shared" ref="BQ6:BY6" si="8">IF(BQ7="",NA(),BQ7)</f>
        <v>-</v>
      </c>
      <c r="BR6" s="36" t="str">
        <f t="shared" si="8"/>
        <v>-</v>
      </c>
      <c r="BS6" s="36" t="str">
        <f t="shared" si="8"/>
        <v>-</v>
      </c>
      <c r="BT6" s="36">
        <f t="shared" si="8"/>
        <v>11.88</v>
      </c>
      <c r="BU6" s="36" t="str">
        <f t="shared" si="8"/>
        <v>-</v>
      </c>
      <c r="BV6" s="36" t="str">
        <f t="shared" si="8"/>
        <v>-</v>
      </c>
      <c r="BW6" s="36" t="str">
        <f t="shared" si="8"/>
        <v>-</v>
      </c>
      <c r="BX6" s="36" t="str">
        <f t="shared" si="8"/>
        <v>-</v>
      </c>
      <c r="BY6" s="36">
        <f t="shared" si="8"/>
        <v>35.72</v>
      </c>
      <c r="BZ6" s="35" t="str">
        <f>IF(BZ7="","",IF(BZ7="-","【-】","【"&amp;SUBSTITUTE(TEXT(BZ7,"#,##0.00"),"-","△")&amp;"】"))</f>
        <v>【58.90】</v>
      </c>
      <c r="CA6" s="36" t="str">
        <f>IF(CA7="",NA(),CA7)</f>
        <v>-</v>
      </c>
      <c r="CB6" s="36" t="str">
        <f t="shared" ref="CB6:CJ6" si="9">IF(CB7="",NA(),CB7)</f>
        <v>-</v>
      </c>
      <c r="CC6" s="36" t="str">
        <f t="shared" si="9"/>
        <v>-</v>
      </c>
      <c r="CD6" s="36" t="str">
        <f t="shared" si="9"/>
        <v>-</v>
      </c>
      <c r="CE6" s="36">
        <f t="shared" si="9"/>
        <v>1194.5</v>
      </c>
      <c r="CF6" s="36" t="str">
        <f t="shared" si="9"/>
        <v>-</v>
      </c>
      <c r="CG6" s="36" t="str">
        <f t="shared" si="9"/>
        <v>-</v>
      </c>
      <c r="CH6" s="36" t="str">
        <f t="shared" si="9"/>
        <v>-</v>
      </c>
      <c r="CI6" s="36" t="str">
        <f t="shared" si="9"/>
        <v>-</v>
      </c>
      <c r="CJ6" s="36">
        <f t="shared" si="9"/>
        <v>471.3</v>
      </c>
      <c r="CK6" s="35" t="str">
        <f>IF(CK7="","",IF(CK7="-","【-】","【"&amp;SUBSTITUTE(TEXT(CK7,"#,##0.00"),"-","△")&amp;"】"))</f>
        <v>【281.77】</v>
      </c>
      <c r="CL6" s="36" t="str">
        <f>IF(CL7="",NA(),CL7)</f>
        <v>-</v>
      </c>
      <c r="CM6" s="36" t="str">
        <f t="shared" ref="CM6:CU6" si="10">IF(CM7="",NA(),CM7)</f>
        <v>-</v>
      </c>
      <c r="CN6" s="36" t="str">
        <f t="shared" si="10"/>
        <v>-</v>
      </c>
      <c r="CO6" s="36" t="str">
        <f t="shared" si="10"/>
        <v>-</v>
      </c>
      <c r="CP6" s="36">
        <f t="shared" si="10"/>
        <v>54.52</v>
      </c>
      <c r="CQ6" s="36" t="str">
        <f t="shared" si="10"/>
        <v>-</v>
      </c>
      <c r="CR6" s="36" t="str">
        <f t="shared" si="10"/>
        <v>-</v>
      </c>
      <c r="CS6" s="36" t="str">
        <f t="shared" si="10"/>
        <v>-</v>
      </c>
      <c r="CT6" s="36" t="str">
        <f t="shared" si="10"/>
        <v>-</v>
      </c>
      <c r="CU6" s="36">
        <f t="shared" si="10"/>
        <v>51.52</v>
      </c>
      <c r="CV6" s="35" t="str">
        <f>IF(CV7="","",IF(CV7="-","【-】","【"&amp;SUBSTITUTE(TEXT(CV7,"#,##0.00"),"-","△")&amp;"】"))</f>
        <v>【50.55】</v>
      </c>
      <c r="CW6" s="36" t="str">
        <f>IF(CW7="",NA(),CW7)</f>
        <v>-</v>
      </c>
      <c r="CX6" s="36" t="str">
        <f t="shared" ref="CX6:DF6" si="11">IF(CX7="",NA(),CX7)</f>
        <v>-</v>
      </c>
      <c r="CY6" s="36" t="str">
        <f t="shared" si="11"/>
        <v>-</v>
      </c>
      <c r="CZ6" s="36" t="str">
        <f t="shared" si="11"/>
        <v>-</v>
      </c>
      <c r="DA6" s="36">
        <f t="shared" si="11"/>
        <v>68.08</v>
      </c>
      <c r="DB6" s="36" t="str">
        <f t="shared" si="11"/>
        <v>-</v>
      </c>
      <c r="DC6" s="36" t="str">
        <f t="shared" si="11"/>
        <v>-</v>
      </c>
      <c r="DD6" s="36" t="str">
        <f t="shared" si="11"/>
        <v>-</v>
      </c>
      <c r="DE6" s="36" t="str">
        <f t="shared" si="11"/>
        <v>-</v>
      </c>
      <c r="DF6" s="36">
        <f t="shared" si="11"/>
        <v>61.29</v>
      </c>
      <c r="DG6" s="35" t="str">
        <f>IF(DG7="","",IF(DG7="-","【-】","【"&amp;SUBSTITUTE(TEXT(DG7,"#,##0.00"),"-","△")&amp;"】"))</f>
        <v>【75.11】</v>
      </c>
      <c r="DH6" s="36" t="str">
        <f>IF(DH7="",NA(),DH7)</f>
        <v>-</v>
      </c>
      <c r="DI6" s="36" t="str">
        <f t="shared" ref="DI6:DQ6" si="12">IF(DI7="",NA(),DI7)</f>
        <v>-</v>
      </c>
      <c r="DJ6" s="36" t="str">
        <f t="shared" si="12"/>
        <v>-</v>
      </c>
      <c r="DK6" s="36" t="str">
        <f t="shared" si="12"/>
        <v>-</v>
      </c>
      <c r="DL6" s="36">
        <f t="shared" si="12"/>
        <v>3.6</v>
      </c>
      <c r="DM6" s="36" t="str">
        <f t="shared" si="12"/>
        <v>-</v>
      </c>
      <c r="DN6" s="36" t="str">
        <f t="shared" si="12"/>
        <v>-</v>
      </c>
      <c r="DO6" s="36" t="str">
        <f t="shared" si="12"/>
        <v>-</v>
      </c>
      <c r="DP6" s="36" t="str">
        <f t="shared" si="12"/>
        <v>-</v>
      </c>
      <c r="DQ6" s="36">
        <f t="shared" si="12"/>
        <v>24.16</v>
      </c>
      <c r="DR6" s="35" t="str">
        <f>IF(DR7="","",IF(DR7="-","【-】","【"&amp;SUBSTITUTE(TEXT(DR7,"#,##0.00"),"-","△")&amp;"】"))</f>
        <v>【33.25】</v>
      </c>
      <c r="DS6" s="36" t="str">
        <f>IF(DS7="",NA(),DS7)</f>
        <v>-</v>
      </c>
      <c r="DT6" s="36" t="str">
        <f t="shared" ref="DT6:EB6" si="13">IF(DT7="",NA(),DT7)</f>
        <v>-</v>
      </c>
      <c r="DU6" s="36" t="str">
        <f t="shared" si="13"/>
        <v>-</v>
      </c>
      <c r="DV6" s="36" t="str">
        <f t="shared" si="13"/>
        <v>-</v>
      </c>
      <c r="DW6" s="35">
        <f t="shared" si="13"/>
        <v>0</v>
      </c>
      <c r="DX6" s="36" t="str">
        <f t="shared" si="13"/>
        <v>-</v>
      </c>
      <c r="DY6" s="36" t="str">
        <f t="shared" si="13"/>
        <v>-</v>
      </c>
      <c r="DZ6" s="36" t="str">
        <f t="shared" si="13"/>
        <v>-</v>
      </c>
      <c r="EA6" s="36" t="str">
        <f t="shared" si="13"/>
        <v>-</v>
      </c>
      <c r="EB6" s="36">
        <f t="shared" si="13"/>
        <v>18.829999999999998</v>
      </c>
      <c r="EC6" s="35" t="str">
        <f>IF(EC7="","",IF(EC7="-","【-】","【"&amp;SUBSTITUTE(TEXT(EC7,"#,##0.00"),"-","△")&amp;"】"))</f>
        <v>【17.19】</v>
      </c>
      <c r="ED6" s="36" t="str">
        <f>IF(ED7="",NA(),ED7)</f>
        <v>-</v>
      </c>
      <c r="EE6" s="36" t="str">
        <f t="shared" ref="EE6:EM6" si="14">IF(EE7="",NA(),EE7)</f>
        <v>-</v>
      </c>
      <c r="EF6" s="36" t="str">
        <f t="shared" si="14"/>
        <v>-</v>
      </c>
      <c r="EG6" s="36" t="str">
        <f t="shared" si="14"/>
        <v>-</v>
      </c>
      <c r="EH6" s="35">
        <f t="shared" si="14"/>
        <v>0</v>
      </c>
      <c r="EI6" s="36" t="str">
        <f t="shared" si="14"/>
        <v>-</v>
      </c>
      <c r="EJ6" s="36" t="str">
        <f t="shared" si="14"/>
        <v>-</v>
      </c>
      <c r="EK6" s="36" t="str">
        <f t="shared" si="14"/>
        <v>-</v>
      </c>
      <c r="EL6" s="36" t="str">
        <f t="shared" si="14"/>
        <v>-</v>
      </c>
      <c r="EM6" s="36">
        <f t="shared" si="14"/>
        <v>0.96</v>
      </c>
      <c r="EN6" s="35" t="str">
        <f>IF(EN7="","",IF(EN7="-","【-】","【"&amp;SUBSTITUTE(TEXT(EN7,"#,##0.00"),"-","△")&amp;"】"))</f>
        <v>【0.79】</v>
      </c>
    </row>
    <row r="7" spans="1:144" s="37" customFormat="1" x14ac:dyDescent="0.15">
      <c r="A7" s="29"/>
      <c r="B7" s="38">
        <v>2020</v>
      </c>
      <c r="C7" s="38">
        <v>221007</v>
      </c>
      <c r="D7" s="38">
        <v>46</v>
      </c>
      <c r="E7" s="38">
        <v>1</v>
      </c>
      <c r="F7" s="38">
        <v>0</v>
      </c>
      <c r="G7" s="38">
        <v>5</v>
      </c>
      <c r="H7" s="38" t="s">
        <v>93</v>
      </c>
      <c r="I7" s="38" t="s">
        <v>94</v>
      </c>
      <c r="J7" s="38" t="s">
        <v>95</v>
      </c>
      <c r="K7" s="38" t="s">
        <v>96</v>
      </c>
      <c r="L7" s="38" t="s">
        <v>97</v>
      </c>
      <c r="M7" s="38" t="s">
        <v>98</v>
      </c>
      <c r="N7" s="39" t="s">
        <v>99</v>
      </c>
      <c r="O7" s="39">
        <v>40.03</v>
      </c>
      <c r="P7" s="39">
        <v>0.14000000000000001</v>
      </c>
      <c r="Q7" s="39">
        <v>1947</v>
      </c>
      <c r="R7" s="39">
        <v>694296</v>
      </c>
      <c r="S7" s="39">
        <v>1411.83</v>
      </c>
      <c r="T7" s="39">
        <v>491.77</v>
      </c>
      <c r="U7" s="39">
        <v>996</v>
      </c>
      <c r="V7" s="39">
        <v>4.5</v>
      </c>
      <c r="W7" s="39">
        <v>221.33</v>
      </c>
      <c r="X7" s="39" t="s">
        <v>99</v>
      </c>
      <c r="Y7" s="39" t="s">
        <v>99</v>
      </c>
      <c r="Z7" s="39" t="s">
        <v>99</v>
      </c>
      <c r="AA7" s="39" t="s">
        <v>99</v>
      </c>
      <c r="AB7" s="39">
        <v>97.81</v>
      </c>
      <c r="AC7" s="39" t="s">
        <v>99</v>
      </c>
      <c r="AD7" s="39" t="s">
        <v>99</v>
      </c>
      <c r="AE7" s="39" t="s">
        <v>99</v>
      </c>
      <c r="AF7" s="39" t="s">
        <v>99</v>
      </c>
      <c r="AG7" s="39">
        <v>97.61</v>
      </c>
      <c r="AH7" s="39">
        <v>102.33</v>
      </c>
      <c r="AI7" s="39" t="s">
        <v>99</v>
      </c>
      <c r="AJ7" s="39" t="s">
        <v>99</v>
      </c>
      <c r="AK7" s="39" t="s">
        <v>99</v>
      </c>
      <c r="AL7" s="39" t="s">
        <v>99</v>
      </c>
      <c r="AM7" s="39">
        <v>35.11</v>
      </c>
      <c r="AN7" s="39" t="s">
        <v>99</v>
      </c>
      <c r="AO7" s="39" t="s">
        <v>99</v>
      </c>
      <c r="AP7" s="39" t="s">
        <v>99</v>
      </c>
      <c r="AQ7" s="39" t="s">
        <v>99</v>
      </c>
      <c r="AR7" s="39">
        <v>143.65</v>
      </c>
      <c r="AS7" s="39">
        <v>31.02</v>
      </c>
      <c r="AT7" s="39" t="s">
        <v>99</v>
      </c>
      <c r="AU7" s="39" t="s">
        <v>99</v>
      </c>
      <c r="AV7" s="39" t="s">
        <v>99</v>
      </c>
      <c r="AW7" s="39" t="s">
        <v>99</v>
      </c>
      <c r="AX7" s="39">
        <v>31.76</v>
      </c>
      <c r="AY7" s="39" t="s">
        <v>99</v>
      </c>
      <c r="AZ7" s="39" t="s">
        <v>99</v>
      </c>
      <c r="BA7" s="39" t="s">
        <v>99</v>
      </c>
      <c r="BB7" s="39" t="s">
        <v>99</v>
      </c>
      <c r="BC7" s="39">
        <v>94.01</v>
      </c>
      <c r="BD7" s="39">
        <v>186.73</v>
      </c>
      <c r="BE7" s="39" t="s">
        <v>99</v>
      </c>
      <c r="BF7" s="39" t="s">
        <v>99</v>
      </c>
      <c r="BG7" s="39" t="s">
        <v>99</v>
      </c>
      <c r="BH7" s="39" t="s">
        <v>99</v>
      </c>
      <c r="BI7" s="39">
        <v>5901.65</v>
      </c>
      <c r="BJ7" s="39" t="s">
        <v>99</v>
      </c>
      <c r="BK7" s="39" t="s">
        <v>99</v>
      </c>
      <c r="BL7" s="39" t="s">
        <v>99</v>
      </c>
      <c r="BM7" s="39" t="s">
        <v>99</v>
      </c>
      <c r="BN7" s="39">
        <v>1421.84</v>
      </c>
      <c r="BO7" s="39">
        <v>1187.5</v>
      </c>
      <c r="BP7" s="39" t="s">
        <v>99</v>
      </c>
      <c r="BQ7" s="39" t="s">
        <v>99</v>
      </c>
      <c r="BR7" s="39" t="s">
        <v>99</v>
      </c>
      <c r="BS7" s="39" t="s">
        <v>99</v>
      </c>
      <c r="BT7" s="39">
        <v>11.88</v>
      </c>
      <c r="BU7" s="39" t="s">
        <v>99</v>
      </c>
      <c r="BV7" s="39" t="s">
        <v>99</v>
      </c>
      <c r="BW7" s="39" t="s">
        <v>99</v>
      </c>
      <c r="BX7" s="39" t="s">
        <v>99</v>
      </c>
      <c r="BY7" s="39">
        <v>35.72</v>
      </c>
      <c r="BZ7" s="39">
        <v>58.9</v>
      </c>
      <c r="CA7" s="39" t="s">
        <v>99</v>
      </c>
      <c r="CB7" s="39" t="s">
        <v>99</v>
      </c>
      <c r="CC7" s="39" t="s">
        <v>99</v>
      </c>
      <c r="CD7" s="39" t="s">
        <v>99</v>
      </c>
      <c r="CE7" s="39">
        <v>1194.5</v>
      </c>
      <c r="CF7" s="39" t="s">
        <v>99</v>
      </c>
      <c r="CG7" s="39" t="s">
        <v>99</v>
      </c>
      <c r="CH7" s="39" t="s">
        <v>99</v>
      </c>
      <c r="CI7" s="39" t="s">
        <v>99</v>
      </c>
      <c r="CJ7" s="39">
        <v>471.3</v>
      </c>
      <c r="CK7" s="39">
        <v>281.77</v>
      </c>
      <c r="CL7" s="39" t="s">
        <v>99</v>
      </c>
      <c r="CM7" s="39" t="s">
        <v>99</v>
      </c>
      <c r="CN7" s="39" t="s">
        <v>99</v>
      </c>
      <c r="CO7" s="39" t="s">
        <v>99</v>
      </c>
      <c r="CP7" s="39">
        <v>54.52</v>
      </c>
      <c r="CQ7" s="39" t="s">
        <v>99</v>
      </c>
      <c r="CR7" s="39" t="s">
        <v>99</v>
      </c>
      <c r="CS7" s="39" t="s">
        <v>99</v>
      </c>
      <c r="CT7" s="39" t="s">
        <v>99</v>
      </c>
      <c r="CU7" s="39">
        <v>51.52</v>
      </c>
      <c r="CV7" s="39">
        <v>50.55</v>
      </c>
      <c r="CW7" s="39" t="s">
        <v>99</v>
      </c>
      <c r="CX7" s="39" t="s">
        <v>99</v>
      </c>
      <c r="CY7" s="39" t="s">
        <v>99</v>
      </c>
      <c r="CZ7" s="39" t="s">
        <v>99</v>
      </c>
      <c r="DA7" s="39">
        <v>68.08</v>
      </c>
      <c r="DB7" s="39" t="s">
        <v>99</v>
      </c>
      <c r="DC7" s="39" t="s">
        <v>99</v>
      </c>
      <c r="DD7" s="39" t="s">
        <v>99</v>
      </c>
      <c r="DE7" s="39" t="s">
        <v>99</v>
      </c>
      <c r="DF7" s="39">
        <v>61.29</v>
      </c>
      <c r="DG7" s="39">
        <v>75.11</v>
      </c>
      <c r="DH7" s="39" t="s">
        <v>99</v>
      </c>
      <c r="DI7" s="39" t="s">
        <v>99</v>
      </c>
      <c r="DJ7" s="39" t="s">
        <v>99</v>
      </c>
      <c r="DK7" s="39" t="s">
        <v>99</v>
      </c>
      <c r="DL7" s="39">
        <v>3.6</v>
      </c>
      <c r="DM7" s="39" t="s">
        <v>99</v>
      </c>
      <c r="DN7" s="39" t="s">
        <v>99</v>
      </c>
      <c r="DO7" s="39" t="s">
        <v>99</v>
      </c>
      <c r="DP7" s="39" t="s">
        <v>99</v>
      </c>
      <c r="DQ7" s="39">
        <v>24.16</v>
      </c>
      <c r="DR7" s="39">
        <v>33.25</v>
      </c>
      <c r="DS7" s="39" t="s">
        <v>99</v>
      </c>
      <c r="DT7" s="39" t="s">
        <v>99</v>
      </c>
      <c r="DU7" s="39" t="s">
        <v>99</v>
      </c>
      <c r="DV7" s="39" t="s">
        <v>99</v>
      </c>
      <c r="DW7" s="39">
        <v>0</v>
      </c>
      <c r="DX7" s="39" t="s">
        <v>99</v>
      </c>
      <c r="DY7" s="39" t="s">
        <v>99</v>
      </c>
      <c r="DZ7" s="39" t="s">
        <v>99</v>
      </c>
      <c r="EA7" s="39" t="s">
        <v>99</v>
      </c>
      <c r="EB7" s="39">
        <v>18.829999999999998</v>
      </c>
      <c r="EC7" s="39">
        <v>17.190000000000001</v>
      </c>
      <c r="ED7" s="39" t="s">
        <v>99</v>
      </c>
      <c r="EE7" s="39" t="s">
        <v>99</v>
      </c>
      <c r="EF7" s="39" t="s">
        <v>99</v>
      </c>
      <c r="EG7" s="39" t="s">
        <v>99</v>
      </c>
      <c r="EH7" s="39">
        <v>0</v>
      </c>
      <c r="EI7" s="39" t="s">
        <v>99</v>
      </c>
      <c r="EJ7" s="39" t="s">
        <v>99</v>
      </c>
      <c r="EK7" s="39" t="s">
        <v>99</v>
      </c>
      <c r="EL7" s="39" t="s">
        <v>99</v>
      </c>
      <c r="EM7" s="39">
        <v>0.96</v>
      </c>
      <c r="EN7" s="39">
        <v>0.79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2022-01-14T06:13:32Z</cp:lastPrinted>
  <dcterms:created xsi:type="dcterms:W3CDTF">2021-12-03T06:50:49Z</dcterms:created>
  <dcterms:modified xsi:type="dcterms:W3CDTF">2022-01-21T04:32:24Z</dcterms:modified>
  <cp:category/>
</cp:coreProperties>
</file>