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4001301000\003企画経理\013経理関係\照会回答\財政課照会（総務省を含む）\R3\20220106_公営企業に係る経営比較分析表（令和２年度決算）の分析等について（依頼）\"/>
    </mc:Choice>
  </mc:AlternateContent>
  <workbookProtection workbookAlgorithmName="SHA-512" workbookHashValue="7H4h44suD/ObpL3RHcXpZV0tcpB6QvDlHOAu66BECUYZFeyG03GKasthVlwTXTekgq81BBa8FC2bQtAIhvRTcA==" workbookSaltValue="FbzuV6E1tXGC/mg0yyCc9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W10" i="4"/>
  <c r="I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<sst xmlns="http://schemas.openxmlformats.org/spreadsheetml/2006/main" count="232" uniqueCount="117">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</sst>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D-408E-B0F3-371C7B3A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D-408E-B0F3-371C7B3A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44.98</c:v>
                </c:pt>
                <c:pt idx="2">
                  <c:v>46.68</c:v>
                </c:pt>
                <c:pt idx="3">
                  <c:v>45.32</c:v>
                </c:pt>
                <c:pt idx="4">
                  <c:v>44.84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0-48F1-86A0-DA7813903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0-48F1-86A0-DA7813903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73.53</c:v>
                </c:pt>
                <c:pt idx="1">
                  <c:v>65.790000000000006</c:v>
                </c:pt>
                <c:pt idx="2">
                  <c:v>62.5</c:v>
                </c:pt>
                <c:pt idx="3">
                  <c:v>62.5</c:v>
                </c:pt>
                <c:pt idx="4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8-481A-B57C-B761D47E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8-481A-B57C-B761D47E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3C6-B502-481CD2DF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B-43C6-B502-481CD2DF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26.56</c:v>
                </c:pt>
                <c:pt idx="1">
                  <c:v>27.87</c:v>
                </c:pt>
                <c:pt idx="2">
                  <c:v>29.19</c:v>
                </c:pt>
                <c:pt idx="3">
                  <c:v>30.5</c:v>
                </c:pt>
                <c:pt idx="4">
                  <c:v>31.81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F-4A19-8CEF-537211DF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F-4A19-8CEF-537211DF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3-435F-AF74-80C8F66AE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3-435F-AF74-80C8F66AE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8-4DC3-B7E3-3817FBAA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8-4DC3-B7E3-3817FBAA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D-407B-A284-D858F55D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D-407B-A284-D858F55D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2193.25</c:v>
                </c:pt>
                <c:pt idx="1">
                  <c:v>1900.89</c:v>
                </c:pt>
                <c:pt idx="2">
                  <c:v>1562</c:v>
                </c:pt>
                <c:pt idx="3">
                  <c:v>1251.0999999999999</c:v>
                </c:pt>
                <c:pt idx="4">
                  <c:v>1016.51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6-4C6D-8213-40FED638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6-4C6D-8213-40FED638D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4-4498-88B7-6F507F1B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4-4498-88B7-6F507F1B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189.02</c:v>
                </c:pt>
                <c:pt idx="1">
                  <c:v>189.63</c:v>
                </c:pt>
                <c:pt idx="2">
                  <c:v>189.72</c:v>
                </c:pt>
                <c:pt idx="3">
                  <c:v>189.37</c:v>
                </c:pt>
                <c:pt idx="4">
                  <c:v>187.97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7-43BE-909C-D184D055C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7-43BE-909C-D184D055C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55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静岡県　静岡市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自治体職員</v>
      </c>
      <c r="AE8" s="73"/>
      <c r="AF8" s="73"/>
      <c r="AG8" s="73"/>
      <c r="AH8" s="73"/>
      <c r="AI8" s="73"/>
      <c r="AJ8" s="73"/>
      <c r="AK8" s="3"/>
      <c r="AL8" s="69">
        <f>データ!S6</f>
        <v>694296</v>
      </c>
      <c r="AM8" s="69"/>
      <c r="AN8" s="69"/>
      <c r="AO8" s="69"/>
      <c r="AP8" s="69"/>
      <c r="AQ8" s="69"/>
      <c r="AR8" s="69"/>
      <c r="AS8" s="69"/>
      <c r="AT8" s="68">
        <f>データ!T6</f>
        <v>1411.83</v>
      </c>
      <c r="AU8" s="68"/>
      <c r="AV8" s="68"/>
      <c r="AW8" s="68"/>
      <c r="AX8" s="68"/>
      <c r="AY8" s="68"/>
      <c r="AZ8" s="68"/>
      <c r="BA8" s="68"/>
      <c r="BB8" s="68">
        <f>データ!U6</f>
        <v>491.77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85.82</v>
      </c>
      <c r="J10" s="68"/>
      <c r="K10" s="68"/>
      <c r="L10" s="68"/>
      <c r="M10" s="68"/>
      <c r="N10" s="68"/>
      <c r="O10" s="68"/>
      <c r="P10" s="68">
        <f>データ!P6</f>
        <v>0.01</v>
      </c>
      <c r="Q10" s="68"/>
      <c r="R10" s="68"/>
      <c r="S10" s="68"/>
      <c r="T10" s="68"/>
      <c r="U10" s="68"/>
      <c r="V10" s="68"/>
      <c r="W10" s="68">
        <f>データ!Q6</f>
        <v>83.14</v>
      </c>
      <c r="X10" s="68"/>
      <c r="Y10" s="68"/>
      <c r="Z10" s="68"/>
      <c r="AA10" s="68"/>
      <c r="AB10" s="68"/>
      <c r="AC10" s="68"/>
      <c r="AD10" s="69">
        <f>データ!R6</f>
        <v>2720</v>
      </c>
      <c r="AE10" s="69"/>
      <c r="AF10" s="69"/>
      <c r="AG10" s="69"/>
      <c r="AH10" s="69"/>
      <c r="AI10" s="69"/>
      <c r="AJ10" s="69"/>
      <c r="AK10" s="2"/>
      <c r="AL10" s="69">
        <f>データ!V6</f>
        <v>40</v>
      </c>
      <c r="AM10" s="69"/>
      <c r="AN10" s="69"/>
      <c r="AO10" s="69"/>
      <c r="AP10" s="69"/>
      <c r="AQ10" s="69"/>
      <c r="AR10" s="69"/>
      <c r="AS10" s="69"/>
      <c r="AT10" s="68">
        <f>データ!W6</f>
        <v>0.31</v>
      </c>
      <c r="AU10" s="68"/>
      <c r="AV10" s="68"/>
      <c r="AW10" s="68"/>
      <c r="AX10" s="68"/>
      <c r="AY10" s="68"/>
      <c r="AZ10" s="68"/>
      <c r="BA10" s="68"/>
      <c r="BB10" s="68">
        <f>データ!X6</f>
        <v>129.03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0Kp6sIUbp4WNCSovGgcn2gM2/FtDKwOSFEm6bzOcqr+YbP7wDzab/jnpnnQFPR24VfZGzW/JCmasTH6ywmkl5w==" saltValue="wzAJeWBHo6muj6JVWwqhR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221007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静岡市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85.82</v>
      </c>
      <c r="P6" s="34">
        <f t="shared" si="3"/>
        <v>0.01</v>
      </c>
      <c r="Q6" s="34">
        <f t="shared" si="3"/>
        <v>83.14</v>
      </c>
      <c r="R6" s="34">
        <f t="shared" si="3"/>
        <v>2720</v>
      </c>
      <c r="S6" s="34">
        <f t="shared" si="3"/>
        <v>694296</v>
      </c>
      <c r="T6" s="34">
        <f t="shared" si="3"/>
        <v>1411.83</v>
      </c>
      <c r="U6" s="34">
        <f t="shared" si="3"/>
        <v>491.77</v>
      </c>
      <c r="V6" s="34">
        <f t="shared" si="3"/>
        <v>40</v>
      </c>
      <c r="W6" s="34">
        <f t="shared" si="3"/>
        <v>0.31</v>
      </c>
      <c r="X6" s="34">
        <f t="shared" si="3"/>
        <v>129.03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4">
        <f t="shared" ref="AV6:BD6" si="6">IF(AV7="",NA(),AV7)</f>
        <v>0</v>
      </c>
      <c r="AW6" s="34">
        <f t="shared" si="6"/>
        <v>0</v>
      </c>
      <c r="AX6" s="34">
        <f t="shared" si="6"/>
        <v>0</v>
      </c>
      <c r="AY6" s="34">
        <f t="shared" si="6"/>
        <v>0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2193.25</v>
      </c>
      <c r="BG6" s="35">
        <f t="shared" ref="BG6:BO6" si="7">IF(BG7="",NA(),BG7)</f>
        <v>1900.89</v>
      </c>
      <c r="BH6" s="35">
        <f t="shared" si="7"/>
        <v>1562</v>
      </c>
      <c r="BI6" s="35">
        <f t="shared" si="7"/>
        <v>1251.0999999999999</v>
      </c>
      <c r="BJ6" s="35">
        <f t="shared" si="7"/>
        <v>1016.51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100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189.02</v>
      </c>
      <c r="CC6" s="35">
        <f t="shared" ref="CC6:CK6" si="9">IF(CC7="",NA(),CC7)</f>
        <v>189.63</v>
      </c>
      <c r="CD6" s="35">
        <f t="shared" si="9"/>
        <v>189.72</v>
      </c>
      <c r="CE6" s="35">
        <f t="shared" si="9"/>
        <v>189.37</v>
      </c>
      <c r="CF6" s="35">
        <f t="shared" si="9"/>
        <v>187.97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47.89</v>
      </c>
      <c r="CN6" s="35">
        <f t="shared" ref="CN6:CV6" si="10">IF(CN7="",NA(),CN7)</f>
        <v>44.98</v>
      </c>
      <c r="CO6" s="35">
        <f t="shared" si="10"/>
        <v>46.68</v>
      </c>
      <c r="CP6" s="35">
        <f t="shared" si="10"/>
        <v>45.32</v>
      </c>
      <c r="CQ6" s="35">
        <f t="shared" si="10"/>
        <v>44.84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73.53</v>
      </c>
      <c r="CY6" s="35">
        <f t="shared" ref="CY6:DG6" si="11">IF(CY7="",NA(),CY7)</f>
        <v>65.790000000000006</v>
      </c>
      <c r="CZ6" s="35">
        <f t="shared" si="11"/>
        <v>62.5</v>
      </c>
      <c r="DA6" s="35">
        <f t="shared" si="11"/>
        <v>62.5</v>
      </c>
      <c r="DB6" s="35">
        <f t="shared" si="11"/>
        <v>67.5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26.56</v>
      </c>
      <c r="DJ6" s="35">
        <f t="shared" ref="DJ6:DR6" si="12">IF(DJ7="",NA(),DJ7)</f>
        <v>27.87</v>
      </c>
      <c r="DK6" s="35">
        <f t="shared" si="12"/>
        <v>29.19</v>
      </c>
      <c r="DL6" s="35">
        <f t="shared" si="12"/>
        <v>30.5</v>
      </c>
      <c r="DM6" s="35">
        <f t="shared" si="12"/>
        <v>31.81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221007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85.82</v>
      </c>
      <c r="P7" s="38">
        <v>0.01</v>
      </c>
      <c r="Q7" s="38">
        <v>83.14</v>
      </c>
      <c r="R7" s="38">
        <v>2720</v>
      </c>
      <c r="S7" s="38">
        <v>694296</v>
      </c>
      <c r="T7" s="38">
        <v>1411.83</v>
      </c>
      <c r="U7" s="38">
        <v>491.77</v>
      </c>
      <c r="V7" s="38">
        <v>40</v>
      </c>
      <c r="W7" s="38">
        <v>0.31</v>
      </c>
      <c r="X7" s="38">
        <v>129.03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 t="s">
        <v>102</v>
      </c>
      <c r="AV7" s="38">
        <v>0</v>
      </c>
      <c r="AW7" s="38">
        <v>0</v>
      </c>
      <c r="AX7" s="38">
        <v>0</v>
      </c>
      <c r="AY7" s="38">
        <v>0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2193.25</v>
      </c>
      <c r="BG7" s="38">
        <v>1900.89</v>
      </c>
      <c r="BH7" s="38">
        <v>1562</v>
      </c>
      <c r="BI7" s="38">
        <v>1251.0999999999999</v>
      </c>
      <c r="BJ7" s="38">
        <v>1016.51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100</v>
      </c>
      <c r="BR7" s="38">
        <v>100</v>
      </c>
      <c r="BS7" s="38">
        <v>100</v>
      </c>
      <c r="BT7" s="38">
        <v>100</v>
      </c>
      <c r="BU7" s="38">
        <v>100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189.02</v>
      </c>
      <c r="CC7" s="38">
        <v>189.63</v>
      </c>
      <c r="CD7" s="38">
        <v>189.72</v>
      </c>
      <c r="CE7" s="38">
        <v>189.37</v>
      </c>
      <c r="CF7" s="38">
        <v>187.97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47.89</v>
      </c>
      <c r="CN7" s="38">
        <v>44.98</v>
      </c>
      <c r="CO7" s="38">
        <v>46.68</v>
      </c>
      <c r="CP7" s="38">
        <v>45.32</v>
      </c>
      <c r="CQ7" s="38">
        <v>44.84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73.53</v>
      </c>
      <c r="CY7" s="38">
        <v>65.790000000000006</v>
      </c>
      <c r="CZ7" s="38">
        <v>62.5</v>
      </c>
      <c r="DA7" s="38">
        <v>62.5</v>
      </c>
      <c r="DB7" s="38">
        <v>67.5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26.56</v>
      </c>
      <c r="DJ7" s="38">
        <v>27.87</v>
      </c>
      <c r="DK7" s="38">
        <v>29.19</v>
      </c>
      <c r="DL7" s="38">
        <v>30.5</v>
      </c>
      <c r="DM7" s="38">
        <v>31.81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2022-01-07T05:15:59Z</cp:lastPrinted>
  <dcterms:created xsi:type="dcterms:W3CDTF">2021-12-03T07:24:43Z</dcterms:created>
  <dcterms:modified xsi:type="dcterms:W3CDTF">2022-01-07T05:16:12Z</dcterms:modified>
  <cp:category/>
</cp:coreProperties>
</file>