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3会計係\052財政局\012_公営企業に係る「経営比較分析表」の策定等について\R2\009 課長修正\"/>
    </mc:Choice>
  </mc:AlternateContent>
  <workbookProtection workbookAlgorithmName="SHA-512" workbookHashValue="p8Jvk6Ep9odE+N+l0IrK49HKSD1G1eeOGe8e65t48pgXWTHJs7TBAsanoYielNhYDCZJ3fofxMdnSfxzl1XAkQ==" workbookSaltValue="Jj8r1ZtoF9m6zLEoZJta7w=="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<sst xmlns="http://schemas.openxmlformats.org/spreadsheetml/2006/main" count="228" uniqueCount="112">
  <si>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</si>
  <si>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</si>
  <si>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</si>
  <si>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</si>
  <si>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</si>
  <si>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</si>
  <si>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</si>
  <si>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</si>
  <si>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</si>
  <si>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</si>
  <si>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</si>
  <si>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</si>
  <si>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</si>
  <si>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</si>
  <si>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</si>
  <si>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</si>
  <si>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</si>
  <si>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</si>
  <si>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</si>
  <si>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</si>
  <si>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</si>
  <si>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</si>
  <si>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</si>
  <si>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</si>
  <si>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</si>
  <si>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</si>
  <si>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</si>
  <si>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</si>
  <si>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</si>
  <si>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</si>
  <si>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</si>
  <si>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</si>
  <si>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</si>
  <si>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</si>
  <si>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</si>
  <si>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</si>
  <si>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</si>
  <si>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</si>
  <si>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</si>
  <si>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</si>
  <si>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</si>
  <si>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</si>
  <si>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</si>
  <si>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</si>
  <si>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</si>
  <si>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</si>
  <si>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</si>
  <si>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</si>
  <si>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</si>
  <si>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</si>
  <si>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</si>
  <si>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</si>
  <si>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</si>
  <si>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</si>
  <si>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</si>
  <si>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</si>
  <si>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</si>
  <si>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</si>
  <si>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</si>
  <si>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</si>
  <si>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</si>
  <si>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</si>
  <si>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</si>
  <si>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</si>
  <si>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</si>
  <si>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</si>
  <si>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</si>
  <si>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</si>
  <si>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</si>
  <si>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</si>
  <si>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</si>
  <si>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</si>
  <si>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</si>
  <si>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</si>
  <si>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</si>
  <si>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</si>
  <si>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</si>
  <si>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</si>
  <si>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</si>
  <si>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</si>
  <si>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</si>
  <si>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</si>
  <si>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</si>
  <si>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</si>
  <si>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</si>
  <si>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</si>
  <si>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</si>
  <si>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</si>
  <si>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</si>
  <si>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</si>
  <si>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</si>
  <si>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</si>
  <si>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</si>
  <si>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</si>
  <si>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</si>
  <si>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</si>
  <si>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</si>
  <si>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</si>
  <si>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</si>
  <si>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</si>
  <si>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</si>
  <si>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</si>
  <si>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</si>
  <si>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</si>
  <si>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</si>
  <si>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</si>
  <si>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</si>
  <si>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</si>
  <si>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</si>
  <si>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②管路経年化率については類似団体の平均値を下回っているものの、有形固定資産減価償却率はやや上回っており、法定耐用年数に近い資産の割合が高いと言えます。しかし、アセットマネジメントに基づく施設の長寿命化により、法定耐用年数を上回る目標耐用年数を設定しているため、老朽化対策の遅れをあらわすものではありません。
　③管路更新率は類似団体の平均値を上回っており、配水管をはじめとした施設については、施設の老朽度を的確に評価した上で、計画的に施設の更新を行っています。</t>
    <phoneticPr fontId="3"/>
  </si>
  <si>
    <t>　令和２年度の給水収益は、新型コロナウイルス感染症の影響などにより大幅に減少しており、今後も厳しい状況が見込まれます。
　一方で、施設の老朽化対策や南海トラフ巨大地震を見据えた地震対策などに取り組んでいく必要があります。
　このように、経営環境は非常に厳しい状況にありますが、引き続き効率的かつ効果的な事業執行を図るとともに、将来を見据えた投資を積極的・計画的に行うことにより、持続可能な事業運営に努めていきます。</t>
    <phoneticPr fontId="16"/>
  </si>
  <si>
    <t>　①②新型コロナウイルス感染症の影響に加え、水道料金の減額を実施したことなどにより、給水収益が大幅に減少したため、経常収支比率は100％を下回り、結果として純損失を計上しました。しかし、純損失については繰越利益剰余金にて補填しており、累積欠損金はありません。
　③流動比率は100％を上回っており、短期的な資金面においてのリスクは低いと言えます。
　④企業債残高対給水収益比率は、水道料金の減額実施の影響が大きく、前年度の値を上回りました。しかし、企業債残高については償還により年々減少しており、支払利息による将来の財政負担が軽減していることから長期的な経営の安定性は向上しています。
　⑤料金回収率は、給水収益以外で賄っている費用が本指標の算定における料金回収対象経費から控除されていないことにより、100％を下回っています。さらに、水道料金の減額実施の影響により、前年度の値と比較して低くなっています。今後の社会経済活動の状況が経営に与える影響を注視し、収益確保に努めていきます。
　⑥給水原価は類似団体の平均値を下回っています。引き続き、効率的な事業運営に努めていきます。
　⑦施設利用率は類似団体の平均値を下回っていますが、安定した給水を継続するために必要な施設規模となっています。
　⑧有収率は類似団体の平均値を上回っています。今後も無収水量の削減に努め、有収率の向上を図っていきます。</t>
    <rPh sb="22" eb="24">
      <t>スイドウ</t>
    </rPh>
    <rPh sb="24" eb="26">
      <t>リョウキン</t>
    </rPh>
    <rPh sb="27" eb="29">
      <t>ゲンガク</t>
    </rPh>
    <rPh sb="30" eb="32">
      <t>ジッシ</t>
    </rPh>
    <rPh sb="42" eb="46">
      <t>キュウスイシュウエキ</t>
    </rPh>
    <rPh sb="47" eb="49">
      <t>オオハバ</t>
    </rPh>
    <rPh sb="50" eb="52">
      <t>ゲンショウ</t>
    </rPh>
    <rPh sb="57" eb="63">
      <t>ケイジョウシュウシヒリツ</t>
    </rPh>
    <rPh sb="73" eb="75">
      <t>ケッカ</t>
    </rPh>
    <rPh sb="78" eb="81">
      <t>ジュンソンシツ</t>
    </rPh>
    <rPh sb="82" eb="84">
      <t>ケイジョウ</t>
    </rPh>
    <rPh sb="93" eb="96">
      <t>ジュンソンシツ</t>
    </rPh>
    <rPh sb="101" eb="105">
      <t>クリコシリエキ</t>
    </rPh>
    <rPh sb="105" eb="108">
      <t>ジョウヨキン</t>
    </rPh>
    <rPh sb="110" eb="112">
      <t>ホテン</t>
    </rPh>
    <rPh sb="142" eb="144">
      <t>ウワマワ</t>
    </rPh>
    <rPh sb="207" eb="210">
      <t>ゼンネンド</t>
    </rPh>
    <rPh sb="211" eb="212">
      <t>アタイ</t>
    </rPh>
    <rPh sb="213" eb="215">
      <t>ウワマワ</t>
    </rPh>
    <rPh sb="302" eb="306">
      <t>キュウスイシュウエキ</t>
    </rPh>
    <rPh sb="306" eb="308">
      <t>イガイ</t>
    </rPh>
    <rPh sb="309" eb="310">
      <t>マカナ</t>
    </rPh>
    <rPh sb="314" eb="316">
      <t>ヒヨウ</t>
    </rPh>
    <rPh sb="356" eb="358">
      <t>シタマワ</t>
    </rPh>
    <rPh sb="384" eb="387">
      <t>ゼンネンド</t>
    </rPh>
    <rPh sb="388" eb="389">
      <t>アタイ</t>
    </rPh>
    <rPh sb="390" eb="392">
      <t>ヒカク</t>
    </rPh>
    <rPh sb="394" eb="395">
      <t>ヒク</t>
    </rPh>
    <rPh sb="450" eb="452">
      <t>ルイジ</t>
    </rPh>
    <rPh sb="452" eb="454">
      <t>ダンタイ</t>
    </rPh>
    <rPh sb="455" eb="458">
      <t>ヘイキンチ</t>
    </rPh>
    <rPh sb="459" eb="461">
      <t>シタマワ</t>
    </rPh>
    <rPh sb="467" eb="468">
      <t>ヒ</t>
    </rPh>
    <rPh sb="469" eb="470">
      <t>ツヅ</t>
    </rPh>
    <rPh sb="472" eb="475">
      <t>コウリツテキ</t>
    </rPh>
    <rPh sb="476" eb="480">
      <t>ジギョウウンエイ</t>
    </rPh>
    <rPh sb="481" eb="482">
      <t>ツト</t>
    </rPh>
    <rPh sb="503" eb="506">
      <t>ヘイキンチ</t>
    </rPh>
    <rPh sb="507" eb="509">
      <t>シタマワ</t>
    </rPh>
    <rPh sb="561" eb="563">
      <t>ウワマワ</t>
    </rPh>
    <rPh sb="569" eb="571">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</si>
</sst>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rgb="FF006100"/>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1.28</c:v>
                </c:pt>
                <c:pt idx="1">
                  <c:v>1.33</c:v>
                </c:pt>
                <c:pt idx="2">
                  <c:v>1.34</c:v>
                </c:pt>
                <c:pt idx="3">
                  <c:v>1.1100000000000001</c:v>
                </c:pt>
                <c:pt idx="4">
                  <c:v>1.29</c:v>
                </c:pt>
              </c:numCache>
            </c:numRef>
          </c:val>
          <c:extLst>
            <c:ext xmlns:c16="http://schemas.microsoft.com/office/drawing/2014/chart" uri="{C3380CC4-5D6E-409C-BE32-E72D297353CC}">
              <c16:uniqueId val="{00000000-6CA0-4FE4-8723-1411541573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6CA0-4FE4-8723-1411541573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53.35</c:v>
                </c:pt>
                <c:pt idx="1">
                  <c:v>53.56</c:v>
                </c:pt>
                <c:pt idx="2">
                  <c:v>53.51</c:v>
                </c:pt>
                <c:pt idx="3">
                  <c:v>53.2</c:v>
                </c:pt>
                <c:pt idx="4">
                  <c:v>53.36</c:v>
                </c:pt>
              </c:numCache>
            </c:numRef>
          </c:val>
          <c:extLst>
            <c:ext xmlns:c16="http://schemas.microsoft.com/office/drawing/2014/chart" uri="{C3380CC4-5D6E-409C-BE32-E72D297353CC}">
              <c16:uniqueId val="{00000000-1536-40AE-B50B-5725490590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1536-40AE-B50B-5725490590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94.33</c:v>
                </c:pt>
                <c:pt idx="1">
                  <c:v>94.32</c:v>
                </c:pt>
                <c:pt idx="2">
                  <c:v>94.75</c:v>
                </c:pt>
                <c:pt idx="3">
                  <c:v>94.63</c:v>
                </c:pt>
                <c:pt idx="4">
                  <c:v>95.04</c:v>
                </c:pt>
              </c:numCache>
            </c:numRef>
          </c:val>
          <c:extLst>
            <c:ext xmlns:c16="http://schemas.microsoft.com/office/drawing/2014/chart" uri="{C3380CC4-5D6E-409C-BE32-E72D297353CC}">
              <c16:uniqueId val="{00000000-EE7B-4411-83E2-15C4EB766F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EE7B-4411-83E2-15C4EB766F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102.79</c:v>
                </c:pt>
                <c:pt idx="1">
                  <c:v>101.81</c:v>
                </c:pt>
                <c:pt idx="2">
                  <c:v>104.69</c:v>
                </c:pt>
                <c:pt idx="3">
                  <c:v>106.2</c:v>
                </c:pt>
                <c:pt idx="4">
                  <c:v>98.42</c:v>
                </c:pt>
              </c:numCache>
            </c:numRef>
          </c:val>
          <c:extLst>
            <c:ext xmlns:c16="http://schemas.microsoft.com/office/drawing/2014/chart" uri="{C3380CC4-5D6E-409C-BE32-E72D297353CC}">
              <c16:uniqueId val="{00000000-B183-463C-A53C-4B21A414F6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B183-463C-A53C-4B21A414F6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51.64</c:v>
                </c:pt>
                <c:pt idx="1">
                  <c:v>52.52</c:v>
                </c:pt>
                <c:pt idx="2">
                  <c:v>53.16</c:v>
                </c:pt>
                <c:pt idx="3">
                  <c:v>53.75</c:v>
                </c:pt>
                <c:pt idx="4">
                  <c:v>54.2</c:v>
                </c:pt>
              </c:numCache>
            </c:numRef>
          </c:val>
          <c:extLst>
            <c:ext xmlns:c16="http://schemas.microsoft.com/office/drawing/2014/chart" uri="{C3380CC4-5D6E-409C-BE32-E72D297353CC}">
              <c16:uniqueId val="{00000000-49F0-4F6D-9602-C9E967BAAF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49F0-4F6D-9602-C9E967BAAF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14.39</c:v>
                </c:pt>
                <c:pt idx="1">
                  <c:v>15.84</c:v>
                </c:pt>
                <c:pt idx="2">
                  <c:v>17.39</c:v>
                </c:pt>
                <c:pt idx="3">
                  <c:v>19.14</c:v>
                </c:pt>
                <c:pt idx="4">
                  <c:v>21.03</c:v>
                </c:pt>
              </c:numCache>
            </c:numRef>
          </c:val>
          <c:extLst>
            <c:ext xmlns:c16="http://schemas.microsoft.com/office/drawing/2014/chart" uri="{C3380CC4-5D6E-409C-BE32-E72D297353CC}">
              <c16:uniqueId val="{00000000-7113-49CB-AD50-4CD7D70F42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7113-49CB-AD50-4CD7D70F42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0F-4E56-9CF8-43D4EFA60C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0F-4E56-9CF8-43D4EFA60C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220.18</c:v>
                </c:pt>
                <c:pt idx="1">
                  <c:v>215.36</c:v>
                </c:pt>
                <c:pt idx="2">
                  <c:v>218.19</c:v>
                </c:pt>
                <c:pt idx="3">
                  <c:v>238.02</c:v>
                </c:pt>
                <c:pt idx="4">
                  <c:v>215.88</c:v>
                </c:pt>
              </c:numCache>
            </c:numRef>
          </c:val>
          <c:extLst>
            <c:ext xmlns:c16="http://schemas.microsoft.com/office/drawing/2014/chart" uri="{C3380CC4-5D6E-409C-BE32-E72D297353CC}">
              <c16:uniqueId val="{00000000-75AA-4CA7-A6CF-4249022885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75AA-4CA7-A6CF-4249022885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218.02</c:v>
                </c:pt>
                <c:pt idx="1">
                  <c:v>213.81</c:v>
                </c:pt>
                <c:pt idx="2">
                  <c:v>206.94</c:v>
                </c:pt>
                <c:pt idx="3">
                  <c:v>205.42</c:v>
                </c:pt>
                <c:pt idx="4">
                  <c:v>214</c:v>
                </c:pt>
              </c:numCache>
            </c:numRef>
          </c:val>
          <c:extLst>
            <c:ext xmlns:c16="http://schemas.microsoft.com/office/drawing/2014/chart" uri="{C3380CC4-5D6E-409C-BE32-E72D297353CC}">
              <c16:uniqueId val="{00000000-C9B5-493C-8A3C-886FA36663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C9B5-493C-8A3C-886FA36663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96.35</c:v>
                </c:pt>
                <c:pt idx="1">
                  <c:v>94.86</c:v>
                </c:pt>
                <c:pt idx="2">
                  <c:v>98.05</c:v>
                </c:pt>
                <c:pt idx="3">
                  <c:v>98.8</c:v>
                </c:pt>
                <c:pt idx="4">
                  <c:v>90.89</c:v>
                </c:pt>
              </c:numCache>
            </c:numRef>
          </c:val>
          <c:extLst>
            <c:ext xmlns:c16="http://schemas.microsoft.com/office/drawing/2014/chart" uri="{C3380CC4-5D6E-409C-BE32-E72D297353CC}">
              <c16:uniqueId val="{00000000-E517-4AE1-86CB-C29136B6BC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E517-4AE1-86CB-C29136B6BC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166.21</c:v>
                </c:pt>
                <c:pt idx="1">
                  <c:v>168.58</c:v>
                </c:pt>
                <c:pt idx="2">
                  <c:v>163.4</c:v>
                </c:pt>
                <c:pt idx="3">
                  <c:v>160.88999999999999</c:v>
                </c:pt>
                <c:pt idx="4">
                  <c:v>161.24</c:v>
                </c:pt>
              </c:numCache>
            </c:numRef>
          </c:val>
          <c:extLst>
            <c:ext xmlns:c16="http://schemas.microsoft.com/office/drawing/2014/chart" uri="{C3380CC4-5D6E-409C-BE32-E72D297353CC}">
              <c16:uniqueId val="{00000000-5BED-42C0-8B99-A671608D5D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5BED-42C0-8B99-A671608D5D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8" t="str">
        <f>データ!H6</f>
        <v>愛知県　名古屋市</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9"/>
      <c r="AE6" s="49"/>
      <c r="AF6" s="49"/>
      <c r="AG6" s="4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1"/>
      <c r="D7" s="51"/>
      <c r="E7" s="51"/>
      <c r="F7" s="51"/>
      <c r="G7" s="51"/>
      <c r="H7" s="51"/>
      <c r="I7" s="50" t="s">
        <v>2</v>
      </c>
      <c r="J7" s="51"/>
      <c r="K7" s="51"/>
      <c r="L7" s="51"/>
      <c r="M7" s="51"/>
      <c r="N7" s="51"/>
      <c r="O7" s="52"/>
      <c r="P7" s="53" t="s">
        <v>3</v>
      </c>
      <c r="Q7" s="53"/>
      <c r="R7" s="53"/>
      <c r="S7" s="53"/>
      <c r="T7" s="53"/>
      <c r="U7" s="53"/>
      <c r="V7" s="53"/>
      <c r="W7" s="53" t="s">
        <v>4</v>
      </c>
      <c r="X7" s="53"/>
      <c r="Y7" s="53"/>
      <c r="Z7" s="53"/>
      <c r="AA7" s="53"/>
      <c r="AB7" s="53"/>
      <c r="AC7" s="53"/>
      <c r="AD7" s="53" t="s">
        <v>5</v>
      </c>
      <c r="AE7" s="53"/>
      <c r="AF7" s="53"/>
      <c r="AG7" s="53"/>
      <c r="AH7" s="53"/>
      <c r="AI7" s="53"/>
      <c r="AJ7" s="53"/>
      <c r="AK7" s="4"/>
      <c r="AL7" s="53" t="s">
        <v>6</v>
      </c>
      <c r="AM7" s="53"/>
      <c r="AN7" s="53"/>
      <c r="AO7" s="53"/>
      <c r="AP7" s="53"/>
      <c r="AQ7" s="53"/>
      <c r="AR7" s="53"/>
      <c r="AS7" s="53"/>
      <c r="AT7" s="50" t="s">
        <v>7</v>
      </c>
      <c r="AU7" s="51"/>
      <c r="AV7" s="51"/>
      <c r="AW7" s="51"/>
      <c r="AX7" s="51"/>
      <c r="AY7" s="51"/>
      <c r="AZ7" s="51"/>
      <c r="BA7" s="51"/>
      <c r="BB7" s="53" t="s">
        <v>8</v>
      </c>
      <c r="BC7" s="53"/>
      <c r="BD7" s="53"/>
      <c r="BE7" s="53"/>
      <c r="BF7" s="53"/>
      <c r="BG7" s="53"/>
      <c r="BH7" s="53"/>
      <c r="BI7" s="53"/>
      <c r="BJ7" s="3"/>
      <c r="BK7" s="3"/>
      <c r="BL7" s="5" t="s">
        <v>9</v>
      </c>
      <c r="BM7" s="6"/>
      <c r="BN7" s="6"/>
      <c r="BO7" s="6"/>
      <c r="BP7" s="6"/>
      <c r="BQ7" s="6"/>
      <c r="BR7" s="6"/>
      <c r="BS7" s="6"/>
      <c r="BT7" s="6"/>
      <c r="BU7" s="6"/>
      <c r="BV7" s="6"/>
      <c r="BW7" s="6"/>
      <c r="BX7" s="6"/>
      <c r="BY7" s="7"/>
    </row>
    <row r="8" spans="1:78" ht="18.75" customHeight="1" x14ac:dyDescent="0.15">
      <c r="A8" s="2"/>
      <c r="B8" s="68" t="str">
        <f>データ!$I$6</f>
        <v>法適用</v>
      </c>
      <c r="C8" s="69"/>
      <c r="D8" s="69"/>
      <c r="E8" s="69"/>
      <c r="F8" s="69"/>
      <c r="G8" s="69"/>
      <c r="H8" s="69"/>
      <c r="I8" s="68" t="str">
        <f>データ!$J$6</f>
        <v>水道事業</v>
      </c>
      <c r="J8" s="69"/>
      <c r="K8" s="69"/>
      <c r="L8" s="69"/>
      <c r="M8" s="69"/>
      <c r="N8" s="69"/>
      <c r="O8" s="70"/>
      <c r="P8" s="45" t="str">
        <f>データ!$K$6</f>
        <v>末端給水事業</v>
      </c>
      <c r="Q8" s="45"/>
      <c r="R8" s="45"/>
      <c r="S8" s="45"/>
      <c r="T8" s="45"/>
      <c r="U8" s="45"/>
      <c r="V8" s="45"/>
      <c r="W8" s="45" t="str">
        <f>データ!$L$6</f>
        <v>政令市等</v>
      </c>
      <c r="X8" s="45"/>
      <c r="Y8" s="45"/>
      <c r="Z8" s="45"/>
      <c r="AA8" s="45"/>
      <c r="AB8" s="45"/>
      <c r="AC8" s="45"/>
      <c r="AD8" s="45" t="str">
        <f>データ!$M$6</f>
        <v>自治体職員</v>
      </c>
      <c r="AE8" s="45"/>
      <c r="AF8" s="45"/>
      <c r="AG8" s="45"/>
      <c r="AH8" s="45"/>
      <c r="AI8" s="45"/>
      <c r="AJ8" s="45"/>
      <c r="AK8" s="4"/>
      <c r="AL8" s="46">
        <f>データ!$R$6</f>
        <v>2300949</v>
      </c>
      <c r="AM8" s="46"/>
      <c r="AN8" s="46"/>
      <c r="AO8" s="46"/>
      <c r="AP8" s="46"/>
      <c r="AQ8" s="46"/>
      <c r="AR8" s="46"/>
      <c r="AS8" s="46"/>
      <c r="AT8" s="63">
        <f>データ!$S$6</f>
        <v>326.5</v>
      </c>
      <c r="AU8" s="64"/>
      <c r="AV8" s="64"/>
      <c r="AW8" s="64"/>
      <c r="AX8" s="64"/>
      <c r="AY8" s="64"/>
      <c r="AZ8" s="64"/>
      <c r="BA8" s="64"/>
      <c r="BB8" s="65">
        <f>データ!$T$6</f>
        <v>7047.32</v>
      </c>
      <c r="BC8" s="65"/>
      <c r="BD8" s="65"/>
      <c r="BE8" s="65"/>
      <c r="BF8" s="65"/>
      <c r="BG8" s="65"/>
      <c r="BH8" s="65"/>
      <c r="BI8" s="65"/>
      <c r="BJ8" s="3"/>
      <c r="BK8" s="3"/>
      <c r="BL8" s="66" t="s">
        <v>10</v>
      </c>
      <c r="BM8" s="67"/>
      <c r="BN8" s="8" t="s">
        <v>11</v>
      </c>
      <c r="BO8" s="9"/>
      <c r="BP8" s="9"/>
      <c r="BQ8" s="9"/>
      <c r="BR8" s="9"/>
      <c r="BS8" s="9"/>
      <c r="BT8" s="9"/>
      <c r="BU8" s="9"/>
      <c r="BV8" s="9"/>
      <c r="BW8" s="9"/>
      <c r="BX8" s="9"/>
      <c r="BY8" s="10"/>
    </row>
    <row r="9" spans="1:78" ht="18.75" customHeight="1" x14ac:dyDescent="0.15">
      <c r="A9" s="2"/>
      <c r="B9" s="50" t="s">
        <v>12</v>
      </c>
      <c r="C9" s="51"/>
      <c r="D9" s="51"/>
      <c r="E9" s="51"/>
      <c r="F9" s="51"/>
      <c r="G9" s="51"/>
      <c r="H9" s="51"/>
      <c r="I9" s="50" t="s">
        <v>13</v>
      </c>
      <c r="J9" s="51"/>
      <c r="K9" s="51"/>
      <c r="L9" s="51"/>
      <c r="M9" s="51"/>
      <c r="N9" s="51"/>
      <c r="O9" s="52"/>
      <c r="P9" s="53" t="s">
        <v>14</v>
      </c>
      <c r="Q9" s="53"/>
      <c r="R9" s="53"/>
      <c r="S9" s="53"/>
      <c r="T9" s="53"/>
      <c r="U9" s="53"/>
      <c r="V9" s="53"/>
      <c r="W9" s="53" t="s">
        <v>15</v>
      </c>
      <c r="X9" s="53"/>
      <c r="Y9" s="53"/>
      <c r="Z9" s="53"/>
      <c r="AA9" s="53"/>
      <c r="AB9" s="53"/>
      <c r="AC9" s="53"/>
      <c r="AD9" s="2"/>
      <c r="AE9" s="2"/>
      <c r="AF9" s="2"/>
      <c r="AG9" s="2"/>
      <c r="AH9" s="4"/>
      <c r="AI9" s="4"/>
      <c r="AJ9" s="4"/>
      <c r="AK9" s="4"/>
      <c r="AL9" s="53" t="s">
        <v>16</v>
      </c>
      <c r="AM9" s="53"/>
      <c r="AN9" s="53"/>
      <c r="AO9" s="53"/>
      <c r="AP9" s="53"/>
      <c r="AQ9" s="53"/>
      <c r="AR9" s="53"/>
      <c r="AS9" s="53"/>
      <c r="AT9" s="50" t="s">
        <v>17</v>
      </c>
      <c r="AU9" s="51"/>
      <c r="AV9" s="51"/>
      <c r="AW9" s="51"/>
      <c r="AX9" s="51"/>
      <c r="AY9" s="51"/>
      <c r="AZ9" s="51"/>
      <c r="BA9" s="51"/>
      <c r="BB9" s="53" t="s">
        <v>18</v>
      </c>
      <c r="BC9" s="53"/>
      <c r="BD9" s="53"/>
      <c r="BE9" s="53"/>
      <c r="BF9" s="53"/>
      <c r="BG9" s="53"/>
      <c r="BH9" s="53"/>
      <c r="BI9" s="53"/>
      <c r="BJ9" s="3"/>
      <c r="BK9" s="3"/>
      <c r="BL9" s="77" t="s">
        <v>19</v>
      </c>
      <c r="BM9" s="78"/>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70.64</v>
      </c>
      <c r="J10" s="64"/>
      <c r="K10" s="64"/>
      <c r="L10" s="64"/>
      <c r="M10" s="64"/>
      <c r="N10" s="64"/>
      <c r="O10" s="79"/>
      <c r="P10" s="65">
        <f>データ!$P$6</f>
        <v>100</v>
      </c>
      <c r="Q10" s="65"/>
      <c r="R10" s="65"/>
      <c r="S10" s="65"/>
      <c r="T10" s="65"/>
      <c r="U10" s="65"/>
      <c r="V10" s="65"/>
      <c r="W10" s="46">
        <f>データ!$Q$6</f>
        <v>2425</v>
      </c>
      <c r="X10" s="46"/>
      <c r="Y10" s="46"/>
      <c r="Z10" s="46"/>
      <c r="AA10" s="46"/>
      <c r="AB10" s="46"/>
      <c r="AC10" s="46"/>
      <c r="AD10" s="2"/>
      <c r="AE10" s="2"/>
      <c r="AF10" s="2"/>
      <c r="AG10" s="2"/>
      <c r="AH10" s="4"/>
      <c r="AI10" s="4"/>
      <c r="AJ10" s="4"/>
      <c r="AK10" s="4"/>
      <c r="AL10" s="46">
        <f>データ!$U$6</f>
        <v>2457438</v>
      </c>
      <c r="AM10" s="46"/>
      <c r="AN10" s="46"/>
      <c r="AO10" s="46"/>
      <c r="AP10" s="46"/>
      <c r="AQ10" s="46"/>
      <c r="AR10" s="46"/>
      <c r="AS10" s="46"/>
      <c r="AT10" s="63">
        <f>データ!$V$6</f>
        <v>356.04</v>
      </c>
      <c r="AU10" s="64"/>
      <c r="AV10" s="64"/>
      <c r="AW10" s="64"/>
      <c r="AX10" s="64"/>
      <c r="AY10" s="64"/>
      <c r="AZ10" s="64"/>
      <c r="BA10" s="64"/>
      <c r="BB10" s="65">
        <f>データ!$W$6</f>
        <v>6902.14</v>
      </c>
      <c r="BC10" s="65"/>
      <c r="BD10" s="65"/>
      <c r="BE10" s="65"/>
      <c r="BF10" s="65"/>
      <c r="BG10" s="65"/>
      <c r="BH10" s="65"/>
      <c r="BI10" s="65"/>
      <c r="BJ10" s="2"/>
      <c r="BK10" s="2"/>
      <c r="BL10" s="80" t="s">
        <v>21</v>
      </c>
      <c r="BM10" s="81"/>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2" t="s">
        <v>23</v>
      </c>
      <c r="BM11" s="82"/>
      <c r="BN11" s="82"/>
      <c r="BO11" s="82"/>
      <c r="BP11" s="82"/>
      <c r="BQ11" s="82"/>
      <c r="BR11" s="82"/>
      <c r="BS11" s="82"/>
      <c r="BT11" s="82"/>
      <c r="BU11" s="82"/>
      <c r="BV11" s="82"/>
      <c r="BW11" s="82"/>
      <c r="BX11" s="82"/>
      <c r="BY11" s="82"/>
      <c r="BZ11" s="8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2"/>
      <c r="BM12" s="82"/>
      <c r="BN12" s="82"/>
      <c r="BO12" s="82"/>
      <c r="BP12" s="82"/>
      <c r="BQ12" s="82"/>
      <c r="BR12" s="82"/>
      <c r="BS12" s="82"/>
      <c r="BT12" s="82"/>
      <c r="BU12" s="82"/>
      <c r="BV12" s="82"/>
      <c r="BW12" s="82"/>
      <c r="BX12" s="82"/>
      <c r="BY12" s="82"/>
      <c r="BZ12" s="8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3"/>
      <c r="BM13" s="83"/>
      <c r="BN13" s="83"/>
      <c r="BO13" s="83"/>
      <c r="BP13" s="83"/>
      <c r="BQ13" s="83"/>
      <c r="BR13" s="83"/>
      <c r="BS13" s="83"/>
      <c r="BT13" s="83"/>
      <c r="BU13" s="83"/>
      <c r="BV13" s="83"/>
      <c r="BW13" s="83"/>
      <c r="BX13" s="83"/>
      <c r="BY13" s="83"/>
      <c r="BZ13" s="83"/>
    </row>
    <row r="14" spans="1:78" ht="13.5" customHeight="1" x14ac:dyDescent="0.15">
      <c r="A14" s="2"/>
      <c r="B14" s="84" t="s">
        <v>24</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6"/>
      <c r="BK14" s="2"/>
      <c r="BL14" s="54" t="s">
        <v>25</v>
      </c>
      <c r="BM14" s="55"/>
      <c r="BN14" s="55"/>
      <c r="BO14" s="55"/>
      <c r="BP14" s="55"/>
      <c r="BQ14" s="55"/>
      <c r="BR14" s="55"/>
      <c r="BS14" s="55"/>
      <c r="BT14" s="55"/>
      <c r="BU14" s="55"/>
      <c r="BV14" s="55"/>
      <c r="BW14" s="55"/>
      <c r="BX14" s="55"/>
      <c r="BY14" s="55"/>
      <c r="BZ14" s="5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57"/>
      <c r="BM15" s="58"/>
      <c r="BN15" s="58"/>
      <c r="BO15" s="58"/>
      <c r="BP15" s="58"/>
      <c r="BQ15" s="58"/>
      <c r="BR15" s="58"/>
      <c r="BS15" s="58"/>
      <c r="BT15" s="58"/>
      <c r="BU15" s="58"/>
      <c r="BV15" s="58"/>
      <c r="BW15" s="58"/>
      <c r="BX15" s="58"/>
      <c r="BY15" s="58"/>
      <c r="BZ15" s="5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1" t="s">
        <v>111</v>
      </c>
      <c r="BM16" s="72"/>
      <c r="BN16" s="72"/>
      <c r="BO16" s="72"/>
      <c r="BP16" s="72"/>
      <c r="BQ16" s="72"/>
      <c r="BR16" s="72"/>
      <c r="BS16" s="72"/>
      <c r="BT16" s="72"/>
      <c r="BU16" s="72"/>
      <c r="BV16" s="72"/>
      <c r="BW16" s="72"/>
      <c r="BX16" s="72"/>
      <c r="BY16" s="72"/>
      <c r="BZ16" s="7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1"/>
      <c r="BM43" s="72"/>
      <c r="BN43" s="72"/>
      <c r="BO43" s="72"/>
      <c r="BP43" s="72"/>
      <c r="BQ43" s="72"/>
      <c r="BR43" s="72"/>
      <c r="BS43" s="72"/>
      <c r="BT43" s="72"/>
      <c r="BU43" s="72"/>
      <c r="BV43" s="72"/>
      <c r="BW43" s="72"/>
      <c r="BX43" s="72"/>
      <c r="BY43" s="72"/>
      <c r="BZ43" s="73"/>
    </row>
    <row r="44" spans="1:78" ht="42.7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1"/>
      <c r="BM44" s="72"/>
      <c r="BN44" s="72"/>
      <c r="BO44" s="72"/>
      <c r="BP44" s="72"/>
      <c r="BQ44" s="72"/>
      <c r="BR44" s="72"/>
      <c r="BS44" s="72"/>
      <c r="BT44" s="72"/>
      <c r="BU44" s="72"/>
      <c r="BV44" s="72"/>
      <c r="BW44" s="72"/>
      <c r="BX44" s="72"/>
      <c r="BY44" s="72"/>
      <c r="BZ44" s="73"/>
    </row>
    <row r="45" spans="1:78"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4" t="s">
        <v>26</v>
      </c>
      <c r="BM45" s="55"/>
      <c r="BN45" s="55"/>
      <c r="BO45" s="55"/>
      <c r="BP45" s="55"/>
      <c r="BQ45" s="55"/>
      <c r="BR45" s="55"/>
      <c r="BS45" s="55"/>
      <c r="BT45" s="55"/>
      <c r="BU45" s="55"/>
      <c r="BV45" s="55"/>
      <c r="BW45" s="55"/>
      <c r="BX45" s="55"/>
      <c r="BY45" s="55"/>
      <c r="BZ45" s="5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7"/>
      <c r="BM46" s="58"/>
      <c r="BN46" s="58"/>
      <c r="BO46" s="58"/>
      <c r="BP46" s="58"/>
      <c r="BQ46" s="58"/>
      <c r="BR46" s="58"/>
      <c r="BS46" s="58"/>
      <c r="BT46" s="58"/>
      <c r="BU46" s="58"/>
      <c r="BV46" s="58"/>
      <c r="BW46" s="58"/>
      <c r="BX46" s="58"/>
      <c r="BY46" s="58"/>
      <c r="BZ46" s="5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1" t="s">
        <v>109</v>
      </c>
      <c r="BM47" s="72"/>
      <c r="BN47" s="72"/>
      <c r="BO47" s="72"/>
      <c r="BP47" s="72"/>
      <c r="BQ47" s="72"/>
      <c r="BR47" s="72"/>
      <c r="BS47" s="72"/>
      <c r="BT47" s="72"/>
      <c r="BU47" s="72"/>
      <c r="BV47" s="72"/>
      <c r="BW47" s="72"/>
      <c r="BX47" s="72"/>
      <c r="BY47" s="72"/>
      <c r="BZ47" s="7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1"/>
      <c r="BM48" s="72"/>
      <c r="BN48" s="72"/>
      <c r="BO48" s="72"/>
      <c r="BP48" s="72"/>
      <c r="BQ48" s="72"/>
      <c r="BR48" s="72"/>
      <c r="BS48" s="72"/>
      <c r="BT48" s="72"/>
      <c r="BU48" s="72"/>
      <c r="BV48" s="72"/>
      <c r="BW48" s="72"/>
      <c r="BX48" s="72"/>
      <c r="BY48" s="72"/>
      <c r="BZ48" s="7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1"/>
      <c r="BM49" s="72"/>
      <c r="BN49" s="72"/>
      <c r="BO49" s="72"/>
      <c r="BP49" s="72"/>
      <c r="BQ49" s="72"/>
      <c r="BR49" s="72"/>
      <c r="BS49" s="72"/>
      <c r="BT49" s="72"/>
      <c r="BU49" s="72"/>
      <c r="BV49" s="72"/>
      <c r="BW49" s="72"/>
      <c r="BX49" s="72"/>
      <c r="BY49" s="72"/>
      <c r="BZ49" s="7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1"/>
      <c r="BM50" s="72"/>
      <c r="BN50" s="72"/>
      <c r="BO50" s="72"/>
      <c r="BP50" s="72"/>
      <c r="BQ50" s="72"/>
      <c r="BR50" s="72"/>
      <c r="BS50" s="72"/>
      <c r="BT50" s="72"/>
      <c r="BU50" s="72"/>
      <c r="BV50" s="72"/>
      <c r="BW50" s="72"/>
      <c r="BX50" s="72"/>
      <c r="BY50" s="72"/>
      <c r="BZ50" s="7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1"/>
      <c r="BM51" s="72"/>
      <c r="BN51" s="72"/>
      <c r="BO51" s="72"/>
      <c r="BP51" s="72"/>
      <c r="BQ51" s="72"/>
      <c r="BR51" s="72"/>
      <c r="BS51" s="72"/>
      <c r="BT51" s="72"/>
      <c r="BU51" s="72"/>
      <c r="BV51" s="72"/>
      <c r="BW51" s="72"/>
      <c r="BX51" s="72"/>
      <c r="BY51" s="72"/>
      <c r="BZ51" s="7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1"/>
      <c r="BM52" s="72"/>
      <c r="BN52" s="72"/>
      <c r="BO52" s="72"/>
      <c r="BP52" s="72"/>
      <c r="BQ52" s="72"/>
      <c r="BR52" s="72"/>
      <c r="BS52" s="72"/>
      <c r="BT52" s="72"/>
      <c r="BU52" s="72"/>
      <c r="BV52" s="72"/>
      <c r="BW52" s="72"/>
      <c r="BX52" s="72"/>
      <c r="BY52" s="72"/>
      <c r="BZ52" s="7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1"/>
      <c r="BM53" s="72"/>
      <c r="BN53" s="72"/>
      <c r="BO53" s="72"/>
      <c r="BP53" s="72"/>
      <c r="BQ53" s="72"/>
      <c r="BR53" s="72"/>
      <c r="BS53" s="72"/>
      <c r="BT53" s="72"/>
      <c r="BU53" s="72"/>
      <c r="BV53" s="72"/>
      <c r="BW53" s="72"/>
      <c r="BX53" s="72"/>
      <c r="BY53" s="72"/>
      <c r="BZ53" s="7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1"/>
      <c r="BM54" s="72"/>
      <c r="BN54" s="72"/>
      <c r="BO54" s="72"/>
      <c r="BP54" s="72"/>
      <c r="BQ54" s="72"/>
      <c r="BR54" s="72"/>
      <c r="BS54" s="72"/>
      <c r="BT54" s="72"/>
      <c r="BU54" s="72"/>
      <c r="BV54" s="72"/>
      <c r="BW54" s="72"/>
      <c r="BX54" s="72"/>
      <c r="BY54" s="72"/>
      <c r="BZ54" s="7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1"/>
      <c r="BM55" s="72"/>
      <c r="BN55" s="72"/>
      <c r="BO55" s="72"/>
      <c r="BP55" s="72"/>
      <c r="BQ55" s="72"/>
      <c r="BR55" s="72"/>
      <c r="BS55" s="72"/>
      <c r="BT55" s="72"/>
      <c r="BU55" s="72"/>
      <c r="BV55" s="72"/>
      <c r="BW55" s="72"/>
      <c r="BX55" s="72"/>
      <c r="BY55" s="72"/>
      <c r="BZ55" s="7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1"/>
      <c r="BM56" s="72"/>
      <c r="BN56" s="72"/>
      <c r="BO56" s="72"/>
      <c r="BP56" s="72"/>
      <c r="BQ56" s="72"/>
      <c r="BR56" s="72"/>
      <c r="BS56" s="72"/>
      <c r="BT56" s="72"/>
      <c r="BU56" s="72"/>
      <c r="BV56" s="72"/>
      <c r="BW56" s="72"/>
      <c r="BX56" s="72"/>
      <c r="BY56" s="72"/>
      <c r="BZ56" s="7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1"/>
      <c r="BM57" s="72"/>
      <c r="BN57" s="72"/>
      <c r="BO57" s="72"/>
      <c r="BP57" s="72"/>
      <c r="BQ57" s="72"/>
      <c r="BR57" s="72"/>
      <c r="BS57" s="72"/>
      <c r="BT57" s="72"/>
      <c r="BU57" s="72"/>
      <c r="BV57" s="72"/>
      <c r="BW57" s="72"/>
      <c r="BX57" s="72"/>
      <c r="BY57" s="72"/>
      <c r="BZ57" s="7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1"/>
      <c r="BM58" s="72"/>
      <c r="BN58" s="72"/>
      <c r="BO58" s="72"/>
      <c r="BP58" s="72"/>
      <c r="BQ58" s="72"/>
      <c r="BR58" s="72"/>
      <c r="BS58" s="72"/>
      <c r="BT58" s="72"/>
      <c r="BU58" s="72"/>
      <c r="BV58" s="72"/>
      <c r="BW58" s="72"/>
      <c r="BX58" s="72"/>
      <c r="BY58" s="72"/>
      <c r="BZ58" s="7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1"/>
      <c r="BM60" s="72"/>
      <c r="BN60" s="72"/>
      <c r="BO60" s="72"/>
      <c r="BP60" s="72"/>
      <c r="BQ60" s="72"/>
      <c r="BR60" s="72"/>
      <c r="BS60" s="72"/>
      <c r="BT60" s="72"/>
      <c r="BU60" s="72"/>
      <c r="BV60" s="72"/>
      <c r="BW60" s="72"/>
      <c r="BX60" s="72"/>
      <c r="BY60" s="72"/>
      <c r="BZ60" s="73"/>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1"/>
      <c r="BM61" s="72"/>
      <c r="BN61" s="72"/>
      <c r="BO61" s="72"/>
      <c r="BP61" s="72"/>
      <c r="BQ61" s="72"/>
      <c r="BR61" s="72"/>
      <c r="BS61" s="72"/>
      <c r="BT61" s="72"/>
      <c r="BU61" s="72"/>
      <c r="BV61" s="72"/>
      <c r="BW61" s="72"/>
      <c r="BX61" s="72"/>
      <c r="BY61" s="72"/>
      <c r="BZ61" s="7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1"/>
      <c r="BM62" s="72"/>
      <c r="BN62" s="72"/>
      <c r="BO62" s="72"/>
      <c r="BP62" s="72"/>
      <c r="BQ62" s="72"/>
      <c r="BR62" s="72"/>
      <c r="BS62" s="72"/>
      <c r="BT62" s="72"/>
      <c r="BU62" s="72"/>
      <c r="BV62" s="72"/>
      <c r="BW62" s="72"/>
      <c r="BX62" s="72"/>
      <c r="BY62" s="72"/>
      <c r="BZ62" s="7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4" t="s">
        <v>28</v>
      </c>
      <c r="BM64" s="55"/>
      <c r="BN64" s="55"/>
      <c r="BO64" s="55"/>
      <c r="BP64" s="55"/>
      <c r="BQ64" s="55"/>
      <c r="BR64" s="55"/>
      <c r="BS64" s="55"/>
      <c r="BT64" s="55"/>
      <c r="BU64" s="55"/>
      <c r="BV64" s="55"/>
      <c r="BW64" s="55"/>
      <c r="BX64" s="55"/>
      <c r="BY64" s="55"/>
      <c r="BZ64" s="5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7"/>
      <c r="BM65" s="58"/>
      <c r="BN65" s="58"/>
      <c r="BO65" s="58"/>
      <c r="BP65" s="58"/>
      <c r="BQ65" s="58"/>
      <c r="BR65" s="58"/>
      <c r="BS65" s="58"/>
      <c r="BT65" s="58"/>
      <c r="BU65" s="58"/>
      <c r="BV65" s="58"/>
      <c r="BW65" s="58"/>
      <c r="BX65" s="58"/>
      <c r="BY65" s="58"/>
      <c r="BZ65" s="5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1" t="s">
        <v>110</v>
      </c>
      <c r="BM66" s="72"/>
      <c r="BN66" s="72"/>
      <c r="BO66" s="72"/>
      <c r="BP66" s="72"/>
      <c r="BQ66" s="72"/>
      <c r="BR66" s="72"/>
      <c r="BS66" s="72"/>
      <c r="BT66" s="72"/>
      <c r="BU66" s="72"/>
      <c r="BV66" s="72"/>
      <c r="BW66" s="72"/>
      <c r="BX66" s="72"/>
      <c r="BY66" s="72"/>
      <c r="BZ66" s="7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1"/>
      <c r="BM67" s="72"/>
      <c r="BN67" s="72"/>
      <c r="BO67" s="72"/>
      <c r="BP67" s="72"/>
      <c r="BQ67" s="72"/>
      <c r="BR67" s="72"/>
      <c r="BS67" s="72"/>
      <c r="BT67" s="72"/>
      <c r="BU67" s="72"/>
      <c r="BV67" s="72"/>
      <c r="BW67" s="72"/>
      <c r="BX67" s="72"/>
      <c r="BY67" s="72"/>
      <c r="BZ67" s="7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1"/>
      <c r="BM68" s="72"/>
      <c r="BN68" s="72"/>
      <c r="BO68" s="72"/>
      <c r="BP68" s="72"/>
      <c r="BQ68" s="72"/>
      <c r="BR68" s="72"/>
      <c r="BS68" s="72"/>
      <c r="BT68" s="72"/>
      <c r="BU68" s="72"/>
      <c r="BV68" s="72"/>
      <c r="BW68" s="72"/>
      <c r="BX68" s="72"/>
      <c r="BY68" s="72"/>
      <c r="BZ68" s="7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1"/>
      <c r="BM69" s="72"/>
      <c r="BN69" s="72"/>
      <c r="BO69" s="72"/>
      <c r="BP69" s="72"/>
      <c r="BQ69" s="72"/>
      <c r="BR69" s="72"/>
      <c r="BS69" s="72"/>
      <c r="BT69" s="72"/>
      <c r="BU69" s="72"/>
      <c r="BV69" s="72"/>
      <c r="BW69" s="72"/>
      <c r="BX69" s="72"/>
      <c r="BY69" s="72"/>
      <c r="BZ69" s="7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1"/>
      <c r="BM70" s="72"/>
      <c r="BN70" s="72"/>
      <c r="BO70" s="72"/>
      <c r="BP70" s="72"/>
      <c r="BQ70" s="72"/>
      <c r="BR70" s="72"/>
      <c r="BS70" s="72"/>
      <c r="BT70" s="72"/>
      <c r="BU70" s="72"/>
      <c r="BV70" s="72"/>
      <c r="BW70" s="72"/>
      <c r="BX70" s="72"/>
      <c r="BY70" s="72"/>
      <c r="BZ70" s="7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1"/>
      <c r="BM71" s="72"/>
      <c r="BN71" s="72"/>
      <c r="BO71" s="72"/>
      <c r="BP71" s="72"/>
      <c r="BQ71" s="72"/>
      <c r="BR71" s="72"/>
      <c r="BS71" s="72"/>
      <c r="BT71" s="72"/>
      <c r="BU71" s="72"/>
      <c r="BV71" s="72"/>
      <c r="BW71" s="72"/>
      <c r="BX71" s="72"/>
      <c r="BY71" s="72"/>
      <c r="BZ71" s="7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1"/>
      <c r="BM72" s="72"/>
      <c r="BN72" s="72"/>
      <c r="BO72" s="72"/>
      <c r="BP72" s="72"/>
      <c r="BQ72" s="72"/>
      <c r="BR72" s="72"/>
      <c r="BS72" s="72"/>
      <c r="BT72" s="72"/>
      <c r="BU72" s="72"/>
      <c r="BV72" s="72"/>
      <c r="BW72" s="72"/>
      <c r="BX72" s="72"/>
      <c r="BY72" s="72"/>
      <c r="BZ72" s="7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1"/>
      <c r="BM73" s="72"/>
      <c r="BN73" s="72"/>
      <c r="BO73" s="72"/>
      <c r="BP73" s="72"/>
      <c r="BQ73" s="72"/>
      <c r="BR73" s="72"/>
      <c r="BS73" s="72"/>
      <c r="BT73" s="72"/>
      <c r="BU73" s="72"/>
      <c r="BV73" s="72"/>
      <c r="BW73" s="72"/>
      <c r="BX73" s="72"/>
      <c r="BY73" s="72"/>
      <c r="BZ73" s="7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1"/>
      <c r="BM74" s="72"/>
      <c r="BN74" s="72"/>
      <c r="BO74" s="72"/>
      <c r="BP74" s="72"/>
      <c r="BQ74" s="72"/>
      <c r="BR74" s="72"/>
      <c r="BS74" s="72"/>
      <c r="BT74" s="72"/>
      <c r="BU74" s="72"/>
      <c r="BV74" s="72"/>
      <c r="BW74" s="72"/>
      <c r="BX74" s="72"/>
      <c r="BY74" s="72"/>
      <c r="BZ74" s="7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1"/>
      <c r="BM75" s="72"/>
      <c r="BN75" s="72"/>
      <c r="BO75" s="72"/>
      <c r="BP75" s="72"/>
      <c r="BQ75" s="72"/>
      <c r="BR75" s="72"/>
      <c r="BS75" s="72"/>
      <c r="BT75" s="72"/>
      <c r="BU75" s="72"/>
      <c r="BV75" s="72"/>
      <c r="BW75" s="72"/>
      <c r="BX75" s="72"/>
      <c r="BY75" s="72"/>
      <c r="BZ75" s="7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1"/>
      <c r="BM76" s="72"/>
      <c r="BN76" s="72"/>
      <c r="BO76" s="72"/>
      <c r="BP76" s="72"/>
      <c r="BQ76" s="72"/>
      <c r="BR76" s="72"/>
      <c r="BS76" s="72"/>
      <c r="BT76" s="72"/>
      <c r="BU76" s="72"/>
      <c r="BV76" s="72"/>
      <c r="BW76" s="72"/>
      <c r="BX76" s="72"/>
      <c r="BY76" s="72"/>
      <c r="BZ76" s="7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1"/>
      <c r="BM77" s="72"/>
      <c r="BN77" s="72"/>
      <c r="BO77" s="72"/>
      <c r="BP77" s="72"/>
      <c r="BQ77" s="72"/>
      <c r="BR77" s="72"/>
      <c r="BS77" s="72"/>
      <c r="BT77" s="72"/>
      <c r="BU77" s="72"/>
      <c r="BV77" s="72"/>
      <c r="BW77" s="72"/>
      <c r="BX77" s="72"/>
      <c r="BY77" s="72"/>
      <c r="BZ77" s="7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1"/>
      <c r="BM78" s="72"/>
      <c r="BN78" s="72"/>
      <c r="BO78" s="72"/>
      <c r="BP78" s="72"/>
      <c r="BQ78" s="72"/>
      <c r="BR78" s="72"/>
      <c r="BS78" s="72"/>
      <c r="BT78" s="72"/>
      <c r="BU78" s="72"/>
      <c r="BV78" s="72"/>
      <c r="BW78" s="72"/>
      <c r="BX78" s="72"/>
      <c r="BY78" s="72"/>
      <c r="BZ78" s="7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1"/>
      <c r="BM79" s="72"/>
      <c r="BN79" s="72"/>
      <c r="BO79" s="72"/>
      <c r="BP79" s="72"/>
      <c r="BQ79" s="72"/>
      <c r="BR79" s="72"/>
      <c r="BS79" s="72"/>
      <c r="BT79" s="72"/>
      <c r="BU79" s="72"/>
      <c r="BV79" s="72"/>
      <c r="BW79" s="72"/>
      <c r="BX79" s="72"/>
      <c r="BY79" s="72"/>
      <c r="BZ79" s="7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1"/>
      <c r="BM80" s="72"/>
      <c r="BN80" s="72"/>
      <c r="BO80" s="72"/>
      <c r="BP80" s="72"/>
      <c r="BQ80" s="72"/>
      <c r="BR80" s="72"/>
      <c r="BS80" s="72"/>
      <c r="BT80" s="72"/>
      <c r="BU80" s="72"/>
      <c r="BV80" s="72"/>
      <c r="BW80" s="72"/>
      <c r="BX80" s="72"/>
      <c r="BY80" s="72"/>
      <c r="BZ80" s="7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1"/>
      <c r="BM81" s="72"/>
      <c r="BN81" s="72"/>
      <c r="BO81" s="72"/>
      <c r="BP81" s="72"/>
      <c r="BQ81" s="72"/>
      <c r="BR81" s="72"/>
      <c r="BS81" s="72"/>
      <c r="BT81" s="72"/>
      <c r="BU81" s="72"/>
      <c r="BV81" s="72"/>
      <c r="BW81" s="72"/>
      <c r="BX81" s="72"/>
      <c r="BY81" s="72"/>
      <c r="BZ81" s="73"/>
    </row>
    <row r="82" spans="1:78" ht="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yuGZjY2VA0uv3tK7kBtdqEIATErUTDDrq7BIURbUQn4IAHJlb+xfQTcL6jWRKxq8BOietMsXisGNb62L3eRsw==" saltValue="ZLcfeHUk5U9XBWB4Q/hDww==" spinCount="100000" sheet="1" objects="1" scenarios="1" formatCells="0" formatColumns="0" formatRows="0"/>
  <mergeCells count="44">
    <mergeCell ref="BL16:BZ44"/>
    <mergeCell ref="BL47:BZ63"/>
    <mergeCell ref="BL66:BZ82"/>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231002</v>
      </c>
      <c r="D6" s="34">
        <f t="shared" si="3"/>
        <v>46</v>
      </c>
      <c r="E6" s="34">
        <f t="shared" si="3"/>
        <v>1</v>
      </c>
      <c r="F6" s="34">
        <f t="shared" si="3"/>
        <v>0</v>
      </c>
      <c r="G6" s="34">
        <f t="shared" si="3"/>
        <v>1</v>
      </c>
      <c r="H6" s="34" t="str">
        <f t="shared" si="3"/>
        <v>愛知県　名古屋市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70.64</v>
      </c>
      <c r="P6" s="35">
        <f t="shared" si="3"/>
        <v>100</v>
      </c>
      <c r="Q6" s="35">
        <f t="shared" si="3"/>
        <v>2425</v>
      </c>
      <c r="R6" s="35">
        <f t="shared" si="3"/>
        <v>2300949</v>
      </c>
      <c r="S6" s="35">
        <f t="shared" si="3"/>
        <v>326.5</v>
      </c>
      <c r="T6" s="35">
        <f t="shared" si="3"/>
        <v>7047.32</v>
      </c>
      <c r="U6" s="35">
        <f t="shared" si="3"/>
        <v>2457438</v>
      </c>
      <c r="V6" s="35">
        <f t="shared" si="3"/>
        <v>356.04</v>
      </c>
      <c r="W6" s="35">
        <f t="shared" si="3"/>
        <v>6902.14</v>
      </c>
      <c r="X6" s="36">
        <f>IF(X7="",NA(),X7)</f>
        <v>102.79</v>
      </c>
      <c r="Y6" s="36">
        <f t="shared" ref="Y6:AG6" si="4">IF(Y7="",NA(),Y7)</f>
        <v>101.81</v>
      </c>
      <c r="Z6" s="36">
        <f t="shared" si="4"/>
        <v>104.69</v>
      </c>
      <c r="AA6" s="36">
        <f t="shared" si="4"/>
        <v>106.2</v>
      </c>
      <c r="AB6" s="36">
        <f t="shared" si="4"/>
        <v>98.42</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220.18</v>
      </c>
      <c r="AU6" s="36">
        <f t="shared" ref="AU6:BC6" si="6">IF(AU7="",NA(),AU7)</f>
        <v>215.36</v>
      </c>
      <c r="AV6" s="36">
        <f t="shared" si="6"/>
        <v>218.19</v>
      </c>
      <c r="AW6" s="36">
        <f t="shared" si="6"/>
        <v>238.02</v>
      </c>
      <c r="AX6" s="36">
        <f t="shared" si="6"/>
        <v>215.88</v>
      </c>
      <c r="AY6" s="36">
        <f t="shared" si="6"/>
        <v>159.12</v>
      </c>
      <c r="AZ6" s="36">
        <f t="shared" si="6"/>
        <v>169.68</v>
      </c>
      <c r="BA6" s="36">
        <f t="shared" si="6"/>
        <v>166.51</v>
      </c>
      <c r="BB6" s="36">
        <f t="shared" si="6"/>
        <v>172.47</v>
      </c>
      <c r="BC6" s="36">
        <f t="shared" si="6"/>
        <v>170.76</v>
      </c>
      <c r="BD6" s="35" t="str">
        <f>IF(BD7="","",IF(BD7="-","【-】","【"&amp;SUBSTITUTE(TEXT(BD7,"#,##0.00"),"-","△")&amp;"】"))</f>
        <v>【260.31】</v>
      </c>
      <c r="BE6" s="36">
        <f>IF(BE7="",NA(),BE7)</f>
        <v>218.02</v>
      </c>
      <c r="BF6" s="36">
        <f t="shared" ref="BF6:BN6" si="7">IF(BF7="",NA(),BF7)</f>
        <v>213.81</v>
      </c>
      <c r="BG6" s="36">
        <f t="shared" si="7"/>
        <v>206.94</v>
      </c>
      <c r="BH6" s="36">
        <f t="shared" si="7"/>
        <v>205.42</v>
      </c>
      <c r="BI6" s="36">
        <f t="shared" si="7"/>
        <v>214</v>
      </c>
      <c r="BJ6" s="36">
        <f t="shared" si="7"/>
        <v>206.16</v>
      </c>
      <c r="BK6" s="36">
        <f t="shared" si="7"/>
        <v>203.63</v>
      </c>
      <c r="BL6" s="36">
        <f t="shared" si="7"/>
        <v>198.51</v>
      </c>
      <c r="BM6" s="36">
        <f t="shared" si="7"/>
        <v>193.57</v>
      </c>
      <c r="BN6" s="36">
        <f t="shared" si="7"/>
        <v>200.12</v>
      </c>
      <c r="BO6" s="35" t="str">
        <f>IF(BO7="","",IF(BO7="-","【-】","【"&amp;SUBSTITUTE(TEXT(BO7,"#,##0.00"),"-","△")&amp;"】"))</f>
        <v>【275.67】</v>
      </c>
      <c r="BP6" s="36">
        <f>IF(BP7="",NA(),BP7)</f>
        <v>96.35</v>
      </c>
      <c r="BQ6" s="36">
        <f t="shared" ref="BQ6:BY6" si="8">IF(BQ7="",NA(),BQ7)</f>
        <v>94.86</v>
      </c>
      <c r="BR6" s="36">
        <f t="shared" si="8"/>
        <v>98.05</v>
      </c>
      <c r="BS6" s="36">
        <f t="shared" si="8"/>
        <v>98.8</v>
      </c>
      <c r="BT6" s="36">
        <f t="shared" si="8"/>
        <v>90.89</v>
      </c>
      <c r="BU6" s="36">
        <f t="shared" si="8"/>
        <v>104.03</v>
      </c>
      <c r="BV6" s="36">
        <f t="shared" si="8"/>
        <v>103.04</v>
      </c>
      <c r="BW6" s="36">
        <f t="shared" si="8"/>
        <v>103.28</v>
      </c>
      <c r="BX6" s="36">
        <f t="shared" si="8"/>
        <v>102.26</v>
      </c>
      <c r="BY6" s="36">
        <f t="shared" si="8"/>
        <v>98.26</v>
      </c>
      <c r="BZ6" s="35" t="str">
        <f>IF(BZ7="","",IF(BZ7="-","【-】","【"&amp;SUBSTITUTE(TEXT(BZ7,"#,##0.00"),"-","△")&amp;"】"))</f>
        <v>【100.05】</v>
      </c>
      <c r="CA6" s="36">
        <f>IF(CA7="",NA(),CA7)</f>
        <v>166.21</v>
      </c>
      <c r="CB6" s="36">
        <f t="shared" ref="CB6:CJ6" si="9">IF(CB7="",NA(),CB7)</f>
        <v>168.58</v>
      </c>
      <c r="CC6" s="36">
        <f t="shared" si="9"/>
        <v>163.4</v>
      </c>
      <c r="CD6" s="36">
        <f t="shared" si="9"/>
        <v>160.88999999999999</v>
      </c>
      <c r="CE6" s="36">
        <f t="shared" si="9"/>
        <v>161.24</v>
      </c>
      <c r="CF6" s="36">
        <f t="shared" si="9"/>
        <v>171.54</v>
      </c>
      <c r="CG6" s="36">
        <f t="shared" si="9"/>
        <v>173</v>
      </c>
      <c r="CH6" s="36">
        <f t="shared" si="9"/>
        <v>173.11</v>
      </c>
      <c r="CI6" s="36">
        <f t="shared" si="9"/>
        <v>174.34</v>
      </c>
      <c r="CJ6" s="36">
        <f t="shared" si="9"/>
        <v>172.33</v>
      </c>
      <c r="CK6" s="35" t="str">
        <f>IF(CK7="","",IF(CK7="-","【-】","【"&amp;SUBSTITUTE(TEXT(CK7,"#,##0.00"),"-","△")&amp;"】"))</f>
        <v>【166.40】</v>
      </c>
      <c r="CL6" s="36">
        <f>IF(CL7="",NA(),CL7)</f>
        <v>53.35</v>
      </c>
      <c r="CM6" s="36">
        <f t="shared" ref="CM6:CU6" si="10">IF(CM7="",NA(),CM7)</f>
        <v>53.56</v>
      </c>
      <c r="CN6" s="36">
        <f t="shared" si="10"/>
        <v>53.51</v>
      </c>
      <c r="CO6" s="36">
        <f t="shared" si="10"/>
        <v>53.2</v>
      </c>
      <c r="CP6" s="36">
        <f t="shared" si="10"/>
        <v>53.36</v>
      </c>
      <c r="CQ6" s="36">
        <f t="shared" si="10"/>
        <v>59</v>
      </c>
      <c r="CR6" s="36">
        <f t="shared" si="10"/>
        <v>59.36</v>
      </c>
      <c r="CS6" s="36">
        <f t="shared" si="10"/>
        <v>59.32</v>
      </c>
      <c r="CT6" s="36">
        <f t="shared" si="10"/>
        <v>59.12</v>
      </c>
      <c r="CU6" s="36">
        <f t="shared" si="10"/>
        <v>59.37</v>
      </c>
      <c r="CV6" s="35" t="str">
        <f>IF(CV7="","",IF(CV7="-","【-】","【"&amp;SUBSTITUTE(TEXT(CV7,"#,##0.00"),"-","△")&amp;"】"))</f>
        <v>【60.69】</v>
      </c>
      <c r="CW6" s="36">
        <f>IF(CW7="",NA(),CW7)</f>
        <v>94.33</v>
      </c>
      <c r="CX6" s="36">
        <f t="shared" ref="CX6:DF6" si="11">IF(CX7="",NA(),CX7)</f>
        <v>94.32</v>
      </c>
      <c r="CY6" s="36">
        <f t="shared" si="11"/>
        <v>94.75</v>
      </c>
      <c r="CZ6" s="36">
        <f t="shared" si="11"/>
        <v>94.63</v>
      </c>
      <c r="DA6" s="36">
        <f t="shared" si="11"/>
        <v>95.04</v>
      </c>
      <c r="DB6" s="36">
        <f t="shared" si="11"/>
        <v>93.69</v>
      </c>
      <c r="DC6" s="36">
        <f t="shared" si="11"/>
        <v>93.82</v>
      </c>
      <c r="DD6" s="36">
        <f t="shared" si="11"/>
        <v>93.74</v>
      </c>
      <c r="DE6" s="36">
        <f t="shared" si="11"/>
        <v>93.64</v>
      </c>
      <c r="DF6" s="36">
        <f t="shared" si="11"/>
        <v>93.68</v>
      </c>
      <c r="DG6" s="35" t="str">
        <f>IF(DG7="","",IF(DG7="-","【-】","【"&amp;SUBSTITUTE(TEXT(DG7,"#,##0.00"),"-","△")&amp;"】"))</f>
        <v>【89.82】</v>
      </c>
      <c r="DH6" s="36">
        <f>IF(DH7="",NA(),DH7)</f>
        <v>51.64</v>
      </c>
      <c r="DI6" s="36">
        <f t="shared" ref="DI6:DQ6" si="12">IF(DI7="",NA(),DI7)</f>
        <v>52.52</v>
      </c>
      <c r="DJ6" s="36">
        <f t="shared" si="12"/>
        <v>53.16</v>
      </c>
      <c r="DK6" s="36">
        <f t="shared" si="12"/>
        <v>53.75</v>
      </c>
      <c r="DL6" s="36">
        <f t="shared" si="12"/>
        <v>54.2</v>
      </c>
      <c r="DM6" s="36">
        <f t="shared" si="12"/>
        <v>48.05</v>
      </c>
      <c r="DN6" s="36">
        <f t="shared" si="12"/>
        <v>48.64</v>
      </c>
      <c r="DO6" s="36">
        <f t="shared" si="12"/>
        <v>49.23</v>
      </c>
      <c r="DP6" s="36">
        <f t="shared" si="12"/>
        <v>49.78</v>
      </c>
      <c r="DQ6" s="36">
        <f t="shared" si="12"/>
        <v>50.32</v>
      </c>
      <c r="DR6" s="35" t="str">
        <f>IF(DR7="","",IF(DR7="-","【-】","【"&amp;SUBSTITUTE(TEXT(DR7,"#,##0.00"),"-","△")&amp;"】"))</f>
        <v>【50.19】</v>
      </c>
      <c r="DS6" s="36">
        <f>IF(DS7="",NA(),DS7)</f>
        <v>14.39</v>
      </c>
      <c r="DT6" s="36">
        <f t="shared" ref="DT6:EB6" si="13">IF(DT7="",NA(),DT7)</f>
        <v>15.84</v>
      </c>
      <c r="DU6" s="36">
        <f t="shared" si="13"/>
        <v>17.39</v>
      </c>
      <c r="DV6" s="36">
        <f t="shared" si="13"/>
        <v>19.14</v>
      </c>
      <c r="DW6" s="36">
        <f t="shared" si="13"/>
        <v>21.03</v>
      </c>
      <c r="DX6" s="36">
        <f t="shared" si="13"/>
        <v>17.97</v>
      </c>
      <c r="DY6" s="36">
        <f t="shared" si="13"/>
        <v>19.95</v>
      </c>
      <c r="DZ6" s="36">
        <f t="shared" si="13"/>
        <v>21.62</v>
      </c>
      <c r="EA6" s="36">
        <f t="shared" si="13"/>
        <v>22.79</v>
      </c>
      <c r="EB6" s="36">
        <f t="shared" si="13"/>
        <v>24.26</v>
      </c>
      <c r="EC6" s="35" t="str">
        <f>IF(EC7="","",IF(EC7="-","【-】","【"&amp;SUBSTITUTE(TEXT(EC7,"#,##0.00"),"-","△")&amp;"】"))</f>
        <v>【20.63】</v>
      </c>
      <c r="ED6" s="36">
        <f>IF(ED7="",NA(),ED7)</f>
        <v>1.28</v>
      </c>
      <c r="EE6" s="36">
        <f t="shared" ref="EE6:EM6" si="14">IF(EE7="",NA(),EE7)</f>
        <v>1.33</v>
      </c>
      <c r="EF6" s="36">
        <f t="shared" si="14"/>
        <v>1.34</v>
      </c>
      <c r="EG6" s="36">
        <f t="shared" si="14"/>
        <v>1.1100000000000001</v>
      </c>
      <c r="EH6" s="36">
        <f t="shared" si="14"/>
        <v>1.29</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231002</v>
      </c>
      <c r="D7" s="38">
        <v>46</v>
      </c>
      <c r="E7" s="38">
        <v>1</v>
      </c>
      <c r="F7" s="38">
        <v>0</v>
      </c>
      <c r="G7" s="38">
        <v>1</v>
      </c>
      <c r="H7" s="38" t="s">
        <v>92</v>
      </c>
      <c r="I7" s="38" t="s">
        <v>93</v>
      </c>
      <c r="J7" s="38" t="s">
        <v>94</v>
      </c>
      <c r="K7" s="38" t="s">
        <v>95</v>
      </c>
      <c r="L7" s="38" t="s">
        <v>96</v>
      </c>
      <c r="M7" s="38" t="s">
        <v>97</v>
      </c>
      <c r="N7" s="39" t="s">
        <v>98</v>
      </c>
      <c r="O7" s="39">
        <v>70.64</v>
      </c>
      <c r="P7" s="39">
        <v>100</v>
      </c>
      <c r="Q7" s="39">
        <v>2425</v>
      </c>
      <c r="R7" s="39">
        <v>2300949</v>
      </c>
      <c r="S7" s="39">
        <v>326.5</v>
      </c>
      <c r="T7" s="39">
        <v>7047.32</v>
      </c>
      <c r="U7" s="39">
        <v>2457438</v>
      </c>
      <c r="V7" s="39">
        <v>356.04</v>
      </c>
      <c r="W7" s="39">
        <v>6902.14</v>
      </c>
      <c r="X7" s="39">
        <v>102.79</v>
      </c>
      <c r="Y7" s="39">
        <v>101.81</v>
      </c>
      <c r="Z7" s="39">
        <v>104.69</v>
      </c>
      <c r="AA7" s="39">
        <v>106.2</v>
      </c>
      <c r="AB7" s="39">
        <v>98.42</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220.18</v>
      </c>
      <c r="AU7" s="39">
        <v>215.36</v>
      </c>
      <c r="AV7" s="39">
        <v>218.19</v>
      </c>
      <c r="AW7" s="39">
        <v>238.02</v>
      </c>
      <c r="AX7" s="39">
        <v>215.88</v>
      </c>
      <c r="AY7" s="39">
        <v>159.12</v>
      </c>
      <c r="AZ7" s="39">
        <v>169.68</v>
      </c>
      <c r="BA7" s="39">
        <v>166.51</v>
      </c>
      <c r="BB7" s="39">
        <v>172.47</v>
      </c>
      <c r="BC7" s="39">
        <v>170.76</v>
      </c>
      <c r="BD7" s="39">
        <v>260.31</v>
      </c>
      <c r="BE7" s="39">
        <v>218.02</v>
      </c>
      <c r="BF7" s="39">
        <v>213.81</v>
      </c>
      <c r="BG7" s="39">
        <v>206.94</v>
      </c>
      <c r="BH7" s="39">
        <v>205.42</v>
      </c>
      <c r="BI7" s="39">
        <v>214</v>
      </c>
      <c r="BJ7" s="39">
        <v>206.16</v>
      </c>
      <c r="BK7" s="39">
        <v>203.63</v>
      </c>
      <c r="BL7" s="39">
        <v>198.51</v>
      </c>
      <c r="BM7" s="39">
        <v>193.57</v>
      </c>
      <c r="BN7" s="39">
        <v>200.12</v>
      </c>
      <c r="BO7" s="39">
        <v>275.67</v>
      </c>
      <c r="BP7" s="39">
        <v>96.35</v>
      </c>
      <c r="BQ7" s="39">
        <v>94.86</v>
      </c>
      <c r="BR7" s="39">
        <v>98.05</v>
      </c>
      <c r="BS7" s="39">
        <v>98.8</v>
      </c>
      <c r="BT7" s="39">
        <v>90.89</v>
      </c>
      <c r="BU7" s="39">
        <v>104.03</v>
      </c>
      <c r="BV7" s="39">
        <v>103.04</v>
      </c>
      <c r="BW7" s="39">
        <v>103.28</v>
      </c>
      <c r="BX7" s="39">
        <v>102.26</v>
      </c>
      <c r="BY7" s="39">
        <v>98.26</v>
      </c>
      <c r="BZ7" s="39">
        <v>100.05</v>
      </c>
      <c r="CA7" s="39">
        <v>166.21</v>
      </c>
      <c r="CB7" s="39">
        <v>168.58</v>
      </c>
      <c r="CC7" s="39">
        <v>163.4</v>
      </c>
      <c r="CD7" s="39">
        <v>160.88999999999999</v>
      </c>
      <c r="CE7" s="39">
        <v>161.24</v>
      </c>
      <c r="CF7" s="39">
        <v>171.54</v>
      </c>
      <c r="CG7" s="39">
        <v>173</v>
      </c>
      <c r="CH7" s="39">
        <v>173.11</v>
      </c>
      <c r="CI7" s="39">
        <v>174.34</v>
      </c>
      <c r="CJ7" s="39">
        <v>172.33</v>
      </c>
      <c r="CK7" s="39">
        <v>166.4</v>
      </c>
      <c r="CL7" s="39">
        <v>53.35</v>
      </c>
      <c r="CM7" s="39">
        <v>53.56</v>
      </c>
      <c r="CN7" s="39">
        <v>53.51</v>
      </c>
      <c r="CO7" s="39">
        <v>53.2</v>
      </c>
      <c r="CP7" s="39">
        <v>53.36</v>
      </c>
      <c r="CQ7" s="39">
        <v>59</v>
      </c>
      <c r="CR7" s="39">
        <v>59.36</v>
      </c>
      <c r="CS7" s="39">
        <v>59.32</v>
      </c>
      <c r="CT7" s="39">
        <v>59.12</v>
      </c>
      <c r="CU7" s="39">
        <v>59.37</v>
      </c>
      <c r="CV7" s="39">
        <v>60.69</v>
      </c>
      <c r="CW7" s="39">
        <v>94.33</v>
      </c>
      <c r="CX7" s="39">
        <v>94.32</v>
      </c>
      <c r="CY7" s="39">
        <v>94.75</v>
      </c>
      <c r="CZ7" s="39">
        <v>94.63</v>
      </c>
      <c r="DA7" s="39">
        <v>95.04</v>
      </c>
      <c r="DB7" s="39">
        <v>93.69</v>
      </c>
      <c r="DC7" s="39">
        <v>93.82</v>
      </c>
      <c r="DD7" s="39">
        <v>93.74</v>
      </c>
      <c r="DE7" s="39">
        <v>93.64</v>
      </c>
      <c r="DF7" s="39">
        <v>93.68</v>
      </c>
      <c r="DG7" s="39">
        <v>89.82</v>
      </c>
      <c r="DH7" s="39">
        <v>51.64</v>
      </c>
      <c r="DI7" s="39">
        <v>52.52</v>
      </c>
      <c r="DJ7" s="39">
        <v>53.16</v>
      </c>
      <c r="DK7" s="39">
        <v>53.75</v>
      </c>
      <c r="DL7" s="39">
        <v>54.2</v>
      </c>
      <c r="DM7" s="39">
        <v>48.05</v>
      </c>
      <c r="DN7" s="39">
        <v>48.64</v>
      </c>
      <c r="DO7" s="39">
        <v>49.23</v>
      </c>
      <c r="DP7" s="39">
        <v>49.78</v>
      </c>
      <c r="DQ7" s="39">
        <v>50.32</v>
      </c>
      <c r="DR7" s="39">
        <v>50.19</v>
      </c>
      <c r="DS7" s="39">
        <v>14.39</v>
      </c>
      <c r="DT7" s="39">
        <v>15.84</v>
      </c>
      <c r="DU7" s="39">
        <v>17.39</v>
      </c>
      <c r="DV7" s="39">
        <v>19.14</v>
      </c>
      <c r="DW7" s="39">
        <v>21.03</v>
      </c>
      <c r="DX7" s="39">
        <v>17.97</v>
      </c>
      <c r="DY7" s="39">
        <v>19.95</v>
      </c>
      <c r="DZ7" s="39">
        <v>21.62</v>
      </c>
      <c r="EA7" s="39">
        <v>22.79</v>
      </c>
      <c r="EB7" s="39">
        <v>24.26</v>
      </c>
      <c r="EC7" s="39">
        <v>20.63</v>
      </c>
      <c r="ED7" s="39">
        <v>1.28</v>
      </c>
      <c r="EE7" s="39">
        <v>1.33</v>
      </c>
      <c r="EF7" s="39">
        <v>1.34</v>
      </c>
      <c r="EG7" s="39">
        <v>1.1100000000000001</v>
      </c>
      <c r="EH7" s="39">
        <v>1.29</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2022-01-27T03:02:14Z</cp:lastPrinted>
  <dcterms:created xsi:type="dcterms:W3CDTF">2021-12-03T06:51:21Z</dcterms:created>
  <dcterms:modified xsi:type="dcterms:W3CDTF">2022-01-28T08:33:02Z</dcterms:modified>
  <cp:category/>
</cp:coreProperties>
</file>