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2年度決算\09_経営比較分析表\04_決裁用\"/>
    </mc:Choice>
  </mc:AlternateContent>
  <xr:revisionPtr revIDLastSave="0" documentId="13_ncr:1_{6467C1EE-44F9-4137-95F3-7DA1FFE3F4EA}" xr6:coauthVersionLast="45" xr6:coauthVersionMax="45" xr10:uidLastSave="{00000000-0000-0000-0000-000000000000}"/>
  <workbookProtection workbookAlgorithmName="SHA-512" workbookHashValue="vleHufvAenAH+/dZBuXFiB4dl6KEerjeozYN2AZQR9MK6nFo9Fttsy6yVF809TaKeDcUVaVUF+ea/4wrCKWC+g==" workbookSaltValue="JgbNbP0a+pgPCZvwcL81T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<sst xmlns="http://schemas.openxmlformats.org/spreadsheetml/2006/main" count="253" uniqueCount="116">
  <si>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</si>
  <si>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</si>
  <si>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</si>
  <si>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</si>
  <si>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</si>
  <si>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</si>
  <si>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</si>
  <si>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</si>
  <si>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</si>
  <si>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</si>
  <si>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</si>
  <si>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</si>
  <si>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</si>
  <si>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</si>
  <si>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</si>
  <si>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</si>
  <si>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</si>
  <si>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</si>
  <si>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</si>
  <si>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</si>
  <si>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</si>
  <si>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</si>
  <si>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</si>
  <si>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</si>
  <si>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</si>
  <si>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</si>
  <si>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</si>
  <si>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</si>
  <si>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</si>
  <si>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</si>
  <si>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</si>
  <si>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</si>
  <si>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</si>
  <si>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</si>
  <si>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</si>
  <si>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</si>
  <si>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</si>
  <si>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</si>
  <si>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</si>
  <si>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</si>
  <si>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</si>
  <si>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</si>
  <si>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</si>
  <si>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</si>
  <si>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</si>
  <si>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</si>
  <si>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</si>
  <si>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</si>
  <si>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</si>
  <si>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</si>
  <si>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</si>
  <si>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</si>
  <si>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</si>
  <si>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</si>
  <si>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</si>
  <si>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</si>
  <si>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</si>
  <si>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</si>
  <si>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</si>
  <si>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</si>
  <si>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</si>
  <si>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</si>
  <si>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</si>
  <si>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</si>
  <si>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</si>
  <si>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</si>
  <si>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</si>
  <si>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</si>
  <si>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</si>
  <si>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</si>
  <si>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</si>
  <si>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</si>
  <si>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</si>
  <si>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</si>
  <si>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</si>
  <si>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</si>
  <si>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</si>
  <si>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</si>
  <si>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</si>
  <si>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</si>
  <si>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</si>
  <si>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</si>
  <si>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</si>
  <si>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</si>
  <si>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</si>
  <si>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</si>
  <si>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</si>
  <si>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</si>
  <si>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</si>
  <si>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</si>
  <si>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</si>
  <si>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</si>
  <si>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</si>
  <si>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</si>
  <si>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</si>
  <si>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</si>
  <si>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</si>
  <si>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</si>
  <si>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</si>
  <si>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</si>
  <si>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</si>
  <si>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</si>
  <si>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</si>
  <si>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</si>
  <si>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</si>
  <si>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</si>
  <si>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</si>
  <si>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</si>
  <si>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</si>
  <si>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</si>
  <si>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</si>
  <si>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</si>
  <si>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</si>
  <si>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○本市の特定環境保全公共下水道事業は，平成29年度から地方公営企業法を適用したことにより，平成29年度からの数値のみとなっている。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①経常収支比率」や「⑤経費回収率」は100％を下回っている。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phoneticPr fontId="4"/>
  </si>
  <si>
    <t>○下水道施設の供用開始から約15年が経過したところであり，管渠の更新は実施していない。
　ただし，下水道施設のうち，老朽化した設備の更新は実施している。</t>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</si>
  <si>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引き続き，下水道への接続勧奨を進め，施設利用率，水洗化率の向上につながる対策を講じ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</si>
</sst>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5B-4281-BBAC-89960C54B8BF}"/>
            </c:ext>
          </c:extLst>
        </c:ser>
        <c:dLbls>
          <c:showLegendKey val="0"/>
          <c:showVal val="0"/>
          <c:showCatName val="0"/>
          <c:showSerName val="0"/>
          <c:showPercent val="0"/>
          <c:showBubbleSize val="0"/>
        </c:dLbls>
        <c:gapWidth val="150"/>
        <c:axId val="159403032"/>
        <c:axId val="15940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F95B-4281-BBAC-89960C54B8BF}"/>
            </c:ext>
          </c:extLst>
        </c:ser>
        <c:dLbls>
          <c:showLegendKey val="0"/>
          <c:showVal val="0"/>
          <c:showCatName val="0"/>
          <c:showSerName val="0"/>
          <c:showPercent val="0"/>
          <c:showBubbleSize val="0"/>
        </c:dLbls>
        <c:marker val="1"/>
        <c:smooth val="0"/>
        <c:axId val="159403032"/>
        <c:axId val="159403416"/>
      </c:lineChart>
      <c:dateAx>
        <c:axId val="159403032"/>
        <c:scaling>
          <c:orientation val="minMax"/>
        </c:scaling>
        <c:delete val="1"/>
        <c:axPos val="b"/>
        <c:numFmt formatCode="&quot;H&quot;yy" sourceLinked="1"/>
        <c:majorTickMark val="none"/>
        <c:minorTickMark val="none"/>
        <c:tickLblPos val="none"/>
        <c:crossAx val="159403416"/>
        <c:crosses val="autoZero"/>
        <c:auto val="1"/>
        <c:lblOffset val="100"/>
        <c:baseTimeUnit val="years"/>
      </c:dateAx>
      <c:valAx>
        <c:axId val="15940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45.27</c:v>
                </c:pt>
                <c:pt idx="2">
                  <c:v>45.58</c:v>
                </c:pt>
                <c:pt idx="3">
                  <c:v>44.24</c:v>
                </c:pt>
                <c:pt idx="4">
                  <c:v>44.55</c:v>
                </c:pt>
              </c:numCache>
            </c:numRef>
          </c:val>
          <c:extLst>
            <c:ext xmlns:c16="http://schemas.microsoft.com/office/drawing/2014/chart" uri="{C3380CC4-5D6E-409C-BE32-E72D297353CC}">
              <c16:uniqueId val="{00000000-4335-47EF-BF13-F4B76C7E44B0}"/>
            </c:ext>
          </c:extLst>
        </c:ser>
        <c:dLbls>
          <c:showLegendKey val="0"/>
          <c:showVal val="0"/>
          <c:showCatName val="0"/>
          <c:showSerName val="0"/>
          <c:showPercent val="0"/>
          <c:showBubbleSize val="0"/>
        </c:dLbls>
        <c:gapWidth val="150"/>
        <c:axId val="160005336"/>
        <c:axId val="1600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4335-47EF-BF13-F4B76C7E44B0}"/>
            </c:ext>
          </c:extLst>
        </c:ser>
        <c:dLbls>
          <c:showLegendKey val="0"/>
          <c:showVal val="0"/>
          <c:showCatName val="0"/>
          <c:showSerName val="0"/>
          <c:showPercent val="0"/>
          <c:showBubbleSize val="0"/>
        </c:dLbls>
        <c:marker val="1"/>
        <c:smooth val="0"/>
        <c:axId val="160005336"/>
        <c:axId val="160001024"/>
      </c:lineChart>
      <c:dateAx>
        <c:axId val="160005336"/>
        <c:scaling>
          <c:orientation val="minMax"/>
        </c:scaling>
        <c:delete val="1"/>
        <c:axPos val="b"/>
        <c:numFmt formatCode="&quot;H&quot;yy" sourceLinked="1"/>
        <c:majorTickMark val="none"/>
        <c:minorTickMark val="none"/>
        <c:tickLblPos val="none"/>
        <c:crossAx val="160001024"/>
        <c:crosses val="autoZero"/>
        <c:auto val="1"/>
        <c:lblOffset val="100"/>
        <c:baseTimeUnit val="years"/>
      </c:dateAx>
      <c:valAx>
        <c:axId val="160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73.540000000000006</c:v>
                </c:pt>
                <c:pt idx="2">
                  <c:v>75.25</c:v>
                </c:pt>
                <c:pt idx="3">
                  <c:v>76.84</c:v>
                </c:pt>
                <c:pt idx="4">
                  <c:v>78.099999999999994</c:v>
                </c:pt>
              </c:numCache>
            </c:numRef>
          </c:val>
          <c:extLst>
            <c:ext xmlns:c16="http://schemas.microsoft.com/office/drawing/2014/chart" uri="{C3380CC4-5D6E-409C-BE32-E72D297353CC}">
              <c16:uniqueId val="{00000000-9B1D-40D8-AC39-4A18FB186DBC}"/>
            </c:ext>
          </c:extLst>
        </c:ser>
        <c:dLbls>
          <c:showLegendKey val="0"/>
          <c:showVal val="0"/>
          <c:showCatName val="0"/>
          <c:showSerName val="0"/>
          <c:showPercent val="0"/>
          <c:showBubbleSize val="0"/>
        </c:dLbls>
        <c:gapWidth val="150"/>
        <c:axId val="160003768"/>
        <c:axId val="1600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9B1D-40D8-AC39-4A18FB186DBC}"/>
            </c:ext>
          </c:extLst>
        </c:ser>
        <c:dLbls>
          <c:showLegendKey val="0"/>
          <c:showVal val="0"/>
          <c:showCatName val="0"/>
          <c:showSerName val="0"/>
          <c:showPercent val="0"/>
          <c:showBubbleSize val="0"/>
        </c:dLbls>
        <c:marker val="1"/>
        <c:smooth val="0"/>
        <c:axId val="160003768"/>
        <c:axId val="160004160"/>
      </c:lineChart>
      <c:dateAx>
        <c:axId val="160003768"/>
        <c:scaling>
          <c:orientation val="minMax"/>
        </c:scaling>
        <c:delete val="1"/>
        <c:axPos val="b"/>
        <c:numFmt formatCode="&quot;H&quot;yy" sourceLinked="1"/>
        <c:majorTickMark val="none"/>
        <c:minorTickMark val="none"/>
        <c:tickLblPos val="none"/>
        <c:crossAx val="160004160"/>
        <c:crosses val="autoZero"/>
        <c:auto val="1"/>
        <c:lblOffset val="100"/>
        <c:baseTimeUnit val="years"/>
      </c:dateAx>
      <c:valAx>
        <c:axId val="1600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80.05</c:v>
                </c:pt>
                <c:pt idx="2">
                  <c:v>59.72</c:v>
                </c:pt>
                <c:pt idx="3">
                  <c:v>72.790000000000006</c:v>
                </c:pt>
                <c:pt idx="4">
                  <c:v>98.13</c:v>
                </c:pt>
              </c:numCache>
            </c:numRef>
          </c:val>
          <c:extLst>
            <c:ext xmlns:c16="http://schemas.microsoft.com/office/drawing/2014/chart" uri="{C3380CC4-5D6E-409C-BE32-E72D297353CC}">
              <c16:uniqueId val="{00000000-E38F-4910-B49E-CBC5688B34B8}"/>
            </c:ext>
          </c:extLst>
        </c:ser>
        <c:dLbls>
          <c:showLegendKey val="0"/>
          <c:showVal val="0"/>
          <c:showCatName val="0"/>
          <c:showSerName val="0"/>
          <c:showPercent val="0"/>
          <c:showBubbleSize val="0"/>
        </c:dLbls>
        <c:gapWidth val="150"/>
        <c:axId val="159438880"/>
        <c:axId val="1600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E38F-4910-B49E-CBC5688B34B8}"/>
            </c:ext>
          </c:extLst>
        </c:ser>
        <c:dLbls>
          <c:showLegendKey val="0"/>
          <c:showVal val="0"/>
          <c:showCatName val="0"/>
          <c:showSerName val="0"/>
          <c:showPercent val="0"/>
          <c:showBubbleSize val="0"/>
        </c:dLbls>
        <c:marker val="1"/>
        <c:smooth val="0"/>
        <c:axId val="159438880"/>
        <c:axId val="160038808"/>
      </c:lineChart>
      <c:dateAx>
        <c:axId val="159438880"/>
        <c:scaling>
          <c:orientation val="minMax"/>
        </c:scaling>
        <c:delete val="1"/>
        <c:axPos val="b"/>
        <c:numFmt formatCode="&quot;H&quot;yy" sourceLinked="1"/>
        <c:majorTickMark val="none"/>
        <c:minorTickMark val="none"/>
        <c:tickLblPos val="none"/>
        <c:crossAx val="160038808"/>
        <c:crosses val="autoZero"/>
        <c:auto val="1"/>
        <c:lblOffset val="100"/>
        <c:baseTimeUnit val="years"/>
      </c:dateAx>
      <c:valAx>
        <c:axId val="1600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2.98</c:v>
                </c:pt>
                <c:pt idx="2">
                  <c:v>5.94</c:v>
                </c:pt>
                <c:pt idx="3">
                  <c:v>8.85</c:v>
                </c:pt>
                <c:pt idx="4">
                  <c:v>11.55</c:v>
                </c:pt>
              </c:numCache>
            </c:numRef>
          </c:val>
          <c:extLst>
            <c:ext xmlns:c16="http://schemas.microsoft.com/office/drawing/2014/chart" uri="{C3380CC4-5D6E-409C-BE32-E72D297353CC}">
              <c16:uniqueId val="{00000000-C369-45D2-9D21-12D2EF1D6E08}"/>
            </c:ext>
          </c:extLst>
        </c:ser>
        <c:dLbls>
          <c:showLegendKey val="0"/>
          <c:showVal val="0"/>
          <c:showCatName val="0"/>
          <c:showSerName val="0"/>
          <c:showPercent val="0"/>
          <c:showBubbleSize val="0"/>
        </c:dLbls>
        <c:gapWidth val="150"/>
        <c:axId val="160069264"/>
        <c:axId val="16006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C369-45D2-9D21-12D2EF1D6E08}"/>
            </c:ext>
          </c:extLst>
        </c:ser>
        <c:dLbls>
          <c:showLegendKey val="0"/>
          <c:showVal val="0"/>
          <c:showCatName val="0"/>
          <c:showSerName val="0"/>
          <c:showPercent val="0"/>
          <c:showBubbleSize val="0"/>
        </c:dLbls>
        <c:marker val="1"/>
        <c:smooth val="0"/>
        <c:axId val="160069264"/>
        <c:axId val="160069648"/>
      </c:lineChart>
      <c:dateAx>
        <c:axId val="160069264"/>
        <c:scaling>
          <c:orientation val="minMax"/>
        </c:scaling>
        <c:delete val="1"/>
        <c:axPos val="b"/>
        <c:numFmt formatCode="&quot;H&quot;yy" sourceLinked="1"/>
        <c:majorTickMark val="none"/>
        <c:minorTickMark val="none"/>
        <c:tickLblPos val="none"/>
        <c:crossAx val="160069648"/>
        <c:crosses val="autoZero"/>
        <c:auto val="1"/>
        <c:lblOffset val="100"/>
        <c:baseTimeUnit val="years"/>
      </c:dateAx>
      <c:valAx>
        <c:axId val="1600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6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33-4779-AD9E-4293BA41A8E4}"/>
            </c:ext>
          </c:extLst>
        </c:ser>
        <c:dLbls>
          <c:showLegendKey val="0"/>
          <c:showVal val="0"/>
          <c:showCatName val="0"/>
          <c:showSerName val="0"/>
          <c:showPercent val="0"/>
          <c:showBubbleSize val="0"/>
        </c:dLbls>
        <c:gapWidth val="150"/>
        <c:axId val="159866096"/>
        <c:axId val="15986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F33-4779-AD9E-4293BA41A8E4}"/>
            </c:ext>
          </c:extLst>
        </c:ser>
        <c:dLbls>
          <c:showLegendKey val="0"/>
          <c:showVal val="0"/>
          <c:showCatName val="0"/>
          <c:showSerName val="0"/>
          <c:showPercent val="0"/>
          <c:showBubbleSize val="0"/>
        </c:dLbls>
        <c:marker val="1"/>
        <c:smooth val="0"/>
        <c:axId val="159866096"/>
        <c:axId val="159867272"/>
      </c:lineChart>
      <c:dateAx>
        <c:axId val="159866096"/>
        <c:scaling>
          <c:orientation val="minMax"/>
        </c:scaling>
        <c:delete val="1"/>
        <c:axPos val="b"/>
        <c:numFmt formatCode="&quot;H&quot;yy" sourceLinked="1"/>
        <c:majorTickMark val="none"/>
        <c:minorTickMark val="none"/>
        <c:tickLblPos val="none"/>
        <c:crossAx val="159867272"/>
        <c:crosses val="autoZero"/>
        <c:auto val="1"/>
        <c:lblOffset val="100"/>
        <c:baseTimeUnit val="years"/>
      </c:dateAx>
      <c:valAx>
        <c:axId val="15986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151.21</c:v>
                </c:pt>
                <c:pt idx="2">
                  <c:v>441.99</c:v>
                </c:pt>
                <c:pt idx="3">
                  <c:v>655.81</c:v>
                </c:pt>
                <c:pt idx="4">
                  <c:v>744.55</c:v>
                </c:pt>
              </c:numCache>
            </c:numRef>
          </c:val>
          <c:extLst>
            <c:ext xmlns:c16="http://schemas.microsoft.com/office/drawing/2014/chart" uri="{C3380CC4-5D6E-409C-BE32-E72D297353CC}">
              <c16:uniqueId val="{00000000-0F82-425C-AEE8-0E96FB2B2E47}"/>
            </c:ext>
          </c:extLst>
        </c:ser>
        <c:dLbls>
          <c:showLegendKey val="0"/>
          <c:showVal val="0"/>
          <c:showCatName val="0"/>
          <c:showSerName val="0"/>
          <c:showPercent val="0"/>
          <c:showBubbleSize val="0"/>
        </c:dLbls>
        <c:gapWidth val="150"/>
        <c:axId val="159866488"/>
        <c:axId val="15986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0F82-425C-AEE8-0E96FB2B2E47}"/>
            </c:ext>
          </c:extLst>
        </c:ser>
        <c:dLbls>
          <c:showLegendKey val="0"/>
          <c:showVal val="0"/>
          <c:showCatName val="0"/>
          <c:showSerName val="0"/>
          <c:showPercent val="0"/>
          <c:showBubbleSize val="0"/>
        </c:dLbls>
        <c:marker val="1"/>
        <c:smooth val="0"/>
        <c:axId val="159866488"/>
        <c:axId val="159867664"/>
      </c:lineChart>
      <c:dateAx>
        <c:axId val="159866488"/>
        <c:scaling>
          <c:orientation val="minMax"/>
        </c:scaling>
        <c:delete val="1"/>
        <c:axPos val="b"/>
        <c:numFmt formatCode="&quot;H&quot;yy" sourceLinked="1"/>
        <c:majorTickMark val="none"/>
        <c:minorTickMark val="none"/>
        <c:tickLblPos val="none"/>
        <c:crossAx val="159867664"/>
        <c:crosses val="autoZero"/>
        <c:auto val="1"/>
        <c:lblOffset val="100"/>
        <c:baseTimeUnit val="years"/>
      </c:dateAx>
      <c:valAx>
        <c:axId val="1598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5.22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4F-4335-8F8A-E8CED09EA992}"/>
            </c:ext>
          </c:extLst>
        </c:ser>
        <c:dLbls>
          <c:showLegendKey val="0"/>
          <c:showVal val="0"/>
          <c:showCatName val="0"/>
          <c:showSerName val="0"/>
          <c:showPercent val="0"/>
          <c:showBubbleSize val="0"/>
        </c:dLbls>
        <c:gapWidth val="150"/>
        <c:axId val="159865704"/>
        <c:axId val="1598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254F-4335-8F8A-E8CED09EA992}"/>
            </c:ext>
          </c:extLst>
        </c:ser>
        <c:dLbls>
          <c:showLegendKey val="0"/>
          <c:showVal val="0"/>
          <c:showCatName val="0"/>
          <c:showSerName val="0"/>
          <c:showPercent val="0"/>
          <c:showBubbleSize val="0"/>
        </c:dLbls>
        <c:marker val="1"/>
        <c:smooth val="0"/>
        <c:axId val="159865704"/>
        <c:axId val="159866880"/>
      </c:lineChart>
      <c:dateAx>
        <c:axId val="159865704"/>
        <c:scaling>
          <c:orientation val="minMax"/>
        </c:scaling>
        <c:delete val="1"/>
        <c:axPos val="b"/>
        <c:numFmt formatCode="&quot;H&quot;yy" sourceLinked="1"/>
        <c:majorTickMark val="none"/>
        <c:minorTickMark val="none"/>
        <c:tickLblPos val="none"/>
        <c:crossAx val="159866880"/>
        <c:crosses val="autoZero"/>
        <c:auto val="1"/>
        <c:lblOffset val="100"/>
        <c:baseTimeUnit val="years"/>
      </c:dateAx>
      <c:valAx>
        <c:axId val="1598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6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FE5-451E-B256-95732B04210D}"/>
            </c:ext>
          </c:extLst>
        </c:ser>
        <c:dLbls>
          <c:showLegendKey val="0"/>
          <c:showVal val="0"/>
          <c:showCatName val="0"/>
          <c:showSerName val="0"/>
          <c:showPercent val="0"/>
          <c:showBubbleSize val="0"/>
        </c:dLbls>
        <c:gapWidth val="150"/>
        <c:axId val="160002200"/>
        <c:axId val="1600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EFE5-451E-B256-95732B04210D}"/>
            </c:ext>
          </c:extLst>
        </c:ser>
        <c:dLbls>
          <c:showLegendKey val="0"/>
          <c:showVal val="0"/>
          <c:showCatName val="0"/>
          <c:showSerName val="0"/>
          <c:showPercent val="0"/>
          <c:showBubbleSize val="0"/>
        </c:dLbls>
        <c:marker val="1"/>
        <c:smooth val="0"/>
        <c:axId val="160002200"/>
        <c:axId val="160002592"/>
      </c:lineChart>
      <c:dateAx>
        <c:axId val="160002200"/>
        <c:scaling>
          <c:orientation val="minMax"/>
        </c:scaling>
        <c:delete val="1"/>
        <c:axPos val="b"/>
        <c:numFmt formatCode="&quot;H&quot;yy" sourceLinked="1"/>
        <c:majorTickMark val="none"/>
        <c:minorTickMark val="none"/>
        <c:tickLblPos val="none"/>
        <c:crossAx val="160002592"/>
        <c:crosses val="autoZero"/>
        <c:auto val="1"/>
        <c:lblOffset val="100"/>
        <c:baseTimeUnit val="years"/>
      </c:dateAx>
      <c:valAx>
        <c:axId val="1600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19.399999999999999</c:v>
                </c:pt>
                <c:pt idx="2">
                  <c:v>21.84</c:v>
                </c:pt>
                <c:pt idx="3">
                  <c:v>17.95</c:v>
                </c:pt>
                <c:pt idx="4">
                  <c:v>18.170000000000002</c:v>
                </c:pt>
              </c:numCache>
            </c:numRef>
          </c:val>
          <c:extLst>
            <c:ext xmlns:c16="http://schemas.microsoft.com/office/drawing/2014/chart" uri="{C3380CC4-5D6E-409C-BE32-E72D297353CC}">
              <c16:uniqueId val="{00000000-FBCD-4F2E-AC3B-BC4E1A24B6A9}"/>
            </c:ext>
          </c:extLst>
        </c:ser>
        <c:dLbls>
          <c:showLegendKey val="0"/>
          <c:showVal val="0"/>
          <c:showCatName val="0"/>
          <c:showSerName val="0"/>
          <c:showPercent val="0"/>
          <c:showBubbleSize val="0"/>
        </c:dLbls>
        <c:gapWidth val="150"/>
        <c:axId val="159999848"/>
        <c:axId val="1599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FBCD-4F2E-AC3B-BC4E1A24B6A9}"/>
            </c:ext>
          </c:extLst>
        </c:ser>
        <c:dLbls>
          <c:showLegendKey val="0"/>
          <c:showVal val="0"/>
          <c:showCatName val="0"/>
          <c:showSerName val="0"/>
          <c:showPercent val="0"/>
          <c:showBubbleSize val="0"/>
        </c:dLbls>
        <c:marker val="1"/>
        <c:smooth val="0"/>
        <c:axId val="159999848"/>
        <c:axId val="159997888"/>
      </c:lineChart>
      <c:dateAx>
        <c:axId val="159999848"/>
        <c:scaling>
          <c:orientation val="minMax"/>
        </c:scaling>
        <c:delete val="1"/>
        <c:axPos val="b"/>
        <c:numFmt formatCode="&quot;H&quot;yy" sourceLinked="1"/>
        <c:majorTickMark val="none"/>
        <c:minorTickMark val="none"/>
        <c:tickLblPos val="none"/>
        <c:crossAx val="159997888"/>
        <c:crosses val="autoZero"/>
        <c:auto val="1"/>
        <c:lblOffset val="100"/>
        <c:baseTimeUnit val="years"/>
      </c:dateAx>
      <c:valAx>
        <c:axId val="1599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9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735.99</c:v>
                </c:pt>
                <c:pt idx="2">
                  <c:v>656.13</c:v>
                </c:pt>
                <c:pt idx="3">
                  <c:v>795.17</c:v>
                </c:pt>
                <c:pt idx="4">
                  <c:v>759.73</c:v>
                </c:pt>
              </c:numCache>
            </c:numRef>
          </c:val>
          <c:extLst>
            <c:ext xmlns:c16="http://schemas.microsoft.com/office/drawing/2014/chart" uri="{C3380CC4-5D6E-409C-BE32-E72D297353CC}">
              <c16:uniqueId val="{00000000-A9D8-49D9-8EF5-704DA9188EBB}"/>
            </c:ext>
          </c:extLst>
        </c:ser>
        <c:dLbls>
          <c:showLegendKey val="0"/>
          <c:showVal val="0"/>
          <c:showCatName val="0"/>
          <c:showSerName val="0"/>
          <c:showPercent val="0"/>
          <c:showBubbleSize val="0"/>
        </c:dLbls>
        <c:gapWidth val="150"/>
        <c:axId val="159998672"/>
        <c:axId val="1600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A9D8-49D9-8EF5-704DA9188EBB}"/>
            </c:ext>
          </c:extLst>
        </c:ser>
        <c:dLbls>
          <c:showLegendKey val="0"/>
          <c:showVal val="0"/>
          <c:showCatName val="0"/>
          <c:showSerName val="0"/>
          <c:showPercent val="0"/>
          <c:showBubbleSize val="0"/>
        </c:dLbls>
        <c:marker val="1"/>
        <c:smooth val="0"/>
        <c:axId val="159998672"/>
        <c:axId val="160004552"/>
      </c:lineChart>
      <c:dateAx>
        <c:axId val="159998672"/>
        <c:scaling>
          <c:orientation val="minMax"/>
        </c:scaling>
        <c:delete val="1"/>
        <c:axPos val="b"/>
        <c:numFmt formatCode="&quot;H&quot;yy" sourceLinked="1"/>
        <c:majorTickMark val="none"/>
        <c:minorTickMark val="none"/>
        <c:tickLblPos val="none"/>
        <c:crossAx val="160004552"/>
        <c:crosses val="autoZero"/>
        <c:auto val="1"/>
        <c:lblOffset val="100"/>
        <c:baseTimeUnit val="years"/>
      </c:dateAx>
      <c:valAx>
        <c:axId val="1600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9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1400720</v>
      </c>
      <c r="AM8" s="51"/>
      <c r="AN8" s="51"/>
      <c r="AO8" s="51"/>
      <c r="AP8" s="51"/>
      <c r="AQ8" s="51"/>
      <c r="AR8" s="51"/>
      <c r="AS8" s="51"/>
      <c r="AT8" s="46">
        <f>データ!T6</f>
        <v>827.83</v>
      </c>
      <c r="AU8" s="46"/>
      <c r="AV8" s="46"/>
      <c r="AW8" s="46"/>
      <c r="AX8" s="46"/>
      <c r="AY8" s="46"/>
      <c r="AZ8" s="46"/>
      <c r="BA8" s="46"/>
      <c r="BB8" s="46">
        <f>データ!U6</f>
        <v>1692.04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36.89</v>
      </c>
      <c r="J10" s="46"/>
      <c r="K10" s="46"/>
      <c r="L10" s="46"/>
      <c r="M10" s="46"/>
      <c r="N10" s="46"/>
      <c r="O10" s="46"/>
      <c r="P10" s="46">
        <f>データ!P6</f>
        <v>0.36</v>
      </c>
      <c r="Q10" s="46"/>
      <c r="R10" s="46"/>
      <c r="S10" s="46"/>
      <c r="T10" s="46"/>
      <c r="U10" s="46"/>
      <c r="V10" s="46"/>
      <c r="W10" s="46">
        <f>データ!Q6</f>
        <v>233.4</v>
      </c>
      <c r="X10" s="46"/>
      <c r="Y10" s="46"/>
      <c r="Z10" s="46"/>
      <c r="AA10" s="46"/>
      <c r="AB10" s="46"/>
      <c r="AC10" s="46"/>
      <c r="AD10" s="51">
        <f>データ!R6</f>
        <v>2013</v>
      </c>
      <c r="AE10" s="51"/>
      <c r="AF10" s="51"/>
      <c r="AG10" s="51"/>
      <c r="AH10" s="51"/>
      <c r="AI10" s="51"/>
      <c r="AJ10" s="51"/>
      <c r="AK10" s="2"/>
      <c r="AL10" s="51">
        <f>データ!V6</f>
        <v>5000</v>
      </c>
      <c r="AM10" s="51"/>
      <c r="AN10" s="51"/>
      <c r="AO10" s="51"/>
      <c r="AP10" s="51"/>
      <c r="AQ10" s="51"/>
      <c r="AR10" s="51"/>
      <c r="AS10" s="51"/>
      <c r="AT10" s="46">
        <f>データ!W6</f>
        <v>3.12</v>
      </c>
      <c r="AU10" s="46"/>
      <c r="AV10" s="46"/>
      <c r="AW10" s="46"/>
      <c r="AX10" s="46"/>
      <c r="AY10" s="46"/>
      <c r="AZ10" s="46"/>
      <c r="BA10" s="46"/>
      <c r="BB10" s="46">
        <f>データ!X6</f>
        <v>1602.56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CKvRjqqbiSbxgXcz+VLIFiVJolRo+s6R31DOMJLDJhSU4zoZZ88dRKJauuhb+zzssSRepDytn+oHAi+bCV/A==" saltValue="S5sneseoEWJyT90gKpQi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261009</v>
      </c>
      <c r="D6" s="33">
        <f t="shared" si="3"/>
        <v>46</v>
      </c>
      <c r="E6" s="33">
        <f t="shared" si="3"/>
        <v>17</v>
      </c>
      <c r="F6" s="33">
        <f t="shared" si="3"/>
        <v>4</v>
      </c>
      <c r="G6" s="33">
        <f t="shared" si="3"/>
        <v>0</v>
      </c>
      <c r="H6" s="33" t="str">
        <f t="shared" si="3"/>
        <v>京都府　京都市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36.89</v>
      </c>
      <c r="P6" s="34">
        <f t="shared" si="3"/>
        <v>0.36</v>
      </c>
      <c r="Q6" s="34">
        <f t="shared" si="3"/>
        <v>233.4</v>
      </c>
      <c r="R6" s="34">
        <f t="shared" si="3"/>
        <v>2013</v>
      </c>
      <c r="S6" s="34">
        <f t="shared" si="3"/>
        <v>1400720</v>
      </c>
      <c r="T6" s="34">
        <f t="shared" si="3"/>
        <v>827.83</v>
      </c>
      <c r="U6" s="34">
        <f t="shared" si="3"/>
        <v>1692.04</v>
      </c>
      <c r="V6" s="34">
        <f t="shared" si="3"/>
        <v>5000</v>
      </c>
      <c r="W6" s="34">
        <f t="shared" si="3"/>
        <v>3.12</v>
      </c>
      <c r="X6" s="34">
        <f t="shared" si="3"/>
        <v>1602.56</v>
      </c>
      <c r="Y6" s="35" t="str">
        <f>IF(Y7="",NA(),Y7)</f>
        <v>-</v>
      </c>
      <c r="Z6" s="35">
        <f t="shared" ref="Z6:AH6" si="4">IF(Z7="",NA(),Z7)</f>
        <v>80.05</v>
      </c>
      <c r="AA6" s="35">
        <f t="shared" si="4"/>
        <v>59.72</v>
      </c>
      <c r="AB6" s="35">
        <f t="shared" si="4"/>
        <v>72.790000000000006</v>
      </c>
      <c r="AC6" s="35">
        <f t="shared" si="4"/>
        <v>98.13</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5">
        <f t="shared" ref="AK6:AS6" si="5">IF(AK7="",NA(),AK7)</f>
        <v>151.21</v>
      </c>
      <c r="AL6" s="35">
        <f t="shared" si="5"/>
        <v>441.99</v>
      </c>
      <c r="AM6" s="35">
        <f t="shared" si="5"/>
        <v>655.81</v>
      </c>
      <c r="AN6" s="35">
        <f t="shared" si="5"/>
        <v>744.55</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5.22</v>
      </c>
      <c r="AW6" s="34">
        <f t="shared" si="6"/>
        <v>0</v>
      </c>
      <c r="AX6" s="34">
        <f t="shared" si="6"/>
        <v>0</v>
      </c>
      <c r="AY6" s="34">
        <f t="shared" si="6"/>
        <v>0</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4">
        <f t="shared" ref="BG6:BO6" si="7">IF(BG7="",NA(),BG7)</f>
        <v>0</v>
      </c>
      <c r="BH6" s="34">
        <f t="shared" si="7"/>
        <v>0</v>
      </c>
      <c r="BI6" s="34">
        <f t="shared" si="7"/>
        <v>0</v>
      </c>
      <c r="BJ6" s="34">
        <f t="shared" si="7"/>
        <v>0</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19.399999999999999</v>
      </c>
      <c r="BS6" s="35">
        <f t="shared" si="8"/>
        <v>21.84</v>
      </c>
      <c r="BT6" s="35">
        <f t="shared" si="8"/>
        <v>17.95</v>
      </c>
      <c r="BU6" s="35">
        <f t="shared" si="8"/>
        <v>18.170000000000002</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735.99</v>
      </c>
      <c r="CD6" s="35">
        <f t="shared" si="9"/>
        <v>656.13</v>
      </c>
      <c r="CE6" s="35">
        <f t="shared" si="9"/>
        <v>795.17</v>
      </c>
      <c r="CF6" s="35">
        <f t="shared" si="9"/>
        <v>759.73</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45.27</v>
      </c>
      <c r="CO6" s="35">
        <f t="shared" si="10"/>
        <v>45.58</v>
      </c>
      <c r="CP6" s="35">
        <f t="shared" si="10"/>
        <v>44.24</v>
      </c>
      <c r="CQ6" s="35">
        <f t="shared" si="10"/>
        <v>44.55</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73.540000000000006</v>
      </c>
      <c r="CZ6" s="35">
        <f t="shared" si="11"/>
        <v>75.25</v>
      </c>
      <c r="DA6" s="35">
        <f t="shared" si="11"/>
        <v>76.84</v>
      </c>
      <c r="DB6" s="35">
        <f t="shared" si="11"/>
        <v>78.099999999999994</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2.98</v>
      </c>
      <c r="DK6" s="35">
        <f t="shared" si="12"/>
        <v>5.94</v>
      </c>
      <c r="DL6" s="35">
        <f t="shared" si="12"/>
        <v>8.85</v>
      </c>
      <c r="DM6" s="35">
        <f t="shared" si="12"/>
        <v>11.55</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261009</v>
      </c>
      <c r="D7" s="37">
        <v>46</v>
      </c>
      <c r="E7" s="37">
        <v>17</v>
      </c>
      <c r="F7" s="37">
        <v>4</v>
      </c>
      <c r="G7" s="37">
        <v>0</v>
      </c>
      <c r="H7" s="37" t="s">
        <v>96</v>
      </c>
      <c r="I7" s="37" t="s">
        <v>97</v>
      </c>
      <c r="J7" s="37" t="s">
        <v>98</v>
      </c>
      <c r="K7" s="37" t="s">
        <v>99</v>
      </c>
      <c r="L7" s="37" t="s">
        <v>100</v>
      </c>
      <c r="M7" s="37" t="s">
        <v>101</v>
      </c>
      <c r="N7" s="38" t="s">
        <v>102</v>
      </c>
      <c r="O7" s="38">
        <v>36.89</v>
      </c>
      <c r="P7" s="38">
        <v>0.36</v>
      </c>
      <c r="Q7" s="38">
        <v>233.4</v>
      </c>
      <c r="R7" s="38">
        <v>2013</v>
      </c>
      <c r="S7" s="38">
        <v>1400720</v>
      </c>
      <c r="T7" s="38">
        <v>827.83</v>
      </c>
      <c r="U7" s="38">
        <v>1692.04</v>
      </c>
      <c r="V7" s="38">
        <v>5000</v>
      </c>
      <c r="W7" s="38">
        <v>3.12</v>
      </c>
      <c r="X7" s="38">
        <v>1602.56</v>
      </c>
      <c r="Y7" s="38" t="s">
        <v>102</v>
      </c>
      <c r="Z7" s="38">
        <v>80.05</v>
      </c>
      <c r="AA7" s="38">
        <v>59.72</v>
      </c>
      <c r="AB7" s="38">
        <v>72.790000000000006</v>
      </c>
      <c r="AC7" s="38">
        <v>98.13</v>
      </c>
      <c r="AD7" s="38" t="s">
        <v>102</v>
      </c>
      <c r="AE7" s="38">
        <v>102.13</v>
      </c>
      <c r="AF7" s="38">
        <v>101.72</v>
      </c>
      <c r="AG7" s="38">
        <v>102.73</v>
      </c>
      <c r="AH7" s="38">
        <v>105.78</v>
      </c>
      <c r="AI7" s="38">
        <v>104.83</v>
      </c>
      <c r="AJ7" s="38" t="s">
        <v>102</v>
      </c>
      <c r="AK7" s="38">
        <v>151.21</v>
      </c>
      <c r="AL7" s="38">
        <v>441.99</v>
      </c>
      <c r="AM7" s="38">
        <v>655.81</v>
      </c>
      <c r="AN7" s="38">
        <v>744.55</v>
      </c>
      <c r="AO7" s="38" t="s">
        <v>102</v>
      </c>
      <c r="AP7" s="38">
        <v>109.51</v>
      </c>
      <c r="AQ7" s="38">
        <v>112.88</v>
      </c>
      <c r="AR7" s="38">
        <v>94.97</v>
      </c>
      <c r="AS7" s="38">
        <v>63.96</v>
      </c>
      <c r="AT7" s="38">
        <v>61.55</v>
      </c>
      <c r="AU7" s="38" t="s">
        <v>102</v>
      </c>
      <c r="AV7" s="38">
        <v>5.22</v>
      </c>
      <c r="AW7" s="38">
        <v>0</v>
      </c>
      <c r="AX7" s="38">
        <v>0</v>
      </c>
      <c r="AY7" s="38">
        <v>0</v>
      </c>
      <c r="AZ7" s="38" t="s">
        <v>102</v>
      </c>
      <c r="BA7" s="38">
        <v>47.44</v>
      </c>
      <c r="BB7" s="38">
        <v>49.18</v>
      </c>
      <c r="BC7" s="38">
        <v>47.72</v>
      </c>
      <c r="BD7" s="38">
        <v>44.24</v>
      </c>
      <c r="BE7" s="38">
        <v>45.34</v>
      </c>
      <c r="BF7" s="38" t="s">
        <v>102</v>
      </c>
      <c r="BG7" s="38">
        <v>0</v>
      </c>
      <c r="BH7" s="38">
        <v>0</v>
      </c>
      <c r="BI7" s="38">
        <v>0</v>
      </c>
      <c r="BJ7" s="38">
        <v>0</v>
      </c>
      <c r="BK7" s="38" t="s">
        <v>102</v>
      </c>
      <c r="BL7" s="38">
        <v>1243.71</v>
      </c>
      <c r="BM7" s="38">
        <v>1194.1500000000001</v>
      </c>
      <c r="BN7" s="38">
        <v>1206.79</v>
      </c>
      <c r="BO7" s="38">
        <v>1258.43</v>
      </c>
      <c r="BP7" s="38">
        <v>1260.21</v>
      </c>
      <c r="BQ7" s="38" t="s">
        <v>102</v>
      </c>
      <c r="BR7" s="38">
        <v>19.399999999999999</v>
      </c>
      <c r="BS7" s="38">
        <v>21.84</v>
      </c>
      <c r="BT7" s="38">
        <v>17.95</v>
      </c>
      <c r="BU7" s="38">
        <v>18.170000000000002</v>
      </c>
      <c r="BV7" s="38" t="s">
        <v>102</v>
      </c>
      <c r="BW7" s="38">
        <v>74.3</v>
      </c>
      <c r="BX7" s="38">
        <v>72.260000000000005</v>
      </c>
      <c r="BY7" s="38">
        <v>71.84</v>
      </c>
      <c r="BZ7" s="38">
        <v>73.36</v>
      </c>
      <c r="CA7" s="38">
        <v>75.290000000000006</v>
      </c>
      <c r="CB7" s="38" t="s">
        <v>102</v>
      </c>
      <c r="CC7" s="38">
        <v>735.99</v>
      </c>
      <c r="CD7" s="38">
        <v>656.13</v>
      </c>
      <c r="CE7" s="38">
        <v>795.17</v>
      </c>
      <c r="CF7" s="38">
        <v>759.73</v>
      </c>
      <c r="CG7" s="38" t="s">
        <v>102</v>
      </c>
      <c r="CH7" s="38">
        <v>221.81</v>
      </c>
      <c r="CI7" s="38">
        <v>230.02</v>
      </c>
      <c r="CJ7" s="38">
        <v>228.47</v>
      </c>
      <c r="CK7" s="38">
        <v>224.88</v>
      </c>
      <c r="CL7" s="38">
        <v>215.41</v>
      </c>
      <c r="CM7" s="38" t="s">
        <v>102</v>
      </c>
      <c r="CN7" s="38">
        <v>45.27</v>
      </c>
      <c r="CO7" s="38">
        <v>45.58</v>
      </c>
      <c r="CP7" s="38">
        <v>44.24</v>
      </c>
      <c r="CQ7" s="38">
        <v>44.55</v>
      </c>
      <c r="CR7" s="38" t="s">
        <v>102</v>
      </c>
      <c r="CS7" s="38">
        <v>43.36</v>
      </c>
      <c r="CT7" s="38">
        <v>42.56</v>
      </c>
      <c r="CU7" s="38">
        <v>42.47</v>
      </c>
      <c r="CV7" s="38">
        <v>42.4</v>
      </c>
      <c r="CW7" s="38">
        <v>42.9</v>
      </c>
      <c r="CX7" s="38" t="s">
        <v>102</v>
      </c>
      <c r="CY7" s="38">
        <v>73.540000000000006</v>
      </c>
      <c r="CZ7" s="38">
        <v>75.25</v>
      </c>
      <c r="DA7" s="38">
        <v>76.84</v>
      </c>
      <c r="DB7" s="38">
        <v>78.099999999999994</v>
      </c>
      <c r="DC7" s="38" t="s">
        <v>102</v>
      </c>
      <c r="DD7" s="38">
        <v>83.06</v>
      </c>
      <c r="DE7" s="38">
        <v>83.32</v>
      </c>
      <c r="DF7" s="38">
        <v>83.75</v>
      </c>
      <c r="DG7" s="38">
        <v>84.19</v>
      </c>
      <c r="DH7" s="38">
        <v>84.75</v>
      </c>
      <c r="DI7" s="38" t="s">
        <v>102</v>
      </c>
      <c r="DJ7" s="38">
        <v>2.98</v>
      </c>
      <c r="DK7" s="38">
        <v>5.94</v>
      </c>
      <c r="DL7" s="38">
        <v>8.85</v>
      </c>
      <c r="DM7" s="38">
        <v>11.55</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みやけ</cp:lastModifiedBy>
  <cp:lastPrinted>2022-01-28T07:13:16Z</cp:lastPrinted>
  <dcterms:created xsi:type="dcterms:W3CDTF">2021-12-03T07:25:36Z</dcterms:created>
  <dcterms:modified xsi:type="dcterms:W3CDTF">2022-01-28T07:15:16Z</dcterms:modified>
  <cp:category/>
</cp:coreProperties>
</file>