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62_神戸市\"/>
    </mc:Choice>
  </mc:AlternateContent>
  <xr:revisionPtr revIDLastSave="0" documentId="13_ncr:1_{8ADB312A-B2BC-40CC-B73F-0F08023EA9EB}" xr6:coauthVersionLast="36" xr6:coauthVersionMax="36" xr10:uidLastSave="{00000000-0000-0000-0000-000000000000}"/>
  <workbookProtection workbookAlgorithmName="SHA-512" workbookHashValue="Trxr5iilu0DfOBvmla9+3YQqzG1lp49q4rsKd6hm3Vn87bCn98dN59Q+gWnq0SpF78PRdl1x6DcJNVNthUKV+w==" workbookSaltValue="LkYB9lgpUcZVFSX7bpEftw==" workbookSpinCount="100000" lockStructure="1"/>
  <bookViews>
    <workbookView xWindow="0" yWindow="0" windowWidth="15360" windowHeight="763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AH6" i="5"/>
  <c r="AV9" i="4" s="1"/>
  <c r="AG6" i="5"/>
  <c r="AQ9" i="4" s="1"/>
  <c r="AF6" i="5"/>
  <c r="BK8" i="4" s="1"/>
  <c r="AE6" i="5"/>
  <c r="BF8" i="4" s="1"/>
  <c r="AD6" i="5"/>
  <c r="BA8" i="4" s="1"/>
  <c r="AC6" i="5"/>
  <c r="AV8" i="4" s="1"/>
  <c r="AB6" i="5"/>
  <c r="AA6" i="5"/>
  <c r="Z12" i="4" s="1"/>
  <c r="Z6" i="5"/>
  <c r="Y6" i="5"/>
  <c r="J12" i="4" s="1"/>
  <c r="X6" i="5"/>
  <c r="B12" i="4" s="1"/>
  <c r="W6" i="5"/>
  <c r="Z10" i="4" s="1"/>
  <c r="V6" i="5"/>
  <c r="R10" i="4" s="1"/>
  <c r="U6" i="5"/>
  <c r="J10" i="4" s="1"/>
  <c r="T6" i="5"/>
  <c r="S6" i="5"/>
  <c r="R6" i="5"/>
  <c r="R8" i="4" s="1"/>
  <c r="Q6" i="5"/>
  <c r="J8" i="4" s="1"/>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B10" i="4"/>
  <c r="BF9" i="4"/>
  <c r="BA9" i="4"/>
  <c r="AQ8" i="4"/>
  <c r="Z8" i="4"/>
  <c r="J10" i="5" l="1"/>
  <c r="EV16" i="5" s="1"/>
  <c r="FI16" i="5"/>
  <c r="DU16" i="5"/>
  <c r="BK16" i="5"/>
  <c r="AO11" i="5"/>
  <c r="EE10" i="5"/>
  <c r="CG10" i="5"/>
  <c r="CG17" i="5"/>
  <c r="EO10" i="5"/>
  <c r="DA10" i="5"/>
  <c r="AZ10" i="5"/>
  <c r="EY16" i="5"/>
  <c r="DK16" i="5"/>
  <c r="AZ16" i="5"/>
  <c r="FI10" i="5"/>
  <c r="DU10" i="5"/>
  <c r="BV10" i="5"/>
  <c r="AO17" i="5"/>
  <c r="BV16" i="5"/>
  <c r="BK7" i="4"/>
  <c r="EO16" i="5"/>
  <c r="DA16" i="5"/>
  <c r="EY10" i="5"/>
  <c r="DK10" i="5"/>
  <c r="BK10" i="5"/>
  <c r="EE16" i="5"/>
  <c r="DR16" i="5"/>
  <c r="FF16" i="5"/>
  <c r="AV7" i="4"/>
  <c r="K10" i="5"/>
  <c r="EB16" i="5"/>
  <c r="AL17" i="5"/>
  <c r="CD17" i="5"/>
  <c r="L10" i="5"/>
  <c r="EL16" i="5"/>
  <c r="CD10" i="5"/>
  <c r="I10" i="5"/>
  <c r="BS10" i="5"/>
  <c r="DH16" i="5" l="1"/>
  <c r="BS16" i="5"/>
  <c r="AW16" i="5"/>
  <c r="EV10" i="5"/>
  <c r="EL10" i="5"/>
  <c r="AL11" i="5"/>
  <c r="FF10" i="5"/>
  <c r="DH10" i="5"/>
  <c r="CX10" i="5"/>
  <c r="EB10" i="5"/>
  <c r="CX16" i="5"/>
  <c r="BH16" i="5"/>
  <c r="DR10" i="5"/>
  <c r="BH10" i="5"/>
  <c r="AW10" i="5"/>
  <c r="FE16" i="5"/>
  <c r="DQ16" i="5"/>
  <c r="BG16" i="5"/>
  <c r="AK11" i="5"/>
  <c r="EA10" i="5"/>
  <c r="CC10" i="5"/>
  <c r="AK17" i="5"/>
  <c r="EA16" i="5"/>
  <c r="BR16" i="5"/>
  <c r="EU16" i="5"/>
  <c r="DG16" i="5"/>
  <c r="AV16" i="5"/>
  <c r="FE10" i="5"/>
  <c r="DQ10" i="5"/>
  <c r="BR10" i="5"/>
  <c r="CC17" i="5"/>
  <c r="EK10" i="5"/>
  <c r="CW10" i="5"/>
  <c r="AQ7" i="4"/>
  <c r="EK16" i="5"/>
  <c r="CW16" i="5"/>
  <c r="EU10" i="5"/>
  <c r="DG10" i="5"/>
  <c r="BG10" i="5"/>
  <c r="AV10" i="5"/>
  <c r="EM16" i="5"/>
  <c r="CY16" i="5"/>
  <c r="EW10" i="5"/>
  <c r="DI10" i="5"/>
  <c r="BI10" i="5"/>
  <c r="BA7" i="4"/>
  <c r="DI16" i="5"/>
  <c r="CE17" i="5"/>
  <c r="AM17" i="5"/>
  <c r="EC16" i="5"/>
  <c r="BT16" i="5"/>
  <c r="EM10" i="5"/>
  <c r="CY10" i="5"/>
  <c r="AX10" i="5"/>
  <c r="EW16" i="5"/>
  <c r="AX16" i="5"/>
  <c r="FG10" i="5"/>
  <c r="DS10" i="5"/>
  <c r="BT10" i="5"/>
  <c r="FG16" i="5"/>
  <c r="DS16" i="5"/>
  <c r="BI16" i="5"/>
  <c r="AM11" i="5"/>
  <c r="EC10" i="5"/>
  <c r="CE10" i="5"/>
  <c r="CF17" i="5"/>
  <c r="AN17" i="5"/>
  <c r="ED16" i="5"/>
  <c r="BU16" i="5"/>
  <c r="EN10" i="5"/>
  <c r="CZ10" i="5"/>
  <c r="AY10" i="5"/>
  <c r="BF7" i="4"/>
  <c r="EN16" i="5"/>
  <c r="FH16" i="5"/>
  <c r="DT16" i="5"/>
  <c r="BJ16" i="5"/>
  <c r="AN11" i="5"/>
  <c r="ED10" i="5"/>
  <c r="CF10" i="5"/>
  <c r="CZ16" i="5"/>
  <c r="EX16" i="5"/>
  <c r="DJ16" i="5"/>
  <c r="AY16" i="5"/>
  <c r="FH10" i="5"/>
  <c r="DT10" i="5"/>
  <c r="BU10" i="5"/>
  <c r="EX10" i="5"/>
  <c r="DJ10" i="5"/>
  <c r="BJ10" i="5"/>
</calcChain>
</file>

<file path=xl/sharedStrings.xml><?xml version="1.0" encoding="utf-8"?>
<sst xmlns="http://schemas.openxmlformats.org/spreadsheetml/2006/main" count="315" uniqueCount="120">
  <si>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</si>
  <si>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</si>
  <si>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</si>
  <si>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</si>
  <si>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</si>
  <si>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</si>
  <si>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</si>
  <si>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</si>
  <si>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</si>
  <si>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</si>
  <si>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</si>
  <si>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</si>
  <si>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</si>
  <si>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</si>
  <si>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</si>
  <si>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</si>
  <si>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</si>
  <si>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</si>
  <si>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</si>
  <si>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</si>
  <si>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</si>
  <si>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</si>
  <si>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</si>
  <si>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</si>
  <si>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</si>
  <si>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</si>
  <si>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</si>
  <si>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</si>
  <si>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</si>
  <si>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</si>
  <si>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</si>
  <si>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</si>
  <si>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</si>
  <si>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</si>
  <si>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</si>
  <si>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</si>
  <si>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</si>
  <si>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</si>
  <si>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</si>
  <si>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</si>
  <si>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</si>
  <si>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</si>
  <si>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</si>
  <si>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</si>
  <si>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</si>
  <si>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</si>
  <si>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</si>
  <si>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</si>
  <si>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</si>
  <si>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</si>
  <si>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</si>
  <si>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</si>
  <si>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</si>
  <si>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</si>
  <si>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</si>
  <si>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</si>
  <si>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</si>
  <si>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</si>
  <si>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</si>
  <si>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</si>
  <si>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</si>
  <si>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</si>
  <si>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</si>
  <si>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</si>
  <si>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</si>
  <si>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</si>
  <si>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</si>
  <si>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</si>
  <si>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</si>
  <si>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</si>
  <si>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</si>
  <si>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</si>
  <si>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</si>
  <si>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</si>
  <si>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</si>
  <si>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</si>
  <si>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</si>
  <si>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</si>
  <si>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</si>
  <si>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</si>
  <si>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</si>
  <si>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</si>
  <si>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</si>
  <si>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</si>
  <si>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</si>
  <si>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</si>
  <si>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</si>
  <si>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</si>
  <si>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</si>
  <si>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281000</t>
  </si>
  <si>
    <t>46</t>
  </si>
  <si>
    <t>03</t>
  </si>
  <si>
    <t>3</t>
  </si>
  <si>
    <t>000</t>
  </si>
  <si>
    <t>兵庫県　神戸市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</si>
  <si>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</si>
  <si>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</si>
  <si>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</si>
  <si>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</si>
  <si>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</si>
  <si>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</si>
  <si>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</si>
  <si>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</si>
  <si>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</si>
  <si>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</si>
  <si>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</si>
  <si>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</si>
  <si>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</si>
  <si>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</si>
  <si>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</si>
  <si>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</si>
  <si>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</si>
  <si>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</si>
  <si>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</si>
  <si>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</si>
  <si>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</si>
  <si>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</si>
  <si>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令和２年度は、乗車料収入および乗車人員ともに新型コロナウイルス感染症拡大に伴う外出自粛・テレワーク等の影響を大きく受けて大幅に減少したことを前提として、経営の健全性については下記のとおりと考えている。
【事業の状況】
　①経常収支比率②営業収支比率④累積欠損金比率についてはいずれも目標値も下回って着地したが、これは、上記のとおり、新型コロナウイルス感染症拡大による影響で乗車料収入が大幅に減少したことが要因であり、今後についても感染状況が不透明なことからこの状況が継続されると考えている。
　一方で、③流動比率については目標値を下回っているが、令和元年度比約20％程度改善して71.4％となっている。これは令和３年３月末に発行した特別減収対策企業債の資金が留保されていたことが要因と考えている。ただし、100%を下回っていることから短期的な債務の支払い能力が低いことおよび特別減収対策企業債については、今後償還が発生することから決して楽観視できる状況にはないと考えている。
【独立採算の状況】
　⑤利用者１回あたり他会計負担額⑥利用者1回あたり運行経費ともに令和元年度対比かなり増加している。これは、上記と同じく新型コロナウイルス感染症拡大による影響で乗車人員が減少したことが要因となっている。
　一方で、⑦他会計負担比率については、新型コロナウイルス感染症拡大による影響を受けて令和元年度比増加しているが、公営企業平均値と比較して７～８割程度の水準であることから比較的独立採算性は高いものと考えている。
【資産及び負債の状況】
　⑧企業債残高対料金収入比率は、令和元年度比57％増加している。これは、新型コロナウイルス感染症拡大に伴った資金不足悪化額を補填対象とした特別減収対策企業債を発行したことによるものであり、今後償還が進むにつれて下がっていくが引き続き高い水準が継続されると見込んでいる。一方で、⑨有形固定資産減価償却率については、市バス車両を令和元年度に11両・令和２年度に13両を購入したことおよび営業所の建替えを行ったことに加えて市バス料金収受システムの更新を実施したことにより減少した。
　今後についても新型コロナウイルス感染症の動向が不透明であることから乗車人員・乗車料収入ともに引き続き厳しく状況が続くと考えている。あわせて、市バス車両更新による建設改良債や特別減収対策企業債の償還が見込まれていることから、経営計画2025に基づいてあらゆる経営改善を行っていく必要がある。</t>
    <rPh sb="1" eb="3">
      <t>レイワ</t>
    </rPh>
    <rPh sb="4" eb="6">
      <t>ネンド</t>
    </rPh>
    <rPh sb="8" eb="10">
      <t>ジョウシャ</t>
    </rPh>
    <rPh sb="10" eb="11">
      <t>リョウ</t>
    </rPh>
    <rPh sb="11" eb="13">
      <t>シュウニュウ</t>
    </rPh>
    <rPh sb="16" eb="18">
      <t>ジョウシャ</t>
    </rPh>
    <rPh sb="18" eb="20">
      <t>ジンイン</t>
    </rPh>
    <rPh sb="23" eb="25">
      <t>シンガタ</t>
    </rPh>
    <rPh sb="32" eb="35">
      <t>カンセンショウ</t>
    </rPh>
    <rPh sb="35" eb="37">
      <t>カクダイ</t>
    </rPh>
    <rPh sb="38" eb="39">
      <t>トモナ</t>
    </rPh>
    <rPh sb="40" eb="42">
      <t>ガイシュツ</t>
    </rPh>
    <rPh sb="42" eb="44">
      <t>ジシュク</t>
    </rPh>
    <rPh sb="50" eb="51">
      <t>トウ</t>
    </rPh>
    <rPh sb="52" eb="54">
      <t>エイキョウ</t>
    </rPh>
    <rPh sb="55" eb="56">
      <t>オオ</t>
    </rPh>
    <rPh sb="58" eb="59">
      <t>ウ</t>
    </rPh>
    <rPh sb="61" eb="63">
      <t>オオハバ</t>
    </rPh>
    <rPh sb="64" eb="66">
      <t>ゲンショウ</t>
    </rPh>
    <rPh sb="71" eb="73">
      <t>ゼンテイ</t>
    </rPh>
    <rPh sb="77" eb="79">
      <t>ケイエイ</t>
    </rPh>
    <rPh sb="80" eb="82">
      <t>ケンゼン</t>
    </rPh>
    <rPh sb="82" eb="83">
      <t>セイ</t>
    </rPh>
    <rPh sb="88" eb="90">
      <t>カキ</t>
    </rPh>
    <rPh sb="95" eb="96">
      <t>カンガ</t>
    </rPh>
    <rPh sb="103" eb="105">
      <t>ジギョウ</t>
    </rPh>
    <rPh sb="106" eb="108">
      <t>ジョウキョウ</t>
    </rPh>
    <rPh sb="112" eb="114">
      <t>ケイジョウ</t>
    </rPh>
    <rPh sb="114" eb="116">
      <t>シュウシ</t>
    </rPh>
    <rPh sb="116" eb="118">
      <t>ヒリツ</t>
    </rPh>
    <rPh sb="119" eb="121">
      <t>エイギョウ</t>
    </rPh>
    <rPh sb="121" eb="123">
      <t>シュウシ</t>
    </rPh>
    <rPh sb="123" eb="125">
      <t>ヒリツ</t>
    </rPh>
    <rPh sb="126" eb="128">
      <t>ルイセキ</t>
    </rPh>
    <rPh sb="128" eb="130">
      <t>ケッソン</t>
    </rPh>
    <rPh sb="130" eb="131">
      <t>キン</t>
    </rPh>
    <rPh sb="131" eb="133">
      <t>ヒリツ</t>
    </rPh>
    <rPh sb="142" eb="145">
      <t>モクヒョウチ</t>
    </rPh>
    <rPh sb="146" eb="148">
      <t>シタマワ</t>
    </rPh>
    <rPh sb="150" eb="152">
      <t>チャクチ</t>
    </rPh>
    <rPh sb="160" eb="162">
      <t>ジョウキ</t>
    </rPh>
    <rPh sb="167" eb="169">
      <t>シンガタ</t>
    </rPh>
    <rPh sb="176" eb="179">
      <t>カンセンショウ</t>
    </rPh>
    <rPh sb="179" eb="181">
      <t>カクダイ</t>
    </rPh>
    <rPh sb="184" eb="186">
      <t>エイキョウ</t>
    </rPh>
    <rPh sb="187" eb="189">
      <t>ジョウシャ</t>
    </rPh>
    <rPh sb="189" eb="190">
      <t>リョウ</t>
    </rPh>
    <rPh sb="190" eb="192">
      <t>シュウニュウ</t>
    </rPh>
    <rPh sb="193" eb="195">
      <t>オオハバ</t>
    </rPh>
    <rPh sb="196" eb="198">
      <t>ゲンショウ</t>
    </rPh>
    <rPh sb="203" eb="205">
      <t>ヨウイン</t>
    </rPh>
    <rPh sb="209" eb="211">
      <t>コンゴ</t>
    </rPh>
    <rPh sb="216" eb="218">
      <t>カンセン</t>
    </rPh>
    <rPh sb="218" eb="220">
      <t>ジョウキョウ</t>
    </rPh>
    <rPh sb="221" eb="224">
      <t>フトウメイ</t>
    </rPh>
    <rPh sb="231" eb="233">
      <t>ジョウキョウ</t>
    </rPh>
    <rPh sb="234" eb="236">
      <t>ケイゾク</t>
    </rPh>
    <rPh sb="240" eb="241">
      <t>カンガ</t>
    </rPh>
    <rPh sb="248" eb="250">
      <t>イッポウ</t>
    </rPh>
    <rPh sb="253" eb="255">
      <t>リュウドウ</t>
    </rPh>
    <rPh sb="255" eb="257">
      <t>ヒリツ</t>
    </rPh>
    <rPh sb="262" eb="265">
      <t>モクヒョウチ</t>
    </rPh>
    <rPh sb="266" eb="268">
      <t>シタマワ</t>
    </rPh>
    <rPh sb="274" eb="276">
      <t>レイワ</t>
    </rPh>
    <rPh sb="276" eb="278">
      <t>ガンネン</t>
    </rPh>
    <rPh sb="278" eb="279">
      <t>ド</t>
    </rPh>
    <rPh sb="279" eb="280">
      <t>ヒ</t>
    </rPh>
    <rPh sb="280" eb="281">
      <t>ヤク</t>
    </rPh>
    <rPh sb="284" eb="286">
      <t>テイド</t>
    </rPh>
    <rPh sb="286" eb="288">
      <t>カイゼン</t>
    </rPh>
    <rPh sb="305" eb="307">
      <t>レイワ</t>
    </rPh>
    <rPh sb="308" eb="309">
      <t>ネン</t>
    </rPh>
    <rPh sb="310" eb="312">
      <t>ガツマツ</t>
    </rPh>
    <rPh sb="313" eb="315">
      <t>ハッコウ</t>
    </rPh>
    <rPh sb="317" eb="326">
      <t>トクベツゲンシュウタイサクキギョウサイ</t>
    </rPh>
    <rPh sb="327" eb="329">
      <t>シキン</t>
    </rPh>
    <rPh sb="330" eb="332">
      <t>リュウホ</t>
    </rPh>
    <rPh sb="340" eb="342">
      <t>ヨウイン</t>
    </rPh>
    <rPh sb="343" eb="344">
      <t>カンガ</t>
    </rPh>
    <rPh sb="358" eb="360">
      <t>シタマワ</t>
    </rPh>
    <rPh sb="368" eb="371">
      <t>タンキテキ</t>
    </rPh>
    <rPh sb="372" eb="374">
      <t>サイム</t>
    </rPh>
    <rPh sb="375" eb="377">
      <t>シハラ</t>
    </rPh>
    <rPh sb="378" eb="380">
      <t>ノウリョク</t>
    </rPh>
    <rPh sb="381" eb="382">
      <t>ヒク</t>
    </rPh>
    <rPh sb="388" eb="397">
      <t>トクベツゲンシュウタイサクキギョウサイ</t>
    </rPh>
    <rPh sb="403" eb="405">
      <t>コンゴ</t>
    </rPh>
    <rPh sb="405" eb="407">
      <t>ショウカン</t>
    </rPh>
    <rPh sb="408" eb="410">
      <t>ハッセイ</t>
    </rPh>
    <rPh sb="416" eb="417">
      <t>ケッ</t>
    </rPh>
    <rPh sb="419" eb="422">
      <t>ラッカンシ</t>
    </rPh>
    <rPh sb="425" eb="427">
      <t>ジョウキョウ</t>
    </rPh>
    <rPh sb="432" eb="433">
      <t>カンガ</t>
    </rPh>
    <rPh sb="440" eb="442">
      <t>ドクリツ</t>
    </rPh>
    <rPh sb="442" eb="444">
      <t>サイサン</t>
    </rPh>
    <rPh sb="445" eb="447">
      <t>ジョウキョウ</t>
    </rPh>
    <rPh sb="451" eb="454">
      <t>リヨウシャ</t>
    </rPh>
    <rPh sb="455" eb="456">
      <t>カイ</t>
    </rPh>
    <rPh sb="459" eb="460">
      <t>タ</t>
    </rPh>
    <rPh sb="460" eb="462">
      <t>カイケイ</t>
    </rPh>
    <rPh sb="462" eb="464">
      <t>フタン</t>
    </rPh>
    <rPh sb="464" eb="465">
      <t>ガク</t>
    </rPh>
    <rPh sb="466" eb="469">
      <t>リヨウシャ</t>
    </rPh>
    <rPh sb="470" eb="471">
      <t>カイ</t>
    </rPh>
    <rPh sb="474" eb="476">
      <t>ウンコウ</t>
    </rPh>
    <rPh sb="476" eb="478">
      <t>ケイヒ</t>
    </rPh>
    <rPh sb="481" eb="483">
      <t>レイワ</t>
    </rPh>
    <rPh sb="483" eb="485">
      <t>ガンネン</t>
    </rPh>
    <rPh sb="485" eb="486">
      <t>ド</t>
    </rPh>
    <rPh sb="486" eb="488">
      <t>タイヒ</t>
    </rPh>
    <rPh sb="491" eb="493">
      <t>ゾウカ</t>
    </rPh>
    <rPh sb="502" eb="504">
      <t>ジョウキ</t>
    </rPh>
    <rPh sb="505" eb="506">
      <t>オナ</t>
    </rPh>
    <rPh sb="508" eb="510">
      <t>シンガタ</t>
    </rPh>
    <rPh sb="517" eb="520">
      <t>カンセンショウ</t>
    </rPh>
    <rPh sb="520" eb="522">
      <t>カクダイ</t>
    </rPh>
    <rPh sb="525" eb="527">
      <t>エイキョウ</t>
    </rPh>
    <rPh sb="528" eb="530">
      <t>ジョウシャ</t>
    </rPh>
    <rPh sb="530" eb="532">
      <t>ジンイン</t>
    </rPh>
    <rPh sb="533" eb="535">
      <t>ゲンショウ</t>
    </rPh>
    <rPh sb="540" eb="542">
      <t>ヨウイン</t>
    </rPh>
    <rPh sb="551" eb="553">
      <t>イッポウ</t>
    </rPh>
    <rPh sb="556" eb="557">
      <t>タ</t>
    </rPh>
    <rPh sb="557" eb="559">
      <t>カイケイ</t>
    </rPh>
    <rPh sb="559" eb="561">
      <t>フタン</t>
    </rPh>
    <rPh sb="561" eb="563">
      <t>ヒリツ</t>
    </rPh>
    <rPh sb="569" eb="571">
      <t>シンガタ</t>
    </rPh>
    <rPh sb="578" eb="581">
      <t>カンセンショウ</t>
    </rPh>
    <rPh sb="581" eb="583">
      <t>カクダイ</t>
    </rPh>
    <rPh sb="586" eb="588">
      <t>エイキョウ</t>
    </rPh>
    <rPh sb="589" eb="590">
      <t>ウ</t>
    </rPh>
    <rPh sb="592" eb="597">
      <t>レイワガンネンド</t>
    </rPh>
    <rPh sb="597" eb="598">
      <t>ヒ</t>
    </rPh>
    <rPh sb="598" eb="600">
      <t>ゾウカ</t>
    </rPh>
    <rPh sb="606" eb="608">
      <t>コウエイ</t>
    </rPh>
    <rPh sb="608" eb="610">
      <t>キギョウ</t>
    </rPh>
    <rPh sb="610" eb="613">
      <t>ヘイキンチ</t>
    </rPh>
    <rPh sb="614" eb="616">
      <t>ヒカク</t>
    </rPh>
    <rPh sb="621" eb="622">
      <t>ワリ</t>
    </rPh>
    <rPh sb="622" eb="624">
      <t>テイド</t>
    </rPh>
    <rPh sb="625" eb="627">
      <t>スイジュン</t>
    </rPh>
    <rPh sb="634" eb="637">
      <t>ヒカクテキ</t>
    </rPh>
    <rPh sb="637" eb="639">
      <t>ドクリツ</t>
    </rPh>
    <rPh sb="639" eb="642">
      <t>サイサンセイ</t>
    </rPh>
    <rPh sb="643" eb="644">
      <t>タカ</t>
    </rPh>
    <rPh sb="648" eb="649">
      <t>カンガ</t>
    </rPh>
    <rPh sb="656" eb="658">
      <t>シサン</t>
    </rPh>
    <rPh sb="658" eb="659">
      <t>オヨ</t>
    </rPh>
    <rPh sb="660" eb="662">
      <t>フサイ</t>
    </rPh>
    <rPh sb="663" eb="665">
      <t>ジョウキョウ</t>
    </rPh>
    <rPh sb="669" eb="671">
      <t>キギョウ</t>
    </rPh>
    <rPh sb="671" eb="672">
      <t>サイ</t>
    </rPh>
    <rPh sb="672" eb="674">
      <t>ザンダカ</t>
    </rPh>
    <rPh sb="674" eb="675">
      <t>タイ</t>
    </rPh>
    <rPh sb="675" eb="677">
      <t>リョウキン</t>
    </rPh>
    <rPh sb="677" eb="679">
      <t>シュウニュウ</t>
    </rPh>
    <rPh sb="679" eb="681">
      <t>ヒリツ</t>
    </rPh>
    <rPh sb="688" eb="689">
      <t>ヒ</t>
    </rPh>
    <rPh sb="692" eb="694">
      <t>ゾウカ</t>
    </rPh>
    <rPh sb="703" eb="705">
      <t>シンガタ</t>
    </rPh>
    <rPh sb="712" eb="715">
      <t>カンセンショウ</t>
    </rPh>
    <rPh sb="715" eb="717">
      <t>カクダイ</t>
    </rPh>
    <rPh sb="718" eb="719">
      <t>トモナ</t>
    </rPh>
    <rPh sb="721" eb="728">
      <t>シキンフソクアッカガク</t>
    </rPh>
    <rPh sb="729" eb="731">
      <t>ホテン</t>
    </rPh>
    <rPh sb="731" eb="733">
      <t>タイショウ</t>
    </rPh>
    <rPh sb="736" eb="745">
      <t>トクベツゲンシュウタイサクキギョウサイ</t>
    </rPh>
    <rPh sb="746" eb="748">
      <t>ハッコウ</t>
    </rPh>
    <rPh sb="761" eb="763">
      <t>コンゴ</t>
    </rPh>
    <rPh sb="763" eb="765">
      <t>ショウカン</t>
    </rPh>
    <rPh sb="766" eb="767">
      <t>スス</t>
    </rPh>
    <rPh sb="772" eb="773">
      <t>サ</t>
    </rPh>
    <rPh sb="779" eb="780">
      <t>ヒ</t>
    </rPh>
    <rPh sb="781" eb="782">
      <t>ツヅ</t>
    </rPh>
    <rPh sb="783" eb="784">
      <t>タカ</t>
    </rPh>
    <rPh sb="785" eb="787">
      <t>スイジュン</t>
    </rPh>
    <rPh sb="788" eb="790">
      <t>ケイゾク</t>
    </rPh>
    <rPh sb="794" eb="796">
      <t>ミコ</t>
    </rPh>
    <rPh sb="801" eb="803">
      <t>イッポウ</t>
    </rPh>
    <rPh sb="806" eb="808">
      <t>ユウケイ</t>
    </rPh>
    <rPh sb="808" eb="810">
      <t>コテイ</t>
    </rPh>
    <rPh sb="810" eb="812">
      <t>シサン</t>
    </rPh>
    <rPh sb="812" eb="814">
      <t>ゲンカ</t>
    </rPh>
    <rPh sb="814" eb="816">
      <t>ショウキャク</t>
    </rPh>
    <rPh sb="816" eb="817">
      <t>リツ</t>
    </rPh>
    <rPh sb="823" eb="824">
      <t>シ</t>
    </rPh>
    <rPh sb="826" eb="828">
      <t>シャリョウ</t>
    </rPh>
    <rPh sb="829" eb="831">
      <t>レイワ</t>
    </rPh>
    <rPh sb="831" eb="833">
      <t>ガンネン</t>
    </rPh>
    <rPh sb="833" eb="834">
      <t>ド</t>
    </rPh>
    <rPh sb="837" eb="838">
      <t>リョウ</t>
    </rPh>
    <rPh sb="839" eb="841">
      <t>レイワ</t>
    </rPh>
    <rPh sb="842" eb="844">
      <t>ネンド</t>
    </rPh>
    <rPh sb="847" eb="848">
      <t>リョウ</t>
    </rPh>
    <rPh sb="849" eb="851">
      <t>コウニュウ</t>
    </rPh>
    <rPh sb="858" eb="861">
      <t>エイギョウショ</t>
    </rPh>
    <rPh sb="862" eb="864">
      <t>タテカ</t>
    </rPh>
    <rPh sb="866" eb="867">
      <t>オコナ</t>
    </rPh>
    <rPh sb="872" eb="873">
      <t>クワ</t>
    </rPh>
    <rPh sb="875" eb="876">
      <t>シ</t>
    </rPh>
    <rPh sb="878" eb="882">
      <t>リョウキンシュウジュ</t>
    </rPh>
    <rPh sb="887" eb="889">
      <t>コウシン</t>
    </rPh>
    <rPh sb="890" eb="892">
      <t>ジッシ</t>
    </rPh>
    <rPh sb="899" eb="901">
      <t>ゲンショウ</t>
    </rPh>
    <rPh sb="906" eb="908">
      <t>コンゴ</t>
    </rPh>
    <rPh sb="913" eb="915">
      <t>シンガタ</t>
    </rPh>
    <rPh sb="922" eb="925">
      <t>カンセンショウ</t>
    </rPh>
    <rPh sb="926" eb="928">
      <t>ドウコウ</t>
    </rPh>
    <rPh sb="929" eb="932">
      <t>フトウメイ</t>
    </rPh>
    <rPh sb="939" eb="941">
      <t>ジョウシャ</t>
    </rPh>
    <rPh sb="941" eb="943">
      <t>ジンイン</t>
    </rPh>
    <rPh sb="944" eb="946">
      <t>ジョウシャ</t>
    </rPh>
    <rPh sb="946" eb="947">
      <t>リョウ</t>
    </rPh>
    <rPh sb="947" eb="949">
      <t>シュウニュウ</t>
    </rPh>
    <rPh sb="952" eb="953">
      <t>ヒ</t>
    </rPh>
    <rPh sb="954" eb="955">
      <t>ツヅ</t>
    </rPh>
    <rPh sb="956" eb="957">
      <t>キビ</t>
    </rPh>
    <rPh sb="959" eb="961">
      <t>ジョウキョウ</t>
    </rPh>
    <rPh sb="962" eb="963">
      <t>ツヅ</t>
    </rPh>
    <rPh sb="965" eb="966">
      <t>カンガ</t>
    </rPh>
    <rPh sb="976" eb="977">
      <t>シ</t>
    </rPh>
    <rPh sb="979" eb="981">
      <t>シャリョウ</t>
    </rPh>
    <rPh sb="981" eb="983">
      <t>コウシン</t>
    </rPh>
    <rPh sb="986" eb="988">
      <t>ケンセツ</t>
    </rPh>
    <rPh sb="988" eb="990">
      <t>カイリョウ</t>
    </rPh>
    <rPh sb="990" eb="991">
      <t>サイ</t>
    </rPh>
    <rPh sb="992" eb="1001">
      <t>トクベツゲンシュウタイサクキギョウサイ</t>
    </rPh>
    <rPh sb="1002" eb="1004">
      <t>ショウカン</t>
    </rPh>
    <rPh sb="1005" eb="1007">
      <t>ミコ</t>
    </rPh>
    <rPh sb="1017" eb="1019">
      <t>ケイエイ</t>
    </rPh>
    <rPh sb="1019" eb="1021">
      <t>ケイカク</t>
    </rPh>
    <rPh sb="1026" eb="1027">
      <t>モト</t>
    </rPh>
    <rPh sb="1034" eb="1036">
      <t>ケイエイ</t>
    </rPh>
    <rPh sb="1036" eb="1038">
      <t>カイゼン</t>
    </rPh>
    <rPh sb="1039" eb="1040">
      <t>オコナ</t>
    </rPh>
    <rPh sb="1044" eb="1046">
      <t>ヒツヨウ</t>
    </rPh>
    <phoneticPr fontId="3"/>
  </si>
  <si>
    <t>　①走行キロ当たりの収入についても、上記と同様、新型コロナウイルス感染症拡大による乗車料収入の大幅な減少を受けた結果、令和元年度比103.55円の減少となっている。
　②走行キロ当たりの運送原価は、新型コロナウイルス感染症拡大防止のため年度当初の緊急事態宣言期間中に減便を実施したため、走行キロが減少したことで令和元年度比下がっているが、依然として民間事業者平均値を上回っている状況にある。一方で、③走行キロ当たりの人件費は、営業所管理委託を進めていることにより民間事業者平均値より低くなっている。
　④乗車効率は、新型コロナウイルス感染症拡大に伴う外出自粛の影響で乗車人員が減少した一方で、乗車定員や（一部減便を実施したものの）走行キロが減少していないことから令和元年度対比大幅に減少している。</t>
    <rPh sb="2" eb="4">
      <t>ソウコウ</t>
    </rPh>
    <rPh sb="6" eb="7">
      <t>ア</t>
    </rPh>
    <rPh sb="10" eb="12">
      <t>シュウニュウ</t>
    </rPh>
    <rPh sb="18" eb="20">
      <t>ジョウキ</t>
    </rPh>
    <rPh sb="21" eb="23">
      <t>ドウヨウ</t>
    </rPh>
    <rPh sb="24" eb="26">
      <t>シンガタ</t>
    </rPh>
    <rPh sb="33" eb="36">
      <t>カンセンショウ</t>
    </rPh>
    <rPh sb="36" eb="38">
      <t>カクダイ</t>
    </rPh>
    <rPh sb="41" eb="43">
      <t>ジョウシャ</t>
    </rPh>
    <rPh sb="43" eb="44">
      <t>リョウ</t>
    </rPh>
    <rPh sb="44" eb="46">
      <t>シュウニュウ</t>
    </rPh>
    <rPh sb="47" eb="49">
      <t>オオハバ</t>
    </rPh>
    <rPh sb="50" eb="52">
      <t>ゲンショウ</t>
    </rPh>
    <rPh sb="53" eb="54">
      <t>ウ</t>
    </rPh>
    <rPh sb="56" eb="58">
      <t>ケッカ</t>
    </rPh>
    <rPh sb="59" eb="61">
      <t>レイワ</t>
    </rPh>
    <rPh sb="61" eb="63">
      <t>ガンネン</t>
    </rPh>
    <rPh sb="63" eb="64">
      <t>ド</t>
    </rPh>
    <rPh sb="64" eb="65">
      <t>ヒ</t>
    </rPh>
    <rPh sb="71" eb="72">
      <t>エン</t>
    </rPh>
    <rPh sb="73" eb="75">
      <t>ゲンショウ</t>
    </rPh>
    <rPh sb="85" eb="87">
      <t>ソウコウ</t>
    </rPh>
    <rPh sb="89" eb="90">
      <t>ア</t>
    </rPh>
    <rPh sb="93" eb="95">
      <t>ウンソウ</t>
    </rPh>
    <rPh sb="95" eb="97">
      <t>ゲンカ</t>
    </rPh>
    <rPh sb="99" eb="101">
      <t>シンガタ</t>
    </rPh>
    <rPh sb="108" eb="111">
      <t>カンセンショウ</t>
    </rPh>
    <rPh sb="111" eb="113">
      <t>カクダイ</t>
    </rPh>
    <rPh sb="113" eb="115">
      <t>ボウシ</t>
    </rPh>
    <rPh sb="118" eb="120">
      <t>ネンド</t>
    </rPh>
    <rPh sb="120" eb="122">
      <t>トウショ</t>
    </rPh>
    <rPh sb="123" eb="131">
      <t>キンキュウジタイセンゲンキカン</t>
    </rPh>
    <rPh sb="131" eb="132">
      <t>チュウ</t>
    </rPh>
    <rPh sb="133" eb="135">
      <t>ゲンビン</t>
    </rPh>
    <rPh sb="136" eb="138">
      <t>ジッシ</t>
    </rPh>
    <rPh sb="143" eb="145">
      <t>ソウコウ</t>
    </rPh>
    <rPh sb="148" eb="150">
      <t>ゲンショウ</t>
    </rPh>
    <rPh sb="155" eb="157">
      <t>レイワ</t>
    </rPh>
    <rPh sb="157" eb="159">
      <t>ガンネン</t>
    </rPh>
    <rPh sb="159" eb="160">
      <t>ド</t>
    </rPh>
    <rPh sb="160" eb="161">
      <t>ヒ</t>
    </rPh>
    <rPh sb="161" eb="162">
      <t>サ</t>
    </rPh>
    <rPh sb="169" eb="171">
      <t>イゼン</t>
    </rPh>
    <rPh sb="174" eb="176">
      <t>ミンカン</t>
    </rPh>
    <rPh sb="176" eb="179">
      <t>ジギョウシャ</t>
    </rPh>
    <rPh sb="179" eb="182">
      <t>ヘイキンチ</t>
    </rPh>
    <rPh sb="183" eb="185">
      <t>ウワマワ</t>
    </rPh>
    <rPh sb="189" eb="191">
      <t>ジョウキョウ</t>
    </rPh>
    <rPh sb="195" eb="197">
      <t>イッポウ</t>
    </rPh>
    <rPh sb="200" eb="202">
      <t>ソウコウ</t>
    </rPh>
    <rPh sb="204" eb="205">
      <t>ア</t>
    </rPh>
    <rPh sb="208" eb="211">
      <t>ジンケンヒ</t>
    </rPh>
    <rPh sb="213" eb="216">
      <t>エイギョウショ</t>
    </rPh>
    <rPh sb="216" eb="218">
      <t>カンリ</t>
    </rPh>
    <rPh sb="218" eb="220">
      <t>イタク</t>
    </rPh>
    <rPh sb="221" eb="222">
      <t>スス</t>
    </rPh>
    <rPh sb="231" eb="233">
      <t>ミンカン</t>
    </rPh>
    <rPh sb="233" eb="236">
      <t>ジギョウシャ</t>
    </rPh>
    <rPh sb="236" eb="239">
      <t>ヘイキンチ</t>
    </rPh>
    <rPh sb="241" eb="242">
      <t>ヒク</t>
    </rPh>
    <rPh sb="252" eb="254">
      <t>ジョウシャ</t>
    </rPh>
    <rPh sb="254" eb="256">
      <t>コウリツ</t>
    </rPh>
    <rPh sb="258" eb="260">
      <t>シンガタ</t>
    </rPh>
    <rPh sb="267" eb="272">
      <t>カンセンショウカクダイ</t>
    </rPh>
    <rPh sb="273" eb="274">
      <t>トモナ</t>
    </rPh>
    <rPh sb="275" eb="277">
      <t>ガイシュツ</t>
    </rPh>
    <rPh sb="277" eb="279">
      <t>ジシュク</t>
    </rPh>
    <rPh sb="280" eb="282">
      <t>エイキョウ</t>
    </rPh>
    <rPh sb="283" eb="285">
      <t>ジョウシャ</t>
    </rPh>
    <rPh sb="285" eb="287">
      <t>ジンイン</t>
    </rPh>
    <rPh sb="288" eb="290">
      <t>ゲンショウ</t>
    </rPh>
    <rPh sb="292" eb="294">
      <t>イッポウ</t>
    </rPh>
    <rPh sb="296" eb="300">
      <t>ジョウシャテイイン</t>
    </rPh>
    <rPh sb="302" eb="304">
      <t>イチブ</t>
    </rPh>
    <rPh sb="304" eb="306">
      <t>ゲンビン</t>
    </rPh>
    <rPh sb="307" eb="309">
      <t>ジッシ</t>
    </rPh>
    <rPh sb="315" eb="317">
      <t>ソウコウ</t>
    </rPh>
    <rPh sb="320" eb="322">
      <t>ゲンショウ</t>
    </rPh>
    <rPh sb="331" eb="333">
      <t>レイワ</t>
    </rPh>
    <rPh sb="333" eb="335">
      <t>ガンネン</t>
    </rPh>
    <rPh sb="335" eb="336">
      <t>ド</t>
    </rPh>
    <rPh sb="336" eb="338">
      <t>タイヒ</t>
    </rPh>
    <rPh sb="338" eb="340">
      <t>オオハバ</t>
    </rPh>
    <rPh sb="341" eb="343">
      <t>ゲンショウ</t>
    </rPh>
    <phoneticPr fontId="3"/>
  </si>
  <si>
    <t>　新型コロナウイルス感染症拡大に伴う外出自粛・テレワークの普及、定着により乗車料収入及び乗車人員ともに減少した。指標については各事業者平均値と比較して一部良好なものもあるが、経常収支が赤字で推移していること及び流動比率が100%を切っていることから厳しい経営状況にある。
　今後についても、新型コロナウイルス感染症の動向が不透明であることから乗車人員・乗車料収入ともに厳しい状況が続くと想定している。それに加えて、車両・設備更新に伴う建設改良債および新型コロナウイルス感染症拡大による資金不足悪化額の補填を目的として発行した特別減収対策企業債の償還が始まることでさらに厳しい経営状況になると見込んでいる。
　そのため、抜本的な収支構造の改善を図るため平成30年度より給与体系の見直しを行ったことに加えて、新たに策定した経営計画2025に定めたあらゆる経営改善策を着実に実施することで人件費の抑制や経費の削減を行うなど経営改善に取り組んでまいりたい。</t>
    <rPh sb="1" eb="3">
      <t>シンガタ</t>
    </rPh>
    <rPh sb="10" eb="15">
      <t>カンセンショウカクダイ</t>
    </rPh>
    <rPh sb="16" eb="17">
      <t>トモナ</t>
    </rPh>
    <rPh sb="18" eb="22">
      <t>ガイシュツジシュク</t>
    </rPh>
    <rPh sb="29" eb="31">
      <t>フキュウ</t>
    </rPh>
    <rPh sb="32" eb="34">
      <t>テイチャク</t>
    </rPh>
    <rPh sb="37" eb="39">
      <t>ジョウシャ</t>
    </rPh>
    <rPh sb="39" eb="40">
      <t>リョウ</t>
    </rPh>
    <rPh sb="40" eb="42">
      <t>シュウニュウ</t>
    </rPh>
    <rPh sb="42" eb="43">
      <t>オヨ</t>
    </rPh>
    <rPh sb="44" eb="46">
      <t>ジョウシャ</t>
    </rPh>
    <rPh sb="46" eb="48">
      <t>ジンイン</t>
    </rPh>
    <rPh sb="51" eb="53">
      <t>ゲンショウ</t>
    </rPh>
    <rPh sb="56" eb="58">
      <t>シヒョウ</t>
    </rPh>
    <rPh sb="63" eb="67">
      <t>カクジギョウシャ</t>
    </rPh>
    <rPh sb="67" eb="70">
      <t>ヘイキンチ</t>
    </rPh>
    <rPh sb="71" eb="73">
      <t>ヒカク</t>
    </rPh>
    <rPh sb="75" eb="77">
      <t>イチブ</t>
    </rPh>
    <rPh sb="77" eb="79">
      <t>リョウコウ</t>
    </rPh>
    <rPh sb="92" eb="94">
      <t>アカジ</t>
    </rPh>
    <rPh sb="95" eb="97">
      <t>スイイ</t>
    </rPh>
    <rPh sb="103" eb="104">
      <t>オヨ</t>
    </rPh>
    <rPh sb="105" eb="107">
      <t>リュウドウ</t>
    </rPh>
    <rPh sb="107" eb="109">
      <t>ヒリツ</t>
    </rPh>
    <rPh sb="115" eb="116">
      <t>キ</t>
    </rPh>
    <rPh sb="124" eb="125">
      <t>キビ</t>
    </rPh>
    <rPh sb="127" eb="129">
      <t>ケイエイ</t>
    </rPh>
    <rPh sb="129" eb="131">
      <t>ジョウキョウ</t>
    </rPh>
    <rPh sb="137" eb="139">
      <t>コンゴ</t>
    </rPh>
    <rPh sb="145" eb="147">
      <t>シンガタ</t>
    </rPh>
    <rPh sb="154" eb="157">
      <t>カンセンショウ</t>
    </rPh>
    <rPh sb="158" eb="160">
      <t>ドウコウ</t>
    </rPh>
    <rPh sb="161" eb="164">
      <t>フトウメイ</t>
    </rPh>
    <rPh sb="171" eb="173">
      <t>ジョウシャ</t>
    </rPh>
    <rPh sb="173" eb="175">
      <t>ジンイン</t>
    </rPh>
    <rPh sb="176" eb="178">
      <t>ジョウシャ</t>
    </rPh>
    <rPh sb="178" eb="179">
      <t>リョウ</t>
    </rPh>
    <rPh sb="179" eb="181">
      <t>シュウニュウ</t>
    </rPh>
    <rPh sb="184" eb="185">
      <t>キビ</t>
    </rPh>
    <rPh sb="187" eb="189">
      <t>ジョウキョウ</t>
    </rPh>
    <rPh sb="190" eb="191">
      <t>ツヅ</t>
    </rPh>
    <rPh sb="193" eb="195">
      <t>ソウテイ</t>
    </rPh>
    <rPh sb="203" eb="204">
      <t>クワ</t>
    </rPh>
    <rPh sb="207" eb="209">
      <t>シャリョウ</t>
    </rPh>
    <rPh sb="210" eb="212">
      <t>セツビ</t>
    </rPh>
    <rPh sb="212" eb="214">
      <t>コウシン</t>
    </rPh>
    <rPh sb="215" eb="216">
      <t>トモナ</t>
    </rPh>
    <rPh sb="217" eb="219">
      <t>ケンセツ</t>
    </rPh>
    <rPh sb="219" eb="221">
      <t>カイリョウ</t>
    </rPh>
    <rPh sb="221" eb="222">
      <t>サイ</t>
    </rPh>
    <rPh sb="225" eb="227">
      <t>シンガタ</t>
    </rPh>
    <rPh sb="234" eb="237">
      <t>カンセンショウ</t>
    </rPh>
    <rPh sb="237" eb="239">
      <t>カクダイ</t>
    </rPh>
    <rPh sb="242" eb="244">
      <t>シキン</t>
    </rPh>
    <rPh sb="244" eb="246">
      <t>フソク</t>
    </rPh>
    <rPh sb="246" eb="248">
      <t>アッカ</t>
    </rPh>
    <rPh sb="248" eb="249">
      <t>ガク</t>
    </rPh>
    <rPh sb="250" eb="252">
      <t>ホテン</t>
    </rPh>
    <rPh sb="253" eb="255">
      <t>モクテキ</t>
    </rPh>
    <rPh sb="258" eb="260">
      <t>ハッコウ</t>
    </rPh>
    <rPh sb="262" eb="271">
      <t>トクベツゲンシュウタイサクキギョウサイ</t>
    </rPh>
    <rPh sb="272" eb="274">
      <t>ショウカン</t>
    </rPh>
    <rPh sb="275" eb="276">
      <t>ハジ</t>
    </rPh>
    <rPh sb="284" eb="285">
      <t>キビ</t>
    </rPh>
    <rPh sb="287" eb="289">
      <t>ケイエイ</t>
    </rPh>
    <rPh sb="289" eb="291">
      <t>ジョウキョウ</t>
    </rPh>
    <rPh sb="295" eb="297">
      <t>ミコ</t>
    </rPh>
    <rPh sb="309" eb="312">
      <t>バッポンテキ</t>
    </rPh>
    <rPh sb="313" eb="315">
      <t>シュウシ</t>
    </rPh>
    <rPh sb="315" eb="317">
      <t>コウゾウ</t>
    </rPh>
    <rPh sb="318" eb="320">
      <t>カイゼン</t>
    </rPh>
    <rPh sb="321" eb="322">
      <t>ハカ</t>
    </rPh>
    <rPh sb="325" eb="327">
      <t>ヘイセイ</t>
    </rPh>
    <rPh sb="329" eb="331">
      <t>ネンド</t>
    </rPh>
    <rPh sb="333" eb="335">
      <t>キュウヨ</t>
    </rPh>
    <rPh sb="335" eb="337">
      <t>タイケイ</t>
    </rPh>
    <rPh sb="338" eb="340">
      <t>ミナオ</t>
    </rPh>
    <rPh sb="342" eb="343">
      <t>オコナ</t>
    </rPh>
    <rPh sb="348" eb="349">
      <t>クワ</t>
    </rPh>
    <rPh sb="352" eb="353">
      <t>アラ</t>
    </rPh>
    <rPh sb="355" eb="357">
      <t>サクテイ</t>
    </rPh>
    <rPh sb="359" eb="361">
      <t>ケイエイ</t>
    </rPh>
    <rPh sb="361" eb="363">
      <t>ケイカク</t>
    </rPh>
    <rPh sb="368" eb="369">
      <t>サダ</t>
    </rPh>
    <rPh sb="375" eb="377">
      <t>ケイエイ</t>
    </rPh>
    <rPh sb="377" eb="380">
      <t>カイゼンサク</t>
    </rPh>
    <rPh sb="381" eb="383">
      <t>チャクジツ</t>
    </rPh>
    <rPh sb="384" eb="386">
      <t>ジッシ</t>
    </rPh>
    <rPh sb="391" eb="394">
      <t>ジンケンヒ</t>
    </rPh>
    <rPh sb="395" eb="397">
      <t>ヨクセイ</t>
    </rPh>
    <rPh sb="398" eb="400">
      <t>ケイヒ</t>
    </rPh>
    <rPh sb="401" eb="403">
      <t>サクゲン</t>
    </rPh>
    <rPh sb="404" eb="405">
      <t>オコナ</t>
    </rPh>
    <rPh sb="408" eb="410">
      <t>ケイエイ</t>
    </rPh>
    <rPh sb="410" eb="412">
      <t>カイゼン</t>
    </rPh>
    <rPh sb="413" eb="414">
      <t>ト</t>
    </rPh>
    <rPh sb="415" eb="416">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</si>
</sst>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97.3</c:v>
                </c:pt>
                <c:pt idx="1">
                  <c:v>98.1</c:v>
                </c:pt>
                <c:pt idx="2">
                  <c:v>99.7</c:v>
                </c:pt>
                <c:pt idx="3">
                  <c:v>98.5</c:v>
                </c:pt>
                <c:pt idx="4">
                  <c:v>83.7</c:v>
                </c:pt>
              </c:numCache>
            </c:numRef>
          </c:val>
          <c:extLst>
            <c:ext xmlns:c16="http://schemas.microsoft.com/office/drawing/2014/chart" uri="{C3380CC4-5D6E-409C-BE32-E72D297353CC}">
              <c16:uniqueId val="{00000000-89C5-4EA8-9E39-024860850F55}"/>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89C5-4EA8-9E39-024860850F5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C5-4EA8-9E39-024860850F55}"/>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584.35</c:v>
                </c:pt>
                <c:pt idx="1">
                  <c:v>590.51</c:v>
                </c:pt>
                <c:pt idx="2">
                  <c:v>579.62</c:v>
                </c:pt>
                <c:pt idx="3">
                  <c:v>566.79999999999995</c:v>
                </c:pt>
                <c:pt idx="4">
                  <c:v>463.25</c:v>
                </c:pt>
              </c:numCache>
            </c:numRef>
          </c:val>
          <c:extLst>
            <c:ext xmlns:c16="http://schemas.microsoft.com/office/drawing/2014/chart" uri="{C3380CC4-5D6E-409C-BE32-E72D297353CC}">
              <c16:uniqueId val="{00000000-0F0C-42BC-9F2F-FA9EEB35ABD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513.91999999999996</c:v>
                </c:pt>
                <c:pt idx="1">
                  <c:v>527.41999999999996</c:v>
                </c:pt>
                <c:pt idx="2">
                  <c:v>575.61</c:v>
                </c:pt>
                <c:pt idx="3">
                  <c:v>570.35</c:v>
                </c:pt>
                <c:pt idx="4">
                  <c:v>454.43</c:v>
                </c:pt>
              </c:numCache>
            </c:numRef>
          </c:val>
          <c:smooth val="0"/>
          <c:extLst>
            <c:ext xmlns:c16="http://schemas.microsoft.com/office/drawing/2014/chart" uri="{C3380CC4-5D6E-409C-BE32-E72D297353CC}">
              <c16:uniqueId val="{00000001-0F0C-42BC-9F2F-FA9EEB35ABD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18.2</c:v>
                </c:pt>
                <c:pt idx="1">
                  <c:v>18.399999999999999</c:v>
                </c:pt>
                <c:pt idx="2">
                  <c:v>17.899999999999999</c:v>
                </c:pt>
                <c:pt idx="3">
                  <c:v>17.5</c:v>
                </c:pt>
                <c:pt idx="4">
                  <c:v>13.5</c:v>
                </c:pt>
              </c:numCache>
            </c:numRef>
          </c:val>
          <c:extLst>
            <c:ext xmlns:c16="http://schemas.microsoft.com/office/drawing/2014/chart" uri="{C3380CC4-5D6E-409C-BE32-E72D297353CC}">
              <c16:uniqueId val="{00000000-15C1-4659-9B8D-266CD535F70A}"/>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15C1-4659-9B8D-266CD535F70A}"/>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18.2</c:v>
                </c:pt>
              </c:numCache>
            </c:numRef>
          </c:val>
          <c:extLst>
            <c:ext xmlns:c16="http://schemas.microsoft.com/office/drawing/2014/chart" uri="{C3380CC4-5D6E-409C-BE32-E72D297353CC}">
              <c16:uniqueId val="{00000000-5037-4383-BE3B-66167FC0165A}"/>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5037-4383-BE3B-66167FC0165A}"/>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93.3</c:v>
                </c:pt>
                <c:pt idx="1">
                  <c:v>94.9</c:v>
                </c:pt>
                <c:pt idx="2">
                  <c:v>95.4</c:v>
                </c:pt>
                <c:pt idx="3">
                  <c:v>93.7</c:v>
                </c:pt>
                <c:pt idx="4">
                  <c:v>77.400000000000006</c:v>
                </c:pt>
              </c:numCache>
            </c:numRef>
          </c:val>
          <c:extLst>
            <c:ext xmlns:c16="http://schemas.microsoft.com/office/drawing/2014/chart" uri="{C3380CC4-5D6E-409C-BE32-E72D297353CC}">
              <c16:uniqueId val="{00000000-31B0-4048-B079-CD24CCB7959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31B0-4048-B079-CD24CCB7959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1B0-4048-B079-CD24CCB7959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38.9</c:v>
                </c:pt>
                <c:pt idx="1">
                  <c:v>44.9</c:v>
                </c:pt>
                <c:pt idx="2">
                  <c:v>43</c:v>
                </c:pt>
                <c:pt idx="3">
                  <c:v>51.2</c:v>
                </c:pt>
                <c:pt idx="4">
                  <c:v>71.400000000000006</c:v>
                </c:pt>
              </c:numCache>
            </c:numRef>
          </c:val>
          <c:extLst>
            <c:ext xmlns:c16="http://schemas.microsoft.com/office/drawing/2014/chart" uri="{C3380CC4-5D6E-409C-BE32-E72D297353CC}">
              <c16:uniqueId val="{00000000-4778-4D82-951A-7DBEC82C0216}"/>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4778-4D82-951A-7DBEC82C0216}"/>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778-4D82-951A-7DBEC82C0216}"/>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7.2</c:v>
                </c:pt>
                <c:pt idx="1">
                  <c:v>5.9</c:v>
                </c:pt>
                <c:pt idx="2">
                  <c:v>8.1</c:v>
                </c:pt>
                <c:pt idx="3">
                  <c:v>8.6999999999999993</c:v>
                </c:pt>
                <c:pt idx="4">
                  <c:v>13.6</c:v>
                </c:pt>
              </c:numCache>
            </c:numRef>
          </c:val>
          <c:extLst>
            <c:ext xmlns:c16="http://schemas.microsoft.com/office/drawing/2014/chart" uri="{C3380CC4-5D6E-409C-BE32-E72D297353CC}">
              <c16:uniqueId val="{00000000-34BB-44F9-B4CD-7B952336F49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161.80000000000001</c:v>
                </c:pt>
                <c:pt idx="1">
                  <c:v>158.9</c:v>
                </c:pt>
                <c:pt idx="2">
                  <c:v>158.30000000000001</c:v>
                </c:pt>
                <c:pt idx="3">
                  <c:v>160.5</c:v>
                </c:pt>
                <c:pt idx="4">
                  <c:v>206.4</c:v>
                </c:pt>
              </c:numCache>
            </c:numRef>
          </c:val>
          <c:extLst>
            <c:ext xmlns:c16="http://schemas.microsoft.com/office/drawing/2014/chart" uri="{C3380CC4-5D6E-409C-BE32-E72D297353CC}">
              <c16:uniqueId val="{00000001-34BB-44F9-B4CD-7B952336F49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34BB-44F9-B4CD-7B952336F49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34BB-44F9-B4CD-7B952336F49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4.5</c:v>
                </c:pt>
                <c:pt idx="1">
                  <c:v>3.7</c:v>
                </c:pt>
                <c:pt idx="2">
                  <c:v>5.0999999999999996</c:v>
                </c:pt>
                <c:pt idx="3">
                  <c:v>5.4</c:v>
                </c:pt>
                <c:pt idx="4">
                  <c:v>6.6</c:v>
                </c:pt>
              </c:numCache>
            </c:numRef>
          </c:val>
          <c:extLst>
            <c:ext xmlns:c16="http://schemas.microsoft.com/office/drawing/2014/chart" uri="{C3380CC4-5D6E-409C-BE32-E72D297353CC}">
              <c16:uniqueId val="{00000000-11F1-4394-B93E-3E299D51A12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11F1-4394-B93E-3E299D51A12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27.9</c:v>
                </c:pt>
                <c:pt idx="1">
                  <c:v>27.5</c:v>
                </c:pt>
                <c:pt idx="2">
                  <c:v>25.9</c:v>
                </c:pt>
                <c:pt idx="3">
                  <c:v>31.9</c:v>
                </c:pt>
                <c:pt idx="4">
                  <c:v>88.9</c:v>
                </c:pt>
              </c:numCache>
            </c:numRef>
          </c:val>
          <c:extLst>
            <c:ext xmlns:c16="http://schemas.microsoft.com/office/drawing/2014/chart" uri="{C3380CC4-5D6E-409C-BE32-E72D297353CC}">
              <c16:uniqueId val="{00000000-0243-43F8-A8B0-AFA3550299A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0243-43F8-A8B0-AFA3550299A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87.6</c:v>
                </c:pt>
                <c:pt idx="1">
                  <c:v>88.6</c:v>
                </c:pt>
                <c:pt idx="2">
                  <c:v>89.1</c:v>
                </c:pt>
                <c:pt idx="3">
                  <c:v>86.2</c:v>
                </c:pt>
                <c:pt idx="4">
                  <c:v>79.5</c:v>
                </c:pt>
              </c:numCache>
            </c:numRef>
          </c:val>
          <c:extLst>
            <c:ext xmlns:c16="http://schemas.microsoft.com/office/drawing/2014/chart" uri="{C3380CC4-5D6E-409C-BE32-E72D297353CC}">
              <c16:uniqueId val="{00000000-7C71-4523-92E3-944F91D8CD9B}"/>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7C71-4523-92E3-944F91D8CD9B}"/>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240.23</c:v>
                </c:pt>
                <c:pt idx="1">
                  <c:v>227.66</c:v>
                </c:pt>
                <c:pt idx="2">
                  <c:v>209.51</c:v>
                </c:pt>
                <c:pt idx="3">
                  <c:v>209.78</c:v>
                </c:pt>
                <c:pt idx="4">
                  <c:v>202.25</c:v>
                </c:pt>
              </c:numCache>
            </c:numRef>
          </c:val>
          <c:extLst>
            <c:ext xmlns:c16="http://schemas.microsoft.com/office/drawing/2014/chart" uri="{C3380CC4-5D6E-409C-BE32-E72D297353CC}">
              <c16:uniqueId val="{00000000-F102-421F-ADDF-438E05F7926B}"/>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270.51</c:v>
                </c:pt>
                <c:pt idx="1">
                  <c:v>278.25</c:v>
                </c:pt>
                <c:pt idx="2">
                  <c:v>292.81</c:v>
                </c:pt>
                <c:pt idx="3">
                  <c:v>315.87</c:v>
                </c:pt>
                <c:pt idx="4">
                  <c:v>341.69</c:v>
                </c:pt>
              </c:numCache>
            </c:numRef>
          </c:val>
          <c:smooth val="0"/>
          <c:extLst>
            <c:ext xmlns:c16="http://schemas.microsoft.com/office/drawing/2014/chart" uri="{C3380CC4-5D6E-409C-BE32-E72D297353CC}">
              <c16:uniqueId val="{00000001-F102-421F-ADDF-438E05F7926B}"/>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630.58000000000004</c:v>
                </c:pt>
                <c:pt idx="1">
                  <c:v>626.83000000000004</c:v>
                </c:pt>
                <c:pt idx="2">
                  <c:v>612.66</c:v>
                </c:pt>
                <c:pt idx="3">
                  <c:v>607.88</c:v>
                </c:pt>
                <c:pt idx="4">
                  <c:v>598.08000000000004</c:v>
                </c:pt>
              </c:numCache>
            </c:numRef>
          </c:val>
          <c:extLst>
            <c:ext xmlns:c16="http://schemas.microsoft.com/office/drawing/2014/chart" uri="{C3380CC4-5D6E-409C-BE32-E72D297353CC}">
              <c16:uniqueId val="{00000000-CBFE-4FF1-8890-85ACC2F20AFB}"/>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498.33</c:v>
                </c:pt>
                <c:pt idx="1">
                  <c:v>522.02</c:v>
                </c:pt>
                <c:pt idx="2">
                  <c:v>549.91</c:v>
                </c:pt>
                <c:pt idx="3">
                  <c:v>559.71</c:v>
                </c:pt>
                <c:pt idx="4">
                  <c:v>559.67999999999995</c:v>
                </c:pt>
              </c:numCache>
            </c:numRef>
          </c:val>
          <c:smooth val="0"/>
          <c:extLst>
            <c:ext xmlns:c16="http://schemas.microsoft.com/office/drawing/2014/chart" uri="{C3380CC4-5D6E-409C-BE32-E72D297353CC}">
              <c16:uniqueId val="{00000001-CBFE-4FF1-8890-85ACC2F20AFB}"/>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9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9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9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4283765" y="3156884"/>
          <a:ext cx="2087095" cy="759937"/>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9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9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9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9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4283765" y="7224620"/>
          <a:ext cx="2087095" cy="52155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390622" y="11852649"/>
          <a:ext cx="2087095" cy="521557"/>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137588" y="11852649"/>
          <a:ext cx="2238777" cy="521556"/>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0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0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0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0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0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065851" y="7216054"/>
          <a:ext cx="2087095" cy="52155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zoomScale="85" zoomScaleNormal="85" zoomScaleSheetLayoutView="100" workbookViewId="0">
      <selection activeCell="Z10" sqref="Z10:AG10"/>
    </sheetView>
  </sheetViews>
  <sheetFormatPr defaultColWidth="2.6328125" defaultRowHeight="13" x14ac:dyDescent="0.2"/>
  <cols>
    <col min="1" max="1" width="2.6328125" customWidth="1"/>
    <col min="2" max="67" width="3.81640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兵庫県　神戸市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68348</v>
      </c>
      <c r="AR8" s="101"/>
      <c r="AS8" s="101"/>
      <c r="AT8" s="101"/>
      <c r="AU8" s="102"/>
      <c r="AV8" s="103">
        <f>データ!AC6</f>
        <v>68168</v>
      </c>
      <c r="AW8" s="101"/>
      <c r="AX8" s="101"/>
      <c r="AY8" s="101"/>
      <c r="AZ8" s="102"/>
      <c r="BA8" s="103">
        <f>データ!AD6</f>
        <v>66879</v>
      </c>
      <c r="BB8" s="101"/>
      <c r="BC8" s="101"/>
      <c r="BD8" s="101"/>
      <c r="BE8" s="102"/>
      <c r="BF8" s="103">
        <f>データ!AE6</f>
        <v>65951</v>
      </c>
      <c r="BG8" s="101"/>
      <c r="BH8" s="101"/>
      <c r="BI8" s="101"/>
      <c r="BJ8" s="102"/>
      <c r="BK8" s="103">
        <f>データ!AF6</f>
        <v>50695</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494450</v>
      </c>
      <c r="AR9" s="106"/>
      <c r="AS9" s="106"/>
      <c r="AT9" s="106"/>
      <c r="AU9" s="106"/>
      <c r="AV9" s="107">
        <f>データ!AH6</f>
        <v>401363</v>
      </c>
      <c r="AW9" s="108"/>
      <c r="AX9" s="108"/>
      <c r="AY9" s="108"/>
      <c r="AZ9" s="105"/>
      <c r="BA9" s="107">
        <f>データ!AI6</f>
        <v>538905</v>
      </c>
      <c r="BB9" s="108"/>
      <c r="BC9" s="108"/>
      <c r="BD9" s="108"/>
      <c r="BE9" s="105"/>
      <c r="BF9" s="107">
        <f>データ!AJ6</f>
        <v>575866</v>
      </c>
      <c r="BG9" s="108"/>
      <c r="BH9" s="108"/>
      <c r="BI9" s="108"/>
      <c r="BJ9" s="105"/>
      <c r="BK9" s="107">
        <f>データ!AK6</f>
        <v>690585</v>
      </c>
      <c r="BL9" s="108"/>
      <c r="BM9" s="108"/>
      <c r="BN9" s="108"/>
      <c r="BO9" s="105"/>
      <c r="BP9" s="10"/>
      <c r="BQ9" s="10"/>
      <c r="BR9" s="10"/>
      <c r="BS9" s="10"/>
      <c r="BT9" s="10"/>
      <c r="BU9" s="10"/>
      <c r="BV9" s="10"/>
      <c r="BW9" s="10"/>
      <c r="BX9" s="10"/>
      <c r="BY9" s="10"/>
    </row>
    <row r="10" spans="1:78" ht="18.5" customHeight="1" x14ac:dyDescent="0.2">
      <c r="A10" s="2"/>
      <c r="B10" s="109">
        <f>データ!T6</f>
        <v>15.5</v>
      </c>
      <c r="C10" s="110"/>
      <c r="D10" s="110"/>
      <c r="E10" s="110"/>
      <c r="F10" s="110"/>
      <c r="G10" s="110"/>
      <c r="H10" s="110"/>
      <c r="I10" s="111"/>
      <c r="J10" s="112">
        <f>データ!U6</f>
        <v>376</v>
      </c>
      <c r="K10" s="112"/>
      <c r="L10" s="112"/>
      <c r="M10" s="112"/>
      <c r="N10" s="112"/>
      <c r="O10" s="112"/>
      <c r="P10" s="112"/>
      <c r="Q10" s="112"/>
      <c r="R10" s="106">
        <f>データ!V6</f>
        <v>17289</v>
      </c>
      <c r="S10" s="106"/>
      <c r="T10" s="106"/>
      <c r="U10" s="106"/>
      <c r="V10" s="106"/>
      <c r="W10" s="106"/>
      <c r="X10" s="106"/>
      <c r="Y10" s="106"/>
      <c r="Z10" s="106">
        <f>データ!W6</f>
        <v>517</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5" customHeight="1" x14ac:dyDescent="0.25">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5" customHeight="1" x14ac:dyDescent="0.25">
      <c r="A12" s="2"/>
      <c r="B12" s="107">
        <f>データ!X6</f>
        <v>416</v>
      </c>
      <c r="C12" s="108"/>
      <c r="D12" s="108"/>
      <c r="E12" s="108"/>
      <c r="F12" s="108"/>
      <c r="G12" s="108"/>
      <c r="H12" s="108"/>
      <c r="I12" s="105"/>
      <c r="J12" s="113">
        <f>データ!Y6</f>
        <v>47.8</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5"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117</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118</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119</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5" thickTop="1" x14ac:dyDescent="0.2">
      <c r="B90" s="40" t="s">
        <v>22</v>
      </c>
    </row>
  </sheetData>
  <sheetProtection algorithmName="SHA-512" hashValue="mhu7otgR+GF2nJ79D9G2kS+Dn5pMwAgILi7apFkw9C6CctMo7ErE44lMgkp8o3Nbx7titjUna3T76te3K3BUwg==" saltValue="+m1i+rlpDktojfesNBg/R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1796875" customWidth="1"/>
    <col min="23" max="24" width="17.1796875" bestFit="1" customWidth="1"/>
    <col min="25" max="25" width="12.81640625" customWidth="1"/>
    <col min="26" max="26" width="33.90625" bestFit="1" customWidth="1"/>
    <col min="27" max="35" width="12.81640625" customWidth="1"/>
    <col min="36" max="36" width="7" customWidth="1"/>
    <col min="37" max="41" width="8.81640625" customWidth="1"/>
    <col min="42" max="46" width="12.1796875" customWidth="1"/>
    <col min="47" max="47" width="7" customWidth="1"/>
    <col min="48" max="52" width="8.81640625" customWidth="1"/>
    <col min="53" max="54" width="12.1796875" customWidth="1"/>
    <col min="55" max="55" width="10.81640625" customWidth="1"/>
    <col min="56" max="57" width="12.1796875" customWidth="1"/>
    <col min="58" max="58" width="7" customWidth="1"/>
    <col min="59" max="63" width="8.81640625" customWidth="1"/>
    <col min="64" max="65" width="12.1796875" customWidth="1"/>
    <col min="66" max="66" width="10.81640625" customWidth="1"/>
    <col min="67" max="68" width="12.1796875" customWidth="1"/>
    <col min="69" max="69" width="7" customWidth="1"/>
    <col min="70" max="74" width="8.81640625" customWidth="1"/>
    <col min="75" max="76" width="12.1796875" customWidth="1"/>
    <col min="77" max="77" width="10.81640625" customWidth="1"/>
    <col min="78" max="79" width="12.1796875" customWidth="1"/>
    <col min="80" max="80" width="8.81640625" customWidth="1"/>
    <col min="81" max="85" width="8.453125" customWidth="1"/>
    <col min="86" max="87" width="12.1796875" customWidth="1"/>
    <col min="88" max="88" width="10.81640625" customWidth="1"/>
    <col min="89" max="89" width="12.1796875" customWidth="1"/>
    <col min="90" max="90" width="9.453125" customWidth="1"/>
    <col min="91" max="97" width="12.1796875" customWidth="1"/>
    <col min="98" max="98" width="10.81640625" customWidth="1"/>
    <col min="99" max="99" width="12.1796875" customWidth="1"/>
    <col min="100" max="100" width="7" customWidth="1"/>
    <col min="101" max="105" width="8.81640625" customWidth="1"/>
    <col min="106" max="107" width="12.1796875" customWidth="1"/>
    <col min="108" max="108" width="22.6328125" bestFit="1" customWidth="1"/>
    <col min="109" max="109" width="10.81640625" customWidth="1"/>
    <col min="110" max="110" width="7" customWidth="1"/>
    <col min="111" max="115" width="8.81640625" customWidth="1"/>
    <col min="116" max="118" width="12.1796875" customWidth="1"/>
    <col min="119" max="119" width="10.81640625" customWidth="1"/>
    <col min="120" max="120" width="7" customWidth="1"/>
    <col min="121" max="125" width="8.81640625" customWidth="1"/>
    <col min="126" max="128" width="12.1796875" customWidth="1"/>
    <col min="129" max="129" width="10.81640625" customWidth="1"/>
    <col min="130" max="130" width="7" customWidth="1"/>
    <col min="131" max="135" width="8.81640625" customWidth="1"/>
    <col min="136" max="138" width="12.1796875" customWidth="1"/>
    <col min="139" max="139" width="10.81640625" customWidth="1"/>
    <col min="140" max="140" width="7" customWidth="1"/>
    <col min="141" max="145" width="8.81640625" customWidth="1"/>
    <col min="146" max="148" width="12.1796875" customWidth="1"/>
    <col min="149" max="149" width="10.81640625" customWidth="1"/>
    <col min="150" max="150" width="7" customWidth="1"/>
    <col min="151" max="155" width="8.81640625" customWidth="1"/>
    <col min="156" max="158" width="12.1796875" customWidth="1"/>
    <col min="159" max="159" width="22.6328125" bestFit="1" customWidth="1"/>
    <col min="160" max="160" width="7" customWidth="1"/>
    <col min="161" max="165" width="8.81640625" customWidth="1"/>
    <col min="166" max="169" width="12.1796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281000</v>
      </c>
      <c r="K6" s="55" t="str">
        <f t="shared" si="3"/>
        <v>46</v>
      </c>
      <c r="L6" s="55" t="str">
        <f t="shared" si="3"/>
        <v>03</v>
      </c>
      <c r="M6" s="56" t="str">
        <f>M7</f>
        <v>3</v>
      </c>
      <c r="N6" s="56" t="str">
        <f>N7</f>
        <v>000</v>
      </c>
      <c r="O6" s="55" t="str">
        <f t="shared" si="3"/>
        <v>兵庫県　神戸市</v>
      </c>
      <c r="P6" s="55" t="str">
        <f t="shared" si="3"/>
        <v>法適用</v>
      </c>
      <c r="Q6" s="55" t="str">
        <f t="shared" si="3"/>
        <v>交通事業</v>
      </c>
      <c r="R6" s="55" t="str">
        <f t="shared" si="3"/>
        <v>自動車運送事業</v>
      </c>
      <c r="S6" s="55" t="str">
        <f t="shared" si="3"/>
        <v>自治体職員</v>
      </c>
      <c r="T6" s="57">
        <f t="shared" si="3"/>
        <v>15.5</v>
      </c>
      <c r="U6" s="57">
        <f t="shared" si="3"/>
        <v>376</v>
      </c>
      <c r="V6" s="58">
        <f t="shared" si="3"/>
        <v>17289</v>
      </c>
      <c r="W6" s="58">
        <f t="shared" si="3"/>
        <v>517</v>
      </c>
      <c r="X6" s="58">
        <f t="shared" si="3"/>
        <v>416</v>
      </c>
      <c r="Y6" s="57">
        <f>Y7</f>
        <v>47.8</v>
      </c>
      <c r="Z6" s="55" t="str">
        <f t="shared" si="3"/>
        <v>有</v>
      </c>
      <c r="AA6" s="55" t="str">
        <f t="shared" si="3"/>
        <v>有</v>
      </c>
      <c r="AB6" s="58">
        <f t="shared" si="3"/>
        <v>68348</v>
      </c>
      <c r="AC6" s="58">
        <f t="shared" si="3"/>
        <v>68168</v>
      </c>
      <c r="AD6" s="58">
        <f t="shared" si="3"/>
        <v>66879</v>
      </c>
      <c r="AE6" s="58">
        <f t="shared" si="3"/>
        <v>65951</v>
      </c>
      <c r="AF6" s="58">
        <f t="shared" si="3"/>
        <v>50695</v>
      </c>
      <c r="AG6" s="58">
        <f t="shared" si="3"/>
        <v>494450</v>
      </c>
      <c r="AH6" s="58">
        <f t="shared" si="3"/>
        <v>401363</v>
      </c>
      <c r="AI6" s="58">
        <f t="shared" si="3"/>
        <v>538905</v>
      </c>
      <c r="AJ6" s="58">
        <f t="shared" si="3"/>
        <v>575866</v>
      </c>
      <c r="AK6" s="58">
        <f t="shared" si="3"/>
        <v>690585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v>15.5</v>
      </c>
      <c r="U7" s="64">
        <v>376</v>
      </c>
      <c r="V7" s="65">
        <v>17289</v>
      </c>
      <c r="W7" s="65">
        <v>517</v>
      </c>
      <c r="X7" s="65">
        <v>416</v>
      </c>
      <c r="Y7" s="64">
        <v>47.8</v>
      </c>
      <c r="Z7" s="63" t="s">
        <v>99</v>
      </c>
      <c r="AA7" s="63" t="s">
        <v>99</v>
      </c>
      <c r="AB7" s="65">
        <v>68348</v>
      </c>
      <c r="AC7" s="65">
        <v>68168</v>
      </c>
      <c r="AD7" s="65">
        <v>66879</v>
      </c>
      <c r="AE7" s="65">
        <v>65951</v>
      </c>
      <c r="AF7" s="65">
        <v>50695</v>
      </c>
      <c r="AG7" s="65">
        <v>494450</v>
      </c>
      <c r="AH7" s="65">
        <v>401363</v>
      </c>
      <c r="AI7" s="65">
        <v>538905</v>
      </c>
      <c r="AJ7" s="65">
        <v>575866</v>
      </c>
      <c r="AK7" s="65">
        <v>690585</v>
      </c>
      <c r="AL7" s="64">
        <v>97.3</v>
      </c>
      <c r="AM7" s="64">
        <v>98.1</v>
      </c>
      <c r="AN7" s="64">
        <v>99.7</v>
      </c>
      <c r="AO7" s="64">
        <v>98.5</v>
      </c>
      <c r="AP7" s="64">
        <v>83.7</v>
      </c>
      <c r="AQ7" s="64">
        <v>103.5</v>
      </c>
      <c r="AR7" s="64">
        <v>103.3</v>
      </c>
      <c r="AS7" s="64">
        <v>102.4</v>
      </c>
      <c r="AT7" s="64">
        <v>98.5</v>
      </c>
      <c r="AU7" s="64">
        <v>83.7</v>
      </c>
      <c r="AV7" s="64">
        <v>100</v>
      </c>
      <c r="AW7" s="64">
        <v>93.3</v>
      </c>
      <c r="AX7" s="64">
        <v>94.9</v>
      </c>
      <c r="AY7" s="64">
        <v>95.4</v>
      </c>
      <c r="AZ7" s="64">
        <v>93.7</v>
      </c>
      <c r="BA7" s="64">
        <v>77.400000000000006</v>
      </c>
      <c r="BB7" s="64">
        <v>94.2</v>
      </c>
      <c r="BC7" s="64">
        <v>94</v>
      </c>
      <c r="BD7" s="64">
        <v>93.2</v>
      </c>
      <c r="BE7" s="64">
        <v>89.9</v>
      </c>
      <c r="BF7" s="64">
        <v>71.400000000000006</v>
      </c>
      <c r="BG7" s="64">
        <v>100</v>
      </c>
      <c r="BH7" s="64">
        <v>38.9</v>
      </c>
      <c r="BI7" s="64">
        <v>44.9</v>
      </c>
      <c r="BJ7" s="64">
        <v>43</v>
      </c>
      <c r="BK7" s="64">
        <v>51.2</v>
      </c>
      <c r="BL7" s="64">
        <v>71.400000000000006</v>
      </c>
      <c r="BM7" s="64">
        <v>100</v>
      </c>
      <c r="BN7" s="64">
        <v>156.69999999999999</v>
      </c>
      <c r="BO7" s="64">
        <v>155.30000000000001</v>
      </c>
      <c r="BP7" s="64">
        <v>154.19999999999999</v>
      </c>
      <c r="BQ7" s="64">
        <v>126.8</v>
      </c>
      <c r="BR7" s="64">
        <v>100</v>
      </c>
      <c r="BS7" s="64">
        <v>0</v>
      </c>
      <c r="BT7" s="64">
        <v>0</v>
      </c>
      <c r="BU7" s="64">
        <v>0</v>
      </c>
      <c r="BV7" s="64">
        <v>0</v>
      </c>
      <c r="BW7" s="64">
        <v>18.2</v>
      </c>
      <c r="BX7" s="64">
        <v>86.1</v>
      </c>
      <c r="BY7" s="64">
        <v>62.9</v>
      </c>
      <c r="BZ7" s="64">
        <v>34.799999999999997</v>
      </c>
      <c r="CA7" s="64">
        <v>35.1</v>
      </c>
      <c r="CB7" s="64">
        <v>58.4</v>
      </c>
      <c r="CC7" s="64">
        <v>0</v>
      </c>
      <c r="CD7" s="64">
        <v>7.2</v>
      </c>
      <c r="CE7" s="64">
        <v>5.9</v>
      </c>
      <c r="CF7" s="64">
        <v>8.1</v>
      </c>
      <c r="CG7" s="64">
        <v>8.6999999999999993</v>
      </c>
      <c r="CH7" s="64">
        <v>13.6</v>
      </c>
      <c r="CI7" s="64">
        <v>14.6</v>
      </c>
      <c r="CJ7" s="64">
        <v>14.5</v>
      </c>
      <c r="CK7" s="64">
        <v>14.7</v>
      </c>
      <c r="CL7" s="64">
        <v>14.2</v>
      </c>
      <c r="CM7" s="64">
        <v>23.4</v>
      </c>
      <c r="CN7" s="64">
        <v>161.80000000000001</v>
      </c>
      <c r="CO7" s="64">
        <v>158.9</v>
      </c>
      <c r="CP7" s="64">
        <v>158.30000000000001</v>
      </c>
      <c r="CQ7" s="64">
        <v>160.5</v>
      </c>
      <c r="CR7" s="64">
        <v>206.4</v>
      </c>
      <c r="CS7" s="64">
        <v>180</v>
      </c>
      <c r="CT7" s="64">
        <v>180.1</v>
      </c>
      <c r="CU7" s="64">
        <v>182.9</v>
      </c>
      <c r="CV7" s="64">
        <v>190.5</v>
      </c>
      <c r="CW7" s="64">
        <v>244.7</v>
      </c>
      <c r="CX7" s="64">
        <v>4.5</v>
      </c>
      <c r="CY7" s="64">
        <v>3.7</v>
      </c>
      <c r="CZ7" s="64">
        <v>5.0999999999999996</v>
      </c>
      <c r="DA7" s="64">
        <v>5.4</v>
      </c>
      <c r="DB7" s="64">
        <v>6.6</v>
      </c>
      <c r="DC7" s="64">
        <v>8.1</v>
      </c>
      <c r="DD7" s="64">
        <v>8</v>
      </c>
      <c r="DE7" s="64">
        <v>8</v>
      </c>
      <c r="DF7" s="64">
        <v>7.5</v>
      </c>
      <c r="DG7" s="64">
        <v>9.6</v>
      </c>
      <c r="DH7" s="64">
        <v>27.9</v>
      </c>
      <c r="DI7" s="64">
        <v>27.5</v>
      </c>
      <c r="DJ7" s="64">
        <v>25.9</v>
      </c>
      <c r="DK7" s="64">
        <v>31.9</v>
      </c>
      <c r="DL7" s="64">
        <v>88.9</v>
      </c>
      <c r="DM7" s="64">
        <v>22.5</v>
      </c>
      <c r="DN7" s="64">
        <v>21.9</v>
      </c>
      <c r="DO7" s="64">
        <v>23.3</v>
      </c>
      <c r="DP7" s="64">
        <v>29.5</v>
      </c>
      <c r="DQ7" s="64">
        <v>53.2</v>
      </c>
      <c r="DR7" s="64">
        <v>87.6</v>
      </c>
      <c r="DS7" s="64">
        <v>88.6</v>
      </c>
      <c r="DT7" s="64">
        <v>89.1</v>
      </c>
      <c r="DU7" s="64">
        <v>86.2</v>
      </c>
      <c r="DV7" s="64">
        <v>79.5</v>
      </c>
      <c r="DW7" s="64">
        <v>78.400000000000006</v>
      </c>
      <c r="DX7" s="64">
        <v>77.8</v>
      </c>
      <c r="DY7" s="64">
        <v>77.400000000000006</v>
      </c>
      <c r="DZ7" s="64">
        <v>74.900000000000006</v>
      </c>
      <c r="EA7" s="64">
        <v>74.5</v>
      </c>
      <c r="EB7" s="66">
        <v>584.35</v>
      </c>
      <c r="EC7" s="66">
        <v>590.51</v>
      </c>
      <c r="ED7" s="66">
        <v>579.62</v>
      </c>
      <c r="EE7" s="66">
        <v>566.79999999999995</v>
      </c>
      <c r="EF7" s="66">
        <v>463.25</v>
      </c>
      <c r="EG7" s="66">
        <v>513.91999999999996</v>
      </c>
      <c r="EH7" s="66">
        <v>527.41999999999996</v>
      </c>
      <c r="EI7" s="66">
        <v>575.61</v>
      </c>
      <c r="EJ7" s="66">
        <v>570.35</v>
      </c>
      <c r="EK7" s="66">
        <v>454.43</v>
      </c>
      <c r="EL7" s="66">
        <v>630.58000000000004</v>
      </c>
      <c r="EM7" s="66">
        <v>626.83000000000004</v>
      </c>
      <c r="EN7" s="66">
        <v>612.66</v>
      </c>
      <c r="EO7" s="66">
        <v>607.88</v>
      </c>
      <c r="EP7" s="66">
        <v>598.08000000000004</v>
      </c>
      <c r="EQ7" s="66">
        <v>498.33</v>
      </c>
      <c r="ER7" s="66">
        <v>522.02</v>
      </c>
      <c r="ES7" s="66">
        <v>549.91</v>
      </c>
      <c r="ET7" s="66">
        <v>559.71</v>
      </c>
      <c r="EU7" s="66">
        <v>559.67999999999995</v>
      </c>
      <c r="EV7" s="66">
        <v>240.23</v>
      </c>
      <c r="EW7" s="66">
        <v>227.66</v>
      </c>
      <c r="EX7" s="66">
        <v>209.51</v>
      </c>
      <c r="EY7" s="66">
        <v>209.78</v>
      </c>
      <c r="EZ7" s="66">
        <v>202.25</v>
      </c>
      <c r="FA7" s="66">
        <v>270.51</v>
      </c>
      <c r="FB7" s="66">
        <v>278.25</v>
      </c>
      <c r="FC7" s="66">
        <v>292.81</v>
      </c>
      <c r="FD7" s="66">
        <v>315.87</v>
      </c>
      <c r="FE7" s="66">
        <v>341.69</v>
      </c>
      <c r="FF7" s="64">
        <v>18.2</v>
      </c>
      <c r="FG7" s="64">
        <v>18.399999999999999</v>
      </c>
      <c r="FH7" s="64">
        <v>17.899999999999999</v>
      </c>
      <c r="FI7" s="64">
        <v>17.5</v>
      </c>
      <c r="FJ7" s="64">
        <v>13.5</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2">
      <c r="H10" s="68" t="s">
        <v>106</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107</v>
      </c>
      <c r="AV11" s="75">
        <f>AW7</f>
        <v>93.3</v>
      </c>
      <c r="AW11" s="75">
        <f>AX7</f>
        <v>94.9</v>
      </c>
      <c r="AX11" s="75">
        <f>AY7</f>
        <v>95.4</v>
      </c>
      <c r="AY11" s="75">
        <f>AZ7</f>
        <v>93.7</v>
      </c>
      <c r="AZ11" s="75">
        <f>BA7</f>
        <v>77.400000000000006</v>
      </c>
      <c r="BA11" s="71"/>
      <c r="BB11" s="72"/>
      <c r="BC11" s="71"/>
      <c r="BD11" s="71"/>
      <c r="BE11" s="71"/>
      <c r="BF11" s="74" t="s">
        <v>107</v>
      </c>
      <c r="BG11" s="75">
        <f>BH7</f>
        <v>38.9</v>
      </c>
      <c r="BH11" s="75">
        <f>BI7</f>
        <v>44.9</v>
      </c>
      <c r="BI11" s="75">
        <f>BJ7</f>
        <v>43</v>
      </c>
      <c r="BJ11" s="75">
        <f>BK7</f>
        <v>51.2</v>
      </c>
      <c r="BK11" s="75">
        <f>BL7</f>
        <v>71.400000000000006</v>
      </c>
      <c r="BL11" s="71"/>
      <c r="BM11" s="71"/>
      <c r="BN11" s="71"/>
      <c r="BO11" s="71"/>
      <c r="BP11" s="71"/>
      <c r="BQ11" s="74" t="s">
        <v>107</v>
      </c>
      <c r="BR11" s="75">
        <f>BS7</f>
        <v>0</v>
      </c>
      <c r="BS11" s="75">
        <f>BT7</f>
        <v>0</v>
      </c>
      <c r="BT11" s="75">
        <f>BU7</f>
        <v>0</v>
      </c>
      <c r="BU11" s="75">
        <f>BV7</f>
        <v>0</v>
      </c>
      <c r="BV11" s="75">
        <f>BW7</f>
        <v>18.2</v>
      </c>
      <c r="BW11" s="71"/>
      <c r="BX11" s="71"/>
      <c r="BY11" s="71"/>
      <c r="BZ11" s="71"/>
      <c r="CA11" s="71"/>
      <c r="CB11" s="74" t="s">
        <v>108</v>
      </c>
      <c r="CC11" s="75">
        <f>CD7</f>
        <v>7.2</v>
      </c>
      <c r="CD11" s="75">
        <f>CE7</f>
        <v>5.9</v>
      </c>
      <c r="CE11" s="75">
        <f>CF7</f>
        <v>8.1</v>
      </c>
      <c r="CF11" s="75">
        <f>CG7</f>
        <v>8.6999999999999993</v>
      </c>
      <c r="CG11" s="75">
        <f>CH7</f>
        <v>13.6</v>
      </c>
      <c r="CH11" s="71"/>
      <c r="CI11" s="71"/>
      <c r="CJ11" s="71"/>
      <c r="CK11" s="71"/>
      <c r="CL11" s="71"/>
      <c r="CM11" s="71"/>
      <c r="CN11" s="71"/>
      <c r="CO11" s="71"/>
      <c r="CP11" s="71"/>
      <c r="CQ11" s="71"/>
      <c r="CR11" s="71"/>
      <c r="CS11" s="71"/>
      <c r="CT11" s="71"/>
      <c r="CU11" s="71"/>
      <c r="CV11" s="74" t="s">
        <v>107</v>
      </c>
      <c r="CW11" s="75">
        <f>CX7</f>
        <v>4.5</v>
      </c>
      <c r="CX11" s="75">
        <f>CY7</f>
        <v>3.7</v>
      </c>
      <c r="CY11" s="75">
        <f>CZ7</f>
        <v>5.0999999999999996</v>
      </c>
      <c r="CZ11" s="75">
        <f>DA7</f>
        <v>5.4</v>
      </c>
      <c r="DA11" s="75">
        <f>DB7</f>
        <v>6.6</v>
      </c>
      <c r="DB11" s="71"/>
      <c r="DC11" s="71"/>
      <c r="DD11" s="71"/>
      <c r="DE11" s="71"/>
      <c r="DF11" s="74" t="s">
        <v>107</v>
      </c>
      <c r="DG11" s="75">
        <f>DH7</f>
        <v>27.9</v>
      </c>
      <c r="DH11" s="75">
        <f>DI7</f>
        <v>27.5</v>
      </c>
      <c r="DI11" s="75">
        <f>DJ7</f>
        <v>25.9</v>
      </c>
      <c r="DJ11" s="75">
        <f>DK7</f>
        <v>31.9</v>
      </c>
      <c r="DK11" s="75">
        <f>DL7</f>
        <v>88.9</v>
      </c>
      <c r="DL11" s="71"/>
      <c r="DM11" s="71"/>
      <c r="DN11" s="71"/>
      <c r="DO11" s="71"/>
      <c r="DP11" s="74" t="s">
        <v>107</v>
      </c>
      <c r="DQ11" s="75">
        <f>DR7</f>
        <v>87.6</v>
      </c>
      <c r="DR11" s="75">
        <f>DS7</f>
        <v>88.6</v>
      </c>
      <c r="DS11" s="75">
        <f>DT7</f>
        <v>89.1</v>
      </c>
      <c r="DT11" s="75">
        <f>DU7</f>
        <v>86.2</v>
      </c>
      <c r="DU11" s="75">
        <f>DV7</f>
        <v>79.5</v>
      </c>
      <c r="DV11" s="71"/>
      <c r="DW11" s="71"/>
      <c r="DX11" s="71"/>
      <c r="DY11" s="71"/>
      <c r="DZ11" s="74" t="s">
        <v>107</v>
      </c>
      <c r="EA11" s="76">
        <f>EB7</f>
        <v>584.35</v>
      </c>
      <c r="EB11" s="76">
        <f>EC7</f>
        <v>590.51</v>
      </c>
      <c r="EC11" s="76">
        <f>ED7</f>
        <v>579.62</v>
      </c>
      <c r="ED11" s="76">
        <f>EE7</f>
        <v>566.79999999999995</v>
      </c>
      <c r="EE11" s="76">
        <f>EF7</f>
        <v>463.25</v>
      </c>
      <c r="EF11" s="71"/>
      <c r="EG11" s="71"/>
      <c r="EH11" s="71"/>
      <c r="EI11" s="71"/>
      <c r="EJ11" s="74" t="s">
        <v>107</v>
      </c>
      <c r="EK11" s="76">
        <f>EL7</f>
        <v>630.58000000000004</v>
      </c>
      <c r="EL11" s="76">
        <f>EM7</f>
        <v>626.83000000000004</v>
      </c>
      <c r="EM11" s="76">
        <f>EN7</f>
        <v>612.66</v>
      </c>
      <c r="EN11" s="76">
        <f>EO7</f>
        <v>607.88</v>
      </c>
      <c r="EO11" s="76">
        <f>EP7</f>
        <v>598.08000000000004</v>
      </c>
      <c r="EP11" s="71"/>
      <c r="EQ11" s="71"/>
      <c r="ER11" s="71"/>
      <c r="ES11" s="71"/>
      <c r="ET11" s="74" t="s">
        <v>107</v>
      </c>
      <c r="EU11" s="76">
        <f>EV7</f>
        <v>240.23</v>
      </c>
      <c r="EV11" s="76">
        <f>EW7</f>
        <v>227.66</v>
      </c>
      <c r="EW11" s="76">
        <f>EX7</f>
        <v>209.51</v>
      </c>
      <c r="EX11" s="76">
        <f>EY7</f>
        <v>209.78</v>
      </c>
      <c r="EY11" s="76">
        <f>EZ7</f>
        <v>202.25</v>
      </c>
      <c r="EZ11" s="71"/>
      <c r="FA11" s="71"/>
      <c r="FB11" s="71"/>
      <c r="FC11" s="71"/>
      <c r="FD11" s="74" t="s">
        <v>107</v>
      </c>
      <c r="FE11" s="75">
        <f>FF7</f>
        <v>18.2</v>
      </c>
      <c r="FF11" s="75">
        <f>FG7</f>
        <v>18.399999999999999</v>
      </c>
      <c r="FG11" s="75">
        <f>FH7</f>
        <v>17.899999999999999</v>
      </c>
      <c r="FH11" s="75">
        <f>FI7</f>
        <v>17.5</v>
      </c>
      <c r="FI11" s="75">
        <f>FJ7</f>
        <v>13.5</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97.3</v>
      </c>
      <c r="AL12" s="75">
        <f>AM7</f>
        <v>98.1</v>
      </c>
      <c r="AM12" s="75">
        <f>AN7</f>
        <v>99.7</v>
      </c>
      <c r="AN12" s="75">
        <f>AO7</f>
        <v>98.5</v>
      </c>
      <c r="AO12" s="75">
        <f>AP7</f>
        <v>83.7</v>
      </c>
      <c r="AP12" s="71"/>
      <c r="AQ12" s="71"/>
      <c r="AR12" s="71"/>
      <c r="AS12" s="71"/>
      <c r="AT12" s="71"/>
      <c r="AU12" s="74" t="s">
        <v>109</v>
      </c>
      <c r="AV12" s="75">
        <f>BB7</f>
        <v>94.2</v>
      </c>
      <c r="AW12" s="75">
        <f>BC7</f>
        <v>94</v>
      </c>
      <c r="AX12" s="75">
        <f>BD7</f>
        <v>93.2</v>
      </c>
      <c r="AY12" s="75">
        <f>BE7</f>
        <v>89.9</v>
      </c>
      <c r="AZ12" s="75">
        <f>BF7</f>
        <v>71.400000000000006</v>
      </c>
      <c r="BA12" s="71"/>
      <c r="BB12" s="72"/>
      <c r="BC12" s="71"/>
      <c r="BD12" s="71"/>
      <c r="BE12" s="71"/>
      <c r="BF12" s="74" t="s">
        <v>109</v>
      </c>
      <c r="BG12" s="75">
        <f>BM7</f>
        <v>100</v>
      </c>
      <c r="BH12" s="75">
        <f>BN7</f>
        <v>156.69999999999999</v>
      </c>
      <c r="BI12" s="75">
        <f>BO7</f>
        <v>155.30000000000001</v>
      </c>
      <c r="BJ12" s="75">
        <f>BP7</f>
        <v>154.19999999999999</v>
      </c>
      <c r="BK12" s="75">
        <f>BQ7</f>
        <v>126.8</v>
      </c>
      <c r="BL12" s="71"/>
      <c r="BM12" s="71"/>
      <c r="BN12" s="71"/>
      <c r="BO12" s="71"/>
      <c r="BP12" s="71"/>
      <c r="BQ12" s="74" t="s">
        <v>109</v>
      </c>
      <c r="BR12" s="75">
        <f>BX7</f>
        <v>86.1</v>
      </c>
      <c r="BS12" s="75">
        <f>BY7</f>
        <v>62.9</v>
      </c>
      <c r="BT12" s="75">
        <f>BZ7</f>
        <v>34.799999999999997</v>
      </c>
      <c r="BU12" s="75">
        <f>CA7</f>
        <v>35.1</v>
      </c>
      <c r="BV12" s="75">
        <f>CB7</f>
        <v>58.4</v>
      </c>
      <c r="BW12" s="71"/>
      <c r="BX12" s="71"/>
      <c r="BY12" s="71"/>
      <c r="BZ12" s="71"/>
      <c r="CA12" s="71"/>
      <c r="CB12" s="74" t="s">
        <v>110</v>
      </c>
      <c r="CC12" s="75">
        <f>CN7</f>
        <v>161.80000000000001</v>
      </c>
      <c r="CD12" s="75">
        <f>CO7</f>
        <v>158.9</v>
      </c>
      <c r="CE12" s="75">
        <f>CP7</f>
        <v>158.30000000000001</v>
      </c>
      <c r="CF12" s="75">
        <f>CQ7</f>
        <v>160.5</v>
      </c>
      <c r="CG12" s="75">
        <f>CR7</f>
        <v>206.4</v>
      </c>
      <c r="CH12" s="71"/>
      <c r="CI12" s="71"/>
      <c r="CJ12" s="71"/>
      <c r="CK12" s="71"/>
      <c r="CL12" s="71"/>
      <c r="CM12" s="71"/>
      <c r="CN12" s="71"/>
      <c r="CO12" s="71"/>
      <c r="CP12" s="71"/>
      <c r="CQ12" s="71"/>
      <c r="CR12" s="71"/>
      <c r="CS12" s="71"/>
      <c r="CT12" s="71"/>
      <c r="CU12" s="71"/>
      <c r="CV12" s="74" t="s">
        <v>109</v>
      </c>
      <c r="CW12" s="75">
        <f>DC7</f>
        <v>8.1</v>
      </c>
      <c r="CX12" s="75">
        <f>DD7</f>
        <v>8</v>
      </c>
      <c r="CY12" s="75">
        <f>DE7</f>
        <v>8</v>
      </c>
      <c r="CZ12" s="75">
        <f>DF7</f>
        <v>7.5</v>
      </c>
      <c r="DA12" s="75">
        <f>DG7</f>
        <v>9.6</v>
      </c>
      <c r="DB12" s="71"/>
      <c r="DC12" s="71"/>
      <c r="DD12" s="71"/>
      <c r="DE12" s="71"/>
      <c r="DF12" s="74" t="s">
        <v>109</v>
      </c>
      <c r="DG12" s="75">
        <f>DM7</f>
        <v>22.5</v>
      </c>
      <c r="DH12" s="75">
        <f>DN7</f>
        <v>21.9</v>
      </c>
      <c r="DI12" s="75">
        <f>DO7</f>
        <v>23.3</v>
      </c>
      <c r="DJ12" s="75">
        <f>DP7</f>
        <v>29.5</v>
      </c>
      <c r="DK12" s="75">
        <f>DQ7</f>
        <v>53.2</v>
      </c>
      <c r="DL12" s="71"/>
      <c r="DM12" s="71"/>
      <c r="DN12" s="71"/>
      <c r="DO12" s="71"/>
      <c r="DP12" s="74" t="s">
        <v>109</v>
      </c>
      <c r="DQ12" s="75">
        <f>DW7</f>
        <v>78.400000000000006</v>
      </c>
      <c r="DR12" s="75">
        <f>DX7</f>
        <v>77.8</v>
      </c>
      <c r="DS12" s="75">
        <f>DY7</f>
        <v>77.400000000000006</v>
      </c>
      <c r="DT12" s="75">
        <f>DZ7</f>
        <v>74.900000000000006</v>
      </c>
      <c r="DU12" s="75">
        <f>EA7</f>
        <v>74.5</v>
      </c>
      <c r="DV12" s="71"/>
      <c r="DW12" s="71"/>
      <c r="DX12" s="71"/>
      <c r="DY12" s="71"/>
      <c r="DZ12" s="74" t="s">
        <v>109</v>
      </c>
      <c r="EA12" s="76">
        <f>EG7</f>
        <v>513.91999999999996</v>
      </c>
      <c r="EB12" s="76">
        <f>EH7</f>
        <v>527.41999999999996</v>
      </c>
      <c r="EC12" s="76">
        <f>EI7</f>
        <v>575.61</v>
      </c>
      <c r="ED12" s="76">
        <f>EJ7</f>
        <v>570.35</v>
      </c>
      <c r="EE12" s="76">
        <f>EK7</f>
        <v>454.43</v>
      </c>
      <c r="EF12" s="71"/>
      <c r="EG12" s="71"/>
      <c r="EH12" s="71"/>
      <c r="EI12" s="71"/>
      <c r="EJ12" s="74" t="s">
        <v>109</v>
      </c>
      <c r="EK12" s="76">
        <f>EQ7</f>
        <v>498.33</v>
      </c>
      <c r="EL12" s="76">
        <f>ER7</f>
        <v>522.02</v>
      </c>
      <c r="EM12" s="76">
        <f>ES7</f>
        <v>549.91</v>
      </c>
      <c r="EN12" s="76">
        <f>ET7</f>
        <v>559.71</v>
      </c>
      <c r="EO12" s="76">
        <f>EU7</f>
        <v>559.67999999999995</v>
      </c>
      <c r="EP12" s="71"/>
      <c r="EQ12" s="71"/>
      <c r="ER12" s="71"/>
      <c r="ES12" s="71"/>
      <c r="ET12" s="74" t="s">
        <v>109</v>
      </c>
      <c r="EU12" s="76">
        <f>FA7</f>
        <v>270.51</v>
      </c>
      <c r="EV12" s="76">
        <f>FB7</f>
        <v>278.25</v>
      </c>
      <c r="EW12" s="76">
        <f>FC7</f>
        <v>292.81</v>
      </c>
      <c r="EX12" s="76">
        <f>FD7</f>
        <v>315.87</v>
      </c>
      <c r="EY12" s="76">
        <f>FE7</f>
        <v>341.69</v>
      </c>
      <c r="EZ12" s="71"/>
      <c r="FA12" s="71"/>
      <c r="FB12" s="71"/>
      <c r="FC12" s="71"/>
      <c r="FD12" s="74" t="s">
        <v>109</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111</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112</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113</v>
      </c>
      <c r="AV15" s="69"/>
      <c r="AW15" s="69"/>
      <c r="AX15" s="69"/>
      <c r="AY15" s="69"/>
      <c r="AZ15" s="69"/>
      <c r="BA15" s="2"/>
      <c r="BB15" s="67"/>
      <c r="BC15" s="2"/>
      <c r="BD15" s="2"/>
      <c r="BE15" s="2"/>
      <c r="BF15" s="67" t="s">
        <v>113</v>
      </c>
      <c r="BG15" s="69"/>
      <c r="BH15" s="69"/>
      <c r="BI15" s="69"/>
      <c r="BJ15" s="69"/>
      <c r="BK15" s="69"/>
      <c r="BL15" s="2"/>
      <c r="BM15" s="2"/>
      <c r="BN15" s="2"/>
      <c r="BO15" s="2"/>
      <c r="BP15" s="2"/>
      <c r="BQ15" s="67" t="s">
        <v>113</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113</v>
      </c>
      <c r="CW15" s="69"/>
      <c r="CX15" s="69"/>
      <c r="CY15" s="69"/>
      <c r="CZ15" s="69"/>
      <c r="DA15" s="69"/>
      <c r="DB15" s="2"/>
      <c r="DC15" s="2"/>
      <c r="DD15" s="2"/>
      <c r="DE15" s="2"/>
      <c r="DF15" s="67" t="s">
        <v>113</v>
      </c>
      <c r="DG15" s="69"/>
      <c r="DH15" s="69"/>
      <c r="DI15" s="69"/>
      <c r="DJ15" s="69"/>
      <c r="DK15" s="69"/>
      <c r="DL15" s="2"/>
      <c r="DM15" s="2"/>
      <c r="DN15" s="2"/>
      <c r="DO15" s="2"/>
      <c r="DP15" s="67" t="s">
        <v>113</v>
      </c>
      <c r="DQ15" s="69"/>
      <c r="DR15" s="69"/>
      <c r="DS15" s="69"/>
      <c r="DT15" s="69"/>
      <c r="DU15" s="69"/>
      <c r="DV15" s="2"/>
      <c r="DW15" s="2"/>
      <c r="DX15" s="2"/>
      <c r="DY15" s="2"/>
      <c r="DZ15" s="67" t="s">
        <v>113</v>
      </c>
      <c r="EA15" s="69"/>
      <c r="EB15" s="69"/>
      <c r="EC15" s="69"/>
      <c r="ED15" s="69"/>
      <c r="EE15" s="69"/>
      <c r="EF15" s="2"/>
      <c r="EG15" s="2"/>
      <c r="EH15" s="2"/>
      <c r="EI15" s="2"/>
      <c r="EJ15" s="67" t="s">
        <v>113</v>
      </c>
      <c r="EK15" s="69"/>
      <c r="EL15" s="69"/>
      <c r="EM15" s="69"/>
      <c r="EN15" s="69"/>
      <c r="EO15" s="69"/>
      <c r="EP15" s="2"/>
      <c r="EQ15" s="2"/>
      <c r="ER15" s="2"/>
      <c r="ES15" s="2"/>
      <c r="ET15" s="67" t="s">
        <v>113</v>
      </c>
      <c r="EU15" s="69"/>
      <c r="EV15" s="69"/>
      <c r="EW15" s="69"/>
      <c r="EX15" s="69"/>
      <c r="EY15" s="69"/>
      <c r="EZ15" s="2"/>
      <c r="FA15" s="2"/>
      <c r="FB15" s="2"/>
      <c r="FC15" s="2"/>
      <c r="FD15" s="67" t="s">
        <v>113</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113</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113</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107</v>
      </c>
      <c r="AV17" s="79">
        <f>IF(AW7="-",NA(),AW7)</f>
        <v>93.3</v>
      </c>
      <c r="AW17" s="79">
        <f>IF(AX7="-",NA(),AX7)</f>
        <v>94.9</v>
      </c>
      <c r="AX17" s="79">
        <f>IF(AY7="-",NA(),AY7)</f>
        <v>95.4</v>
      </c>
      <c r="AY17" s="79">
        <f>IF(AZ7="-",NA(),AZ7)</f>
        <v>93.7</v>
      </c>
      <c r="AZ17" s="79">
        <f>IF(BA7="-",NA(),BA7)</f>
        <v>77.400000000000006</v>
      </c>
      <c r="BA17" s="2"/>
      <c r="BB17" s="67"/>
      <c r="BC17" s="2"/>
      <c r="BD17" s="2"/>
      <c r="BE17" s="2"/>
      <c r="BF17" s="78" t="s">
        <v>107</v>
      </c>
      <c r="BG17" s="79">
        <f>IF(BH7="-",NA(),BH7)</f>
        <v>38.9</v>
      </c>
      <c r="BH17" s="79">
        <f>IF(BI7="-",NA(),BI7)</f>
        <v>44.9</v>
      </c>
      <c r="BI17" s="79">
        <f>IF(BJ7="-",NA(),BJ7)</f>
        <v>43</v>
      </c>
      <c r="BJ17" s="79">
        <f>IF(BK7="-",NA(),BK7)</f>
        <v>51.2</v>
      </c>
      <c r="BK17" s="79">
        <f>IF(BL7="-",NA(),BL7)</f>
        <v>71.400000000000006</v>
      </c>
      <c r="BL17" s="2"/>
      <c r="BM17" s="2"/>
      <c r="BN17" s="2"/>
      <c r="BO17" s="2"/>
      <c r="BP17" s="2"/>
      <c r="BQ17" s="78" t="s">
        <v>107</v>
      </c>
      <c r="BR17" s="79">
        <f>IF(BS7="-",NA(),BS7)</f>
        <v>0</v>
      </c>
      <c r="BS17" s="79">
        <f>IF(BT7="-",NA(),BT7)</f>
        <v>0</v>
      </c>
      <c r="BT17" s="79">
        <f>IF(BU7="-",NA(),BU7)</f>
        <v>0</v>
      </c>
      <c r="BU17" s="79">
        <f>IF(BV7="-",NA(),BV7)</f>
        <v>0</v>
      </c>
      <c r="BV17" s="79">
        <f>IF(BW7="-",NA(),BW7)</f>
        <v>18.2</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107</v>
      </c>
      <c r="CW17" s="79">
        <f>IF(CX7="-",NA(),CX7)</f>
        <v>4.5</v>
      </c>
      <c r="CX17" s="79">
        <f>IF(CY7="-",NA(),CY7)</f>
        <v>3.7</v>
      </c>
      <c r="CY17" s="79">
        <f>IF(CZ7="-",NA(),CZ7)</f>
        <v>5.0999999999999996</v>
      </c>
      <c r="CZ17" s="79">
        <f>IF(DA7="-",NA(),DA7)</f>
        <v>5.4</v>
      </c>
      <c r="DA17" s="79">
        <f>IF(DB7="-",NA(),DB7)</f>
        <v>6.6</v>
      </c>
      <c r="DB17" s="2"/>
      <c r="DC17" s="2"/>
      <c r="DD17" s="2"/>
      <c r="DE17" s="2"/>
      <c r="DF17" s="78" t="s">
        <v>107</v>
      </c>
      <c r="DG17" s="79">
        <f>IF(DH7="-",NA(),DH7)</f>
        <v>27.9</v>
      </c>
      <c r="DH17" s="79">
        <f>IF(DI7="-",NA(),DI7)</f>
        <v>27.5</v>
      </c>
      <c r="DI17" s="79">
        <f>IF(DJ7="-",NA(),DJ7)</f>
        <v>25.9</v>
      </c>
      <c r="DJ17" s="79">
        <f>IF(DK7="-",NA(),DK7)</f>
        <v>31.9</v>
      </c>
      <c r="DK17" s="79">
        <f>IF(DL7="-",NA(),DL7)</f>
        <v>88.9</v>
      </c>
      <c r="DL17" s="2"/>
      <c r="DM17" s="2"/>
      <c r="DN17" s="2"/>
      <c r="DO17" s="2"/>
      <c r="DP17" s="78" t="s">
        <v>107</v>
      </c>
      <c r="DQ17" s="79">
        <f>IF(DR7="-",NA(),DR7)</f>
        <v>87.6</v>
      </c>
      <c r="DR17" s="79">
        <f>IF(DS7="-",NA(),DS7)</f>
        <v>88.6</v>
      </c>
      <c r="DS17" s="79">
        <f>IF(DT7="-",NA(),DT7)</f>
        <v>89.1</v>
      </c>
      <c r="DT17" s="79">
        <f>IF(DU7="-",NA(),DU7)</f>
        <v>86.2</v>
      </c>
      <c r="DU17" s="79">
        <f>IF(DV7="-",NA(),DV7)</f>
        <v>79.5</v>
      </c>
      <c r="DV17" s="2"/>
      <c r="DW17" s="2"/>
      <c r="DX17" s="2"/>
      <c r="DY17" s="2"/>
      <c r="DZ17" s="78" t="s">
        <v>107</v>
      </c>
      <c r="EA17" s="80">
        <f>IF(EB7="-",NA(),EB7)</f>
        <v>584.35</v>
      </c>
      <c r="EB17" s="80">
        <f>IF(EC7="-",NA(),EC7)</f>
        <v>590.51</v>
      </c>
      <c r="EC17" s="80">
        <f>IF(ED7="-",NA(),ED7)</f>
        <v>579.62</v>
      </c>
      <c r="ED17" s="80">
        <f>IF(EE7="-",NA(),EE7)</f>
        <v>566.79999999999995</v>
      </c>
      <c r="EE17" s="80">
        <f>IF(EF7="-",NA(),EF7)</f>
        <v>463.25</v>
      </c>
      <c r="EF17" s="2"/>
      <c r="EG17" s="2"/>
      <c r="EH17" s="2"/>
      <c r="EI17" s="2"/>
      <c r="EJ17" s="78" t="s">
        <v>107</v>
      </c>
      <c r="EK17" s="80">
        <f>IF(EL7="-",NA(),EL7)</f>
        <v>630.58000000000004</v>
      </c>
      <c r="EL17" s="80">
        <f>IF(EM7="-",NA(),EM7)</f>
        <v>626.83000000000004</v>
      </c>
      <c r="EM17" s="80">
        <f>IF(EN7="-",NA(),EN7)</f>
        <v>612.66</v>
      </c>
      <c r="EN17" s="80">
        <f>IF(EO7="-",NA(),EO7)</f>
        <v>607.88</v>
      </c>
      <c r="EO17" s="80">
        <f>IF(EP7="-",NA(),EP7)</f>
        <v>598.08000000000004</v>
      </c>
      <c r="EP17" s="2"/>
      <c r="EQ17" s="2"/>
      <c r="ER17" s="2"/>
      <c r="ES17" s="2"/>
      <c r="ET17" s="78" t="s">
        <v>107</v>
      </c>
      <c r="EU17" s="80">
        <f>IF(EV7="-",NA(),EV7)</f>
        <v>240.23</v>
      </c>
      <c r="EV17" s="80">
        <f>IF(EW7="-",NA(),EW7)</f>
        <v>227.66</v>
      </c>
      <c r="EW17" s="80">
        <f>IF(EX7="-",NA(),EX7)</f>
        <v>209.51</v>
      </c>
      <c r="EX17" s="80">
        <f>IF(EY7="-",NA(),EY7)</f>
        <v>209.78</v>
      </c>
      <c r="EY17" s="80">
        <f>IF(EZ7="-",NA(),EZ7)</f>
        <v>202.25</v>
      </c>
      <c r="EZ17" s="2"/>
      <c r="FA17" s="2"/>
      <c r="FB17" s="2"/>
      <c r="FC17" s="2"/>
      <c r="FD17" s="78" t="s">
        <v>107</v>
      </c>
      <c r="FE17" s="79">
        <f>IF(FF7="-",NA(),FF7)</f>
        <v>18.2</v>
      </c>
      <c r="FF17" s="79">
        <f>IF(FG7="-",NA(),FG7)</f>
        <v>18.399999999999999</v>
      </c>
      <c r="FG17" s="79">
        <f>IF(FH7="-",NA(),FH7)</f>
        <v>17.899999999999999</v>
      </c>
      <c r="FH17" s="79">
        <f>IF(FI7="-",NA(),FI7)</f>
        <v>17.5</v>
      </c>
      <c r="FI17" s="79">
        <f>IF(FJ7="-",NA(),FJ7)</f>
        <v>13.5</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97.3</v>
      </c>
      <c r="AL18" s="79">
        <f>IF(AM7="-",NA(),AM7)</f>
        <v>98.1</v>
      </c>
      <c r="AM18" s="79">
        <f>IF(AN7="-",NA(),AN7)</f>
        <v>99.7</v>
      </c>
      <c r="AN18" s="79">
        <f>IF(AO7="-",NA(),AO7)</f>
        <v>98.5</v>
      </c>
      <c r="AO18" s="79">
        <f>IF(AP7="-",NA(),AP7)</f>
        <v>83.7</v>
      </c>
      <c r="AP18" s="2"/>
      <c r="AQ18" s="2"/>
      <c r="AR18" s="2"/>
      <c r="AS18" s="2"/>
      <c r="AT18" s="2"/>
      <c r="AU18" s="78" t="s">
        <v>109</v>
      </c>
      <c r="AV18" s="79">
        <f>IF(BB7="-",NA(),BB7)</f>
        <v>94.2</v>
      </c>
      <c r="AW18" s="79">
        <f>IF(BC7="-",NA(),BC7)</f>
        <v>94</v>
      </c>
      <c r="AX18" s="79">
        <f>IF(BD7="-",NA(),BD7)</f>
        <v>93.2</v>
      </c>
      <c r="AY18" s="79">
        <f>IF(BE7="-",NA(),BE7)</f>
        <v>89.9</v>
      </c>
      <c r="AZ18" s="79">
        <f>IF(BF7="-",NA(),BF7)</f>
        <v>71.400000000000006</v>
      </c>
      <c r="BA18" s="2"/>
      <c r="BB18" s="2"/>
      <c r="BC18" s="2"/>
      <c r="BD18" s="2"/>
      <c r="BE18" s="2"/>
      <c r="BF18" s="78" t="s">
        <v>109</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109</v>
      </c>
      <c r="BR18" s="79">
        <f>IF(BX7="-",NA(),BX7)</f>
        <v>86.1</v>
      </c>
      <c r="BS18" s="79">
        <f>IF(BY7="-",NA(),BY7)</f>
        <v>62.9</v>
      </c>
      <c r="BT18" s="79">
        <f>IF(BZ7="-",NA(),BZ7)</f>
        <v>34.799999999999997</v>
      </c>
      <c r="BU18" s="79">
        <f>IF(CA7="-",NA(),CA7)</f>
        <v>35.1</v>
      </c>
      <c r="BV18" s="79">
        <f>IF(CB7="-",NA(),CB7)</f>
        <v>58.4</v>
      </c>
      <c r="BW18" s="2"/>
      <c r="BX18" s="2"/>
      <c r="BY18" s="2"/>
      <c r="BZ18" s="2"/>
      <c r="CA18" s="2"/>
      <c r="CB18" s="81" t="s">
        <v>108</v>
      </c>
      <c r="CC18" s="79">
        <f>IF(CC11="-",NA(),CC11)</f>
        <v>7.2</v>
      </c>
      <c r="CD18" s="79">
        <f t="shared" ref="CD18:CG18" si="4">IF(CD11="-",NA(),CD11)</f>
        <v>5.9</v>
      </c>
      <c r="CE18" s="79">
        <f t="shared" si="4"/>
        <v>8.1</v>
      </c>
      <c r="CF18" s="79">
        <f t="shared" si="4"/>
        <v>8.6999999999999993</v>
      </c>
      <c r="CG18" s="79">
        <f t="shared" si="4"/>
        <v>13.6</v>
      </c>
      <c r="CH18" s="2"/>
      <c r="CI18" s="2"/>
      <c r="CJ18" s="2"/>
      <c r="CK18" s="2"/>
      <c r="CL18" s="2"/>
      <c r="CM18" s="2"/>
      <c r="CN18" s="2"/>
      <c r="CO18" s="2"/>
      <c r="CP18" s="2"/>
      <c r="CQ18" s="2"/>
      <c r="CR18" s="2"/>
      <c r="CS18" s="2"/>
      <c r="CT18" s="2"/>
      <c r="CU18" s="2"/>
      <c r="CV18" s="78" t="s">
        <v>109</v>
      </c>
      <c r="CW18" s="79">
        <f>IF(DC7="-",NA(),DC7)</f>
        <v>8.1</v>
      </c>
      <c r="CX18" s="79">
        <f>IF(DD7="-",NA(),DD7)</f>
        <v>8</v>
      </c>
      <c r="CY18" s="79">
        <f>IF(DE7="-",NA(),DE7)</f>
        <v>8</v>
      </c>
      <c r="CZ18" s="79">
        <f>IF(DF7="-",NA(),DF7)</f>
        <v>7.5</v>
      </c>
      <c r="DA18" s="79">
        <f>IF(DG7="-",NA(),DG7)</f>
        <v>9.6</v>
      </c>
      <c r="DB18" s="2"/>
      <c r="DC18" s="2"/>
      <c r="DD18" s="2"/>
      <c r="DE18" s="2"/>
      <c r="DF18" s="78" t="s">
        <v>109</v>
      </c>
      <c r="DG18" s="79">
        <f>IF(DM7="-",NA(),DM7)</f>
        <v>22.5</v>
      </c>
      <c r="DH18" s="79">
        <f>IF(DN7="-",NA(),DN7)</f>
        <v>21.9</v>
      </c>
      <c r="DI18" s="79">
        <f>IF(DO7="-",NA(),DO7)</f>
        <v>23.3</v>
      </c>
      <c r="DJ18" s="79">
        <f>IF(DP7="-",NA(),DP7)</f>
        <v>29.5</v>
      </c>
      <c r="DK18" s="79">
        <f>IF(DQ7="-",NA(),DQ7)</f>
        <v>53.2</v>
      </c>
      <c r="DL18" s="2"/>
      <c r="DM18" s="2"/>
      <c r="DN18" s="2"/>
      <c r="DO18" s="2"/>
      <c r="DP18" s="78" t="s">
        <v>109</v>
      </c>
      <c r="DQ18" s="79">
        <f>IF(DW7="-",NA(),DW7)</f>
        <v>78.400000000000006</v>
      </c>
      <c r="DR18" s="79">
        <f>IF(DX7="-",NA(),DX7)</f>
        <v>77.8</v>
      </c>
      <c r="DS18" s="79">
        <f>IF(DY7="-",NA(),DY7)</f>
        <v>77.400000000000006</v>
      </c>
      <c r="DT18" s="79">
        <f>IF(DZ7="-",NA(),DZ7)</f>
        <v>74.900000000000006</v>
      </c>
      <c r="DU18" s="79">
        <f>IF(EA7="-",NA(),EA7)</f>
        <v>74.5</v>
      </c>
      <c r="DV18" s="2"/>
      <c r="DW18" s="2"/>
      <c r="DX18" s="2"/>
      <c r="DY18" s="2"/>
      <c r="DZ18" s="78" t="s">
        <v>109</v>
      </c>
      <c r="EA18" s="80">
        <f>IF(EG7="-",NA(),EG7)</f>
        <v>513.91999999999996</v>
      </c>
      <c r="EB18" s="80">
        <f>IF(EH7="-",NA(),EH7)</f>
        <v>527.41999999999996</v>
      </c>
      <c r="EC18" s="80">
        <f>IF(EI7="-",NA(),EI7)</f>
        <v>575.61</v>
      </c>
      <c r="ED18" s="80">
        <f>IF(EJ7="-",NA(),EJ7)</f>
        <v>570.35</v>
      </c>
      <c r="EE18" s="80">
        <f>IF(EK7="-",NA(),EK7)</f>
        <v>454.43</v>
      </c>
      <c r="EF18" s="2"/>
      <c r="EG18" s="2"/>
      <c r="EH18" s="2"/>
      <c r="EI18" s="2"/>
      <c r="EJ18" s="78" t="s">
        <v>109</v>
      </c>
      <c r="EK18" s="80">
        <f>IF(EQ7="-",NA(),EQ7)</f>
        <v>498.33</v>
      </c>
      <c r="EL18" s="80">
        <f>IF(ER7="-",NA(),ER7)</f>
        <v>522.02</v>
      </c>
      <c r="EM18" s="80">
        <f>IF(ES7="-",NA(),ES7)</f>
        <v>549.91</v>
      </c>
      <c r="EN18" s="80">
        <f>IF(ET7="-",NA(),ET7)</f>
        <v>559.71</v>
      </c>
      <c r="EO18" s="80">
        <f>IF(EU7="-",NA(),EU7)</f>
        <v>559.67999999999995</v>
      </c>
      <c r="EP18" s="2"/>
      <c r="EQ18" s="2"/>
      <c r="ER18" s="2"/>
      <c r="ES18" s="2"/>
      <c r="ET18" s="78" t="s">
        <v>109</v>
      </c>
      <c r="EU18" s="80">
        <f>IF(FA7="-",NA(),FA7)</f>
        <v>270.51</v>
      </c>
      <c r="EV18" s="80">
        <f>IF(FB7="-",NA(),FB7)</f>
        <v>278.25</v>
      </c>
      <c r="EW18" s="80">
        <f>IF(FC7="-",NA(),FC7)</f>
        <v>292.81</v>
      </c>
      <c r="EX18" s="80">
        <f>IF(FD7="-",NA(),FD7)</f>
        <v>315.87</v>
      </c>
      <c r="EY18" s="80">
        <f>IF(FE7="-",NA(),FE7)</f>
        <v>341.69</v>
      </c>
      <c r="EZ18" s="2"/>
      <c r="FA18" s="2"/>
      <c r="FB18" s="2"/>
      <c r="FC18" s="2"/>
      <c r="FD18" s="78" t="s">
        <v>109</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109</v>
      </c>
      <c r="AK19" s="79">
        <f>IF(AQ7="-",NA(),AQ7)</f>
        <v>103.5</v>
      </c>
      <c r="AL19" s="79">
        <f>IF(AR7="-",NA(),AR7)</f>
        <v>103.3</v>
      </c>
      <c r="AM19" s="79">
        <f>IF(AS7="-",NA(),AS7)</f>
        <v>102.4</v>
      </c>
      <c r="AN19" s="79">
        <f>IF(AT7="-",NA(),AT7)</f>
        <v>98.5</v>
      </c>
      <c r="AO19" s="79">
        <f>IF(AU7="-",NA(),AU7)</f>
        <v>83.7</v>
      </c>
      <c r="AP19" s="2"/>
      <c r="AQ19" s="2"/>
      <c r="AR19" s="2"/>
      <c r="AS19" s="2"/>
      <c r="AT19" s="2"/>
      <c r="AU19" s="78" t="s">
        <v>114</v>
      </c>
      <c r="AV19" s="82">
        <f>$BG$7</f>
        <v>100</v>
      </c>
      <c r="AW19" s="82">
        <f>$BG$7</f>
        <v>100</v>
      </c>
      <c r="AX19" s="82">
        <f>$BG$7</f>
        <v>100</v>
      </c>
      <c r="AY19" s="82">
        <f>$BG$7</f>
        <v>100</v>
      </c>
      <c r="AZ19" s="82">
        <f>$BG$7</f>
        <v>100</v>
      </c>
      <c r="BA19" s="2"/>
      <c r="BB19" s="2"/>
      <c r="BC19" s="2"/>
      <c r="BD19" s="2"/>
      <c r="BE19" s="2"/>
      <c r="BF19" s="78" t="s">
        <v>114</v>
      </c>
      <c r="BG19" s="82">
        <f>$BR$7</f>
        <v>100</v>
      </c>
      <c r="BH19" s="82">
        <f>$BR$7</f>
        <v>100</v>
      </c>
      <c r="BI19" s="82">
        <f>$BR$7</f>
        <v>100</v>
      </c>
      <c r="BJ19" s="82">
        <f>$BR$7</f>
        <v>100</v>
      </c>
      <c r="BK19" s="82">
        <f>$BR$7</f>
        <v>100</v>
      </c>
      <c r="BL19" s="2"/>
      <c r="BM19" s="2"/>
      <c r="BN19" s="2"/>
      <c r="BO19" s="2"/>
      <c r="BP19" s="2"/>
      <c r="BQ19" s="78" t="s">
        <v>114</v>
      </c>
      <c r="BR19" s="82">
        <f>$CC$7</f>
        <v>0</v>
      </c>
      <c r="BS19" s="82">
        <f>$CC$7</f>
        <v>0</v>
      </c>
      <c r="BT19" s="82">
        <f>$CC$7</f>
        <v>0</v>
      </c>
      <c r="BU19" s="82">
        <f>$CC$7</f>
        <v>0</v>
      </c>
      <c r="BV19" s="82">
        <f>$CC$7</f>
        <v>0</v>
      </c>
      <c r="BW19" s="2"/>
      <c r="BX19" s="2"/>
      <c r="BY19" s="2"/>
      <c r="BZ19" s="2"/>
      <c r="CA19" s="2"/>
      <c r="CB19" s="81" t="s">
        <v>110</v>
      </c>
      <c r="CC19" s="79">
        <f t="shared" ref="CC19:CG21" si="5">IF(CC12="-",NA(),CC12)</f>
        <v>161.80000000000001</v>
      </c>
      <c r="CD19" s="79">
        <f t="shared" si="5"/>
        <v>158.9</v>
      </c>
      <c r="CE19" s="79">
        <f t="shared" si="5"/>
        <v>158.30000000000001</v>
      </c>
      <c r="CF19" s="79">
        <f t="shared" si="5"/>
        <v>160.5</v>
      </c>
      <c r="CG19" s="79">
        <f t="shared" si="5"/>
        <v>206.4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115</v>
      </c>
      <c r="BR20" s="2"/>
      <c r="BS20" s="2"/>
      <c r="BT20" s="2"/>
      <c r="BU20" s="2"/>
      <c r="BV20" s="2"/>
      <c r="BW20" s="2"/>
      <c r="BX20" s="2"/>
      <c r="BY20" s="2"/>
      <c r="BZ20" s="2"/>
      <c r="CA20" s="2"/>
      <c r="CB20" s="81" t="s">
        <v>111</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隆聖</cp:lastModifiedBy>
  <dcterms:created xsi:type="dcterms:W3CDTF">2021-12-07T03:55:42Z</dcterms:created>
  <dcterms:modified xsi:type="dcterms:W3CDTF">2022-01-31T07:13:36Z</dcterms:modified>
  <cp:category/>
</cp:coreProperties>
</file>