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3\99公営企業関係\照会\220120_公営企業に係る経営比較分析表（令和２年度決算）の分析等について（依頼）\【経営比較分析表】2020_341002_47_140（駐車場事業）\"/>
    </mc:Choice>
  </mc:AlternateContent>
  <workbookProtection workbookAlgorithmName="SHA-512" workbookHashValue="u5Ye1upmEHRtEXQ6Gff11vr5w4Ifrd1HDH7JV+hvq8uXm/SL8o5fZwmRrKFKESarJdeZ3WE49dXXa8Yv5fSAoA==" workbookSaltValue="pr9qwU6xETQ2AeEKr4wey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HJ51" i="4"/>
  <c r="MI76" i="4"/>
  <c r="IT76" i="4"/>
  <c r="CS51" i="4"/>
  <c r="HJ30" i="4"/>
  <c r="CS30" i="4"/>
  <c r="MA51" i="4"/>
  <c r="MA30" i="4"/>
  <c r="C11" i="5"/>
  <c r="D11" i="5"/>
  <c r="E11" i="5"/>
  <c r="B11" i="5"/>
  <c r="LT76" i="4" l="1"/>
  <c r="GQ51" i="4"/>
  <c r="LH30" i="4"/>
  <c r="IE76" i="4"/>
  <c r="BZ51" i="4"/>
  <c r="LH51" i="4"/>
  <c r="GQ30" i="4"/>
  <c r="BZ30" i="4"/>
  <c r="BK76" i="4"/>
  <c r="FX30" i="4"/>
  <c r="BG30" i="4"/>
  <c r="AV76" i="4"/>
  <c r="KO51" i="4"/>
  <c r="LE76" i="4"/>
  <c r="FX51" i="4"/>
  <c r="KO30" i="4"/>
  <c r="BG51" i="4"/>
  <c r="HP76" i="4"/>
  <c r="HA76" i="4"/>
  <c r="AN30" i="4"/>
  <c r="AG76" i="4"/>
  <c r="JV51" i="4"/>
  <c r="KP76" i="4"/>
  <c r="FE51" i="4"/>
  <c r="JV30" i="4"/>
  <c r="AN51" i="4"/>
  <c r="FE30" i="4"/>
  <c r="JC51" i="4"/>
  <c r="KA76" i="4"/>
  <c r="EL51" i="4"/>
  <c r="GL76" i="4"/>
  <c r="U51" i="4"/>
  <c r="EL30" i="4"/>
  <c r="U30" i="4"/>
  <c r="JC30" i="4"/>
  <c r="R76" i="4"/>
</calcChain>
</file>

<file path=xl/sharedStrings.xml><?xml version="1.0" encoding="utf-8"?>
<sst xmlns="http://schemas.openxmlformats.org/spreadsheetml/2006/main" count="278" uniqueCount="144">
  <si>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</si>
  <si>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</si>
  <si>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</si>
  <si>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</si>
  <si>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</si>
  <si>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</si>
  <si>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</si>
  <si>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</si>
  <si>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</si>
  <si>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</si>
  <si>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</si>
  <si>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</si>
  <si>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</si>
  <si>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</si>
  <si>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</si>
  <si>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</si>
  <si>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</si>
  <si>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</si>
  <si>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</si>
  <si>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</si>
  <si>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</si>
  <si>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</si>
  <si>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</si>
  <si>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</si>
  <si>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</si>
  <si>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</si>
  <si>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</si>
  <si>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</si>
  <si>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</si>
  <si>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</si>
  <si>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</si>
  <si>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</si>
  <si>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</si>
  <si>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</si>
  <si>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</si>
  <si>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</si>
  <si>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</si>
  <si>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</si>
  <si>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</si>
  <si>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</si>
  <si>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</si>
  <si>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</si>
  <si>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</si>
  <si>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</si>
  <si>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</si>
  <si>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</si>
  <si>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</si>
  <si>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</si>
  <si>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</si>
  <si>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</si>
  <si>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</si>
  <si>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</si>
  <si>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</si>
  <si>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</si>
  <si>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</si>
  <si>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</si>
  <si>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</si>
  <si>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</si>
  <si>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</si>
  <si>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</si>
  <si>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</si>
  <si>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</si>
  <si>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</si>
  <si>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</si>
  <si>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</si>
  <si>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</si>
  <si>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</si>
  <si>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</si>
  <si>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</si>
  <si>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</si>
  <si>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</si>
  <si>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</si>
  <si>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</si>
  <si>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</si>
  <si>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</si>
  <si>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</si>
  <si>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</si>
  <si>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</si>
  <si>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</si>
  <si>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</si>
  <si>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</si>
  <si>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</si>
  <si>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</si>
  <si>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</si>
  <si>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</si>
  <si>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</si>
  <si>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</si>
  <si>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</si>
  <si>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</si>
  <si>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</si>
  <si>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</si>
  <si>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</si>
  <si>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</si>
  <si>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</si>
  <si>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</si>
  <si>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</si>
  <si>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</si>
  <si>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</si>
  <si>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</si>
  <si>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</si>
  <si>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</si>
  <si>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</si>
  <si>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</si>
  <si>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</si>
  <si>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</si>
  <si>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</si>
  <si>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</si>
  <si>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</si>
  <si>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</si>
  <si>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</si>
  <si>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</si>
  <si>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</si>
  <si>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</si>
  <si>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</si>
  <si>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</si>
  <si>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</si>
  <si>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</si>
  <si>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</si>
  <si>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</si>
  <si>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</si>
  <si>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</si>
  <si>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</si>
  <si>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</si>
  <si>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小町駐車場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</si>
  <si>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</si>
  <si>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</si>
  <si>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</si>
  <si>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</si>
  <si>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</si>
  <si>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</si>
  <si>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</si>
  <si>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</si>
  <si>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</si>
  <si>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</si>
  <si>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</si>
  <si>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</si>
  <si>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</si>
  <si>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</si>
  <si>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</si>
  <si>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</si>
  <si>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</si>
  <si>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①収益的収支比率
　類似施設平均値を大幅に下回っているものの、黒字で推移しています。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31" eb="33">
      <t>クロジ</t>
    </rPh>
    <rPh sb="34" eb="36">
      <t>スイイ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27" eb="129">
      <t>オオハバ</t>
    </rPh>
    <rPh sb="130" eb="132">
      <t>ウワマワ</t>
    </rPh>
    <rPh sb="137" eb="138">
      <t>タカ</t>
    </rPh>
    <rPh sb="139" eb="141">
      <t>エイギョウ</t>
    </rPh>
    <rPh sb="141" eb="144">
      <t>ソウリエキ</t>
    </rPh>
    <rPh sb="145" eb="147">
      <t>カクホ</t>
    </rPh>
    <rPh sb="163" eb="165">
      <t>ルイジ</t>
    </rPh>
    <rPh sb="165" eb="167">
      <t>シセツ</t>
    </rPh>
    <rPh sb="167" eb="170">
      <t>ヘイキンチ</t>
    </rPh>
    <rPh sb="171" eb="173">
      <t>オオハバ</t>
    </rPh>
    <rPh sb="174" eb="176">
      <t>ウワマワ</t>
    </rPh>
    <rPh sb="181" eb="182">
      <t>タカ</t>
    </rPh>
    <rPh sb="183" eb="186">
      <t>シュウエキセイ</t>
    </rPh>
    <rPh sb="187" eb="189">
      <t>カクホ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</si>
  <si>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5"/>
  </si>
  <si>
    <t>⑪稼働率
　類似施設平均値を大幅に上回っています。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</si>
</sst>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709</c:v>
                </c:pt>
                <c:pt idx="1">
                  <c:v>707.6</c:v>
                </c:pt>
                <c:pt idx="2">
                  <c:v>557</c:v>
                </c:pt>
                <c:pt idx="3">
                  <c:v>678.8</c:v>
                </c:pt>
                <c:pt idx="4">
                  <c:v>595.6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A-4938-AD24-2113AE1C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A-4938-AD24-2113AE1C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72.5</c:v>
                </c:pt>
                <c:pt idx="4">
                  <c:v>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6-4B1F-A214-161CAE6A8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6-4B1F-A214-161CAE6A8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A4B-434B-8E2A-24C01A5A2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B-434B-8E2A-24C01A5A2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23-4E73-9CA4-9C0067877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23-4E73-9CA4-9C0067877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5-4DEF-9233-7F32A4E66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5-4DEF-9233-7F32A4E66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6-4F4B-BF18-4D17DD20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6-4F4B-BF18-4D17DD20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476.5</c:v>
                </c:pt>
                <c:pt idx="1">
                  <c:v>464.7</c:v>
                </c:pt>
                <c:pt idx="2">
                  <c:v>411.8</c:v>
                </c:pt>
                <c:pt idx="3">
                  <c:v>491.2</c:v>
                </c:pt>
                <c:pt idx="4">
                  <c:v>332.4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2-4125-9157-0A281C27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2-4125-9157-0A281C27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85.9</c:v>
                </c:pt>
                <c:pt idx="2">
                  <c:v>82.1</c:v>
                </c:pt>
                <c:pt idx="3">
                  <c:v>85.3</c:v>
                </c:pt>
                <c:pt idx="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F-4B93-915B-F00C8BF3A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F-4B93-915B-F00C8BF3A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32840</c:v>
                </c:pt>
                <c:pt idx="1">
                  <c:v>31895</c:v>
                </c:pt>
                <c:pt idx="2">
                  <c:v>27150</c:v>
                </c:pt>
                <c:pt idx="3">
                  <c:v>32707</c:v>
                </c:pt>
                <c:pt idx="4">
                  <c:v>26284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9-451B-ABDF-37F98FF41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9-451B-ABDF-37F98FF41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広島県広島市　小町駐車場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982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50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709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707.6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557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678.8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595.6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476.5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464.7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411.8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491.2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332.4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85.9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85.9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82.1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85.3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83.3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32840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31895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27150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32707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26284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27" t="s">
        <v>142</v>
      </c>
      <c r="NE66" s="128"/>
      <c r="NF66" s="128"/>
      <c r="NG66" s="128"/>
      <c r="NH66" s="128"/>
      <c r="NI66" s="128"/>
      <c r="NJ66" s="128"/>
      <c r="NK66" s="128"/>
      <c r="NL66" s="128"/>
      <c r="NM66" s="128"/>
      <c r="NN66" s="128"/>
      <c r="NO66" s="128"/>
      <c r="NP66" s="128"/>
      <c r="NQ66" s="128"/>
      <c r="NR66" s="129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33">
        <f>データ!CM7</f>
        <v>0</v>
      </c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5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27"/>
      <c r="NE67" s="128"/>
      <c r="NF67" s="128"/>
      <c r="NG67" s="128"/>
      <c r="NH67" s="128"/>
      <c r="NI67" s="128"/>
      <c r="NJ67" s="128"/>
      <c r="NK67" s="128"/>
      <c r="NL67" s="128"/>
      <c r="NM67" s="128"/>
      <c r="NN67" s="128"/>
      <c r="NO67" s="128"/>
      <c r="NP67" s="128"/>
      <c r="NQ67" s="128"/>
      <c r="NR67" s="129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6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8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27"/>
      <c r="NE68" s="128"/>
      <c r="NF68" s="128"/>
      <c r="NG68" s="128"/>
      <c r="NH68" s="128"/>
      <c r="NI68" s="128"/>
      <c r="NJ68" s="128"/>
      <c r="NK68" s="128"/>
      <c r="NL68" s="128"/>
      <c r="NM68" s="128"/>
      <c r="NN68" s="128"/>
      <c r="NO68" s="128"/>
      <c r="NP68" s="128"/>
      <c r="NQ68" s="128"/>
      <c r="NR68" s="129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6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37"/>
      <c r="FM69" s="137"/>
      <c r="FN69" s="137"/>
      <c r="FO69" s="137"/>
      <c r="FP69" s="137"/>
      <c r="FQ69" s="137"/>
      <c r="FR69" s="137"/>
      <c r="FS69" s="137"/>
      <c r="FT69" s="137"/>
      <c r="FU69" s="137"/>
      <c r="FV69" s="137"/>
      <c r="FW69" s="138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27"/>
      <c r="NE69" s="128"/>
      <c r="NF69" s="128"/>
      <c r="NG69" s="128"/>
      <c r="NH69" s="128"/>
      <c r="NI69" s="128"/>
      <c r="NJ69" s="128"/>
      <c r="NK69" s="128"/>
      <c r="NL69" s="128"/>
      <c r="NM69" s="128"/>
      <c r="NN69" s="128"/>
      <c r="NO69" s="128"/>
      <c r="NP69" s="128"/>
      <c r="NQ69" s="128"/>
      <c r="NR69" s="129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9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1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27"/>
      <c r="NE70" s="128"/>
      <c r="NF70" s="128"/>
      <c r="NG70" s="128"/>
      <c r="NH70" s="128"/>
      <c r="NI70" s="128"/>
      <c r="NJ70" s="128"/>
      <c r="NK70" s="128"/>
      <c r="NL70" s="128"/>
      <c r="NM70" s="128"/>
      <c r="NN70" s="128"/>
      <c r="NO70" s="128"/>
      <c r="NP70" s="128"/>
      <c r="NQ70" s="128"/>
      <c r="NR70" s="129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27"/>
      <c r="NE71" s="128"/>
      <c r="NF71" s="128"/>
      <c r="NG71" s="128"/>
      <c r="NH71" s="128"/>
      <c r="NI71" s="128"/>
      <c r="NJ71" s="128"/>
      <c r="NK71" s="128"/>
      <c r="NL71" s="128"/>
      <c r="NM71" s="128"/>
      <c r="NN71" s="128"/>
      <c r="NO71" s="128"/>
      <c r="NP71" s="128"/>
      <c r="NQ71" s="128"/>
      <c r="NR71" s="129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27"/>
      <c r="NE72" s="128"/>
      <c r="NF72" s="128"/>
      <c r="NG72" s="128"/>
      <c r="NH72" s="128"/>
      <c r="NI72" s="128"/>
      <c r="NJ72" s="128"/>
      <c r="NK72" s="128"/>
      <c r="NL72" s="128"/>
      <c r="NM72" s="128"/>
      <c r="NN72" s="128"/>
      <c r="NO72" s="128"/>
      <c r="NP72" s="128"/>
      <c r="NQ72" s="128"/>
      <c r="NR72" s="129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27"/>
      <c r="NE73" s="128"/>
      <c r="NF73" s="128"/>
      <c r="NG73" s="128"/>
      <c r="NH73" s="128"/>
      <c r="NI73" s="128"/>
      <c r="NJ73" s="128"/>
      <c r="NK73" s="128"/>
      <c r="NL73" s="128"/>
      <c r="NM73" s="128"/>
      <c r="NN73" s="128"/>
      <c r="NO73" s="128"/>
      <c r="NP73" s="128"/>
      <c r="NQ73" s="128"/>
      <c r="NR73" s="129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27"/>
      <c r="NE74" s="128"/>
      <c r="NF74" s="128"/>
      <c r="NG74" s="128"/>
      <c r="NH74" s="128"/>
      <c r="NI74" s="128"/>
      <c r="NJ74" s="128"/>
      <c r="NK74" s="128"/>
      <c r="NL74" s="128"/>
      <c r="NM74" s="128"/>
      <c r="NN74" s="128"/>
      <c r="NO74" s="128"/>
      <c r="NP74" s="128"/>
      <c r="NQ74" s="128"/>
      <c r="NR74" s="129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27"/>
      <c r="NE75" s="128"/>
      <c r="NF75" s="128"/>
      <c r="NG75" s="128"/>
      <c r="NH75" s="128"/>
      <c r="NI75" s="128"/>
      <c r="NJ75" s="128"/>
      <c r="NK75" s="128"/>
      <c r="NL75" s="128"/>
      <c r="NM75" s="128"/>
      <c r="NN75" s="128"/>
      <c r="NO75" s="128"/>
      <c r="NP75" s="128"/>
      <c r="NQ75" s="128"/>
      <c r="NR75" s="129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42" t="str">
        <f>データ!$B$11</f>
        <v>H28</v>
      </c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4"/>
      <c r="AG76" s="142" t="str">
        <f>データ!$C$11</f>
        <v>H29</v>
      </c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4"/>
      <c r="AV76" s="142" t="str">
        <f>データ!$D$11</f>
        <v>H30</v>
      </c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4"/>
      <c r="BK76" s="142" t="str">
        <f>データ!$E$11</f>
        <v>R01</v>
      </c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4"/>
      <c r="BZ76" s="142" t="str">
        <f>データ!$F$11</f>
        <v>R02</v>
      </c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4"/>
      <c r="CO76" s="4"/>
      <c r="CP76" s="4"/>
      <c r="CQ76" s="4"/>
      <c r="CR76" s="4"/>
      <c r="CS76" s="4"/>
      <c r="CT76" s="4"/>
      <c r="CU76" s="4"/>
      <c r="CV76" s="133">
        <f>データ!CN7</f>
        <v>0</v>
      </c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5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42" t="str">
        <f>データ!$B$11</f>
        <v>H28</v>
      </c>
      <c r="GM76" s="143"/>
      <c r="GN76" s="143"/>
      <c r="GO76" s="143"/>
      <c r="GP76" s="143"/>
      <c r="GQ76" s="143"/>
      <c r="GR76" s="143"/>
      <c r="GS76" s="143"/>
      <c r="GT76" s="143"/>
      <c r="GU76" s="143"/>
      <c r="GV76" s="143"/>
      <c r="GW76" s="143"/>
      <c r="GX76" s="143"/>
      <c r="GY76" s="143"/>
      <c r="GZ76" s="144"/>
      <c r="HA76" s="142" t="str">
        <f>データ!$C$11</f>
        <v>H29</v>
      </c>
      <c r="HB76" s="143"/>
      <c r="HC76" s="143"/>
      <c r="HD76" s="143"/>
      <c r="HE76" s="143"/>
      <c r="HF76" s="143"/>
      <c r="HG76" s="143"/>
      <c r="HH76" s="143"/>
      <c r="HI76" s="143"/>
      <c r="HJ76" s="143"/>
      <c r="HK76" s="143"/>
      <c r="HL76" s="143"/>
      <c r="HM76" s="143"/>
      <c r="HN76" s="143"/>
      <c r="HO76" s="144"/>
      <c r="HP76" s="142" t="str">
        <f>データ!$D$11</f>
        <v>H30</v>
      </c>
      <c r="HQ76" s="143"/>
      <c r="HR76" s="143"/>
      <c r="HS76" s="143"/>
      <c r="HT76" s="143"/>
      <c r="HU76" s="143"/>
      <c r="HV76" s="143"/>
      <c r="HW76" s="143"/>
      <c r="HX76" s="143"/>
      <c r="HY76" s="143"/>
      <c r="HZ76" s="143"/>
      <c r="IA76" s="143"/>
      <c r="IB76" s="143"/>
      <c r="IC76" s="143"/>
      <c r="ID76" s="144"/>
      <c r="IE76" s="142" t="str">
        <f>データ!$E$11</f>
        <v>R01</v>
      </c>
      <c r="IF76" s="143"/>
      <c r="IG76" s="143"/>
      <c r="IH76" s="143"/>
      <c r="II76" s="143"/>
      <c r="IJ76" s="143"/>
      <c r="IK76" s="143"/>
      <c r="IL76" s="143"/>
      <c r="IM76" s="143"/>
      <c r="IN76" s="143"/>
      <c r="IO76" s="143"/>
      <c r="IP76" s="143"/>
      <c r="IQ76" s="143"/>
      <c r="IR76" s="143"/>
      <c r="IS76" s="144"/>
      <c r="IT76" s="142" t="str">
        <f>データ!$F$11</f>
        <v>R02</v>
      </c>
      <c r="IU76" s="143"/>
      <c r="IV76" s="143"/>
      <c r="IW76" s="143"/>
      <c r="IX76" s="143"/>
      <c r="IY76" s="143"/>
      <c r="IZ76" s="143"/>
      <c r="JA76" s="143"/>
      <c r="JB76" s="143"/>
      <c r="JC76" s="143"/>
      <c r="JD76" s="143"/>
      <c r="JE76" s="143"/>
      <c r="JF76" s="143"/>
      <c r="JG76" s="143"/>
      <c r="JH76" s="14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42" t="str">
        <f>データ!$B$11</f>
        <v>H28</v>
      </c>
      <c r="KB76" s="143"/>
      <c r="KC76" s="143"/>
      <c r="KD76" s="143"/>
      <c r="KE76" s="143"/>
      <c r="KF76" s="143"/>
      <c r="KG76" s="143"/>
      <c r="KH76" s="143"/>
      <c r="KI76" s="143"/>
      <c r="KJ76" s="143"/>
      <c r="KK76" s="143"/>
      <c r="KL76" s="143"/>
      <c r="KM76" s="143"/>
      <c r="KN76" s="143"/>
      <c r="KO76" s="144"/>
      <c r="KP76" s="142" t="str">
        <f>データ!$C$11</f>
        <v>H29</v>
      </c>
      <c r="KQ76" s="143"/>
      <c r="KR76" s="143"/>
      <c r="KS76" s="143"/>
      <c r="KT76" s="143"/>
      <c r="KU76" s="143"/>
      <c r="KV76" s="143"/>
      <c r="KW76" s="143"/>
      <c r="KX76" s="143"/>
      <c r="KY76" s="143"/>
      <c r="KZ76" s="143"/>
      <c r="LA76" s="143"/>
      <c r="LB76" s="143"/>
      <c r="LC76" s="143"/>
      <c r="LD76" s="144"/>
      <c r="LE76" s="142" t="str">
        <f>データ!$D$11</f>
        <v>H30</v>
      </c>
      <c r="LF76" s="143"/>
      <c r="LG76" s="143"/>
      <c r="LH76" s="143"/>
      <c r="LI76" s="143"/>
      <c r="LJ76" s="143"/>
      <c r="LK76" s="143"/>
      <c r="LL76" s="143"/>
      <c r="LM76" s="143"/>
      <c r="LN76" s="143"/>
      <c r="LO76" s="143"/>
      <c r="LP76" s="143"/>
      <c r="LQ76" s="143"/>
      <c r="LR76" s="143"/>
      <c r="LS76" s="144"/>
      <c r="LT76" s="142" t="str">
        <f>データ!$E$11</f>
        <v>R01</v>
      </c>
      <c r="LU76" s="143"/>
      <c r="LV76" s="143"/>
      <c r="LW76" s="143"/>
      <c r="LX76" s="143"/>
      <c r="LY76" s="143"/>
      <c r="LZ76" s="143"/>
      <c r="MA76" s="143"/>
      <c r="MB76" s="143"/>
      <c r="MC76" s="143"/>
      <c r="MD76" s="143"/>
      <c r="ME76" s="143"/>
      <c r="MF76" s="143"/>
      <c r="MG76" s="143"/>
      <c r="MH76" s="144"/>
      <c r="MI76" s="142" t="str">
        <f>データ!$F$11</f>
        <v>R02</v>
      </c>
      <c r="MJ76" s="143"/>
      <c r="MK76" s="143"/>
      <c r="ML76" s="143"/>
      <c r="MM76" s="143"/>
      <c r="MN76" s="143"/>
      <c r="MO76" s="143"/>
      <c r="MP76" s="143"/>
      <c r="MQ76" s="143"/>
      <c r="MR76" s="143"/>
      <c r="MS76" s="143"/>
      <c r="MT76" s="143"/>
      <c r="MU76" s="143"/>
      <c r="MV76" s="143"/>
      <c r="MW76" s="144"/>
      <c r="MX76" s="4"/>
      <c r="MY76" s="4"/>
      <c r="MZ76" s="4"/>
      <c r="NA76" s="4"/>
      <c r="NB76" s="4"/>
      <c r="NC76" s="44"/>
      <c r="ND76" s="127"/>
      <c r="NE76" s="128"/>
      <c r="NF76" s="128"/>
      <c r="NG76" s="128"/>
      <c r="NH76" s="128"/>
      <c r="NI76" s="128"/>
      <c r="NJ76" s="128"/>
      <c r="NK76" s="128"/>
      <c r="NL76" s="128"/>
      <c r="NM76" s="128"/>
      <c r="NN76" s="128"/>
      <c r="NO76" s="128"/>
      <c r="NP76" s="128"/>
      <c r="NQ76" s="128"/>
      <c r="NR76" s="129"/>
    </row>
    <row r="77" spans="1:382" ht="13.5" customHeight="1" x14ac:dyDescent="0.15">
      <c r="A77" s="2"/>
      <c r="B77" s="22"/>
      <c r="C77" s="4"/>
      <c r="D77" s="4"/>
      <c r="E77" s="4"/>
      <c r="F77" s="4"/>
      <c r="I77" s="145" t="s">
        <v>27</v>
      </c>
      <c r="J77" s="145"/>
      <c r="K77" s="145"/>
      <c r="L77" s="145"/>
      <c r="M77" s="145"/>
      <c r="N77" s="145"/>
      <c r="O77" s="145"/>
      <c r="P77" s="145"/>
      <c r="Q77" s="145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6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8"/>
      <c r="FY77" s="4"/>
      <c r="FZ77" s="4"/>
      <c r="GA77" s="4"/>
      <c r="GB77" s="4"/>
      <c r="GC77" s="145" t="s">
        <v>27</v>
      </c>
      <c r="GD77" s="145"/>
      <c r="GE77" s="145"/>
      <c r="GF77" s="145"/>
      <c r="GG77" s="145"/>
      <c r="GH77" s="145"/>
      <c r="GI77" s="145"/>
      <c r="GJ77" s="145"/>
      <c r="GK77" s="145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5" t="s">
        <v>27</v>
      </c>
      <c r="JS77" s="145"/>
      <c r="JT77" s="145"/>
      <c r="JU77" s="145"/>
      <c r="JV77" s="145"/>
      <c r="JW77" s="145"/>
      <c r="JX77" s="145"/>
      <c r="JY77" s="145"/>
      <c r="JZ77" s="145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72.5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88.1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27"/>
      <c r="NE77" s="128"/>
      <c r="NF77" s="128"/>
      <c r="NG77" s="128"/>
      <c r="NH77" s="128"/>
      <c r="NI77" s="128"/>
      <c r="NJ77" s="128"/>
      <c r="NK77" s="128"/>
      <c r="NL77" s="128"/>
      <c r="NM77" s="128"/>
      <c r="NN77" s="128"/>
      <c r="NO77" s="128"/>
      <c r="NP77" s="128"/>
      <c r="NQ77" s="128"/>
      <c r="NR77" s="129"/>
    </row>
    <row r="78" spans="1:382" ht="13.5" customHeight="1" x14ac:dyDescent="0.15">
      <c r="A78" s="2"/>
      <c r="B78" s="22"/>
      <c r="C78" s="4"/>
      <c r="D78" s="4"/>
      <c r="E78" s="4"/>
      <c r="F78" s="4"/>
      <c r="I78" s="145" t="s">
        <v>29</v>
      </c>
      <c r="J78" s="145"/>
      <c r="K78" s="145"/>
      <c r="L78" s="145"/>
      <c r="M78" s="145"/>
      <c r="N78" s="145"/>
      <c r="O78" s="145"/>
      <c r="P78" s="145"/>
      <c r="Q78" s="145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6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8"/>
      <c r="FY78" s="4"/>
      <c r="FZ78" s="4"/>
      <c r="GA78" s="4"/>
      <c r="GB78" s="4"/>
      <c r="GC78" s="145" t="s">
        <v>29</v>
      </c>
      <c r="GD78" s="145"/>
      <c r="GE78" s="145"/>
      <c r="GF78" s="145"/>
      <c r="GG78" s="145"/>
      <c r="GH78" s="145"/>
      <c r="GI78" s="145"/>
      <c r="GJ78" s="145"/>
      <c r="GK78" s="145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5" t="s">
        <v>29</v>
      </c>
      <c r="JS78" s="145"/>
      <c r="JT78" s="145"/>
      <c r="JU78" s="145"/>
      <c r="JV78" s="145"/>
      <c r="JW78" s="145"/>
      <c r="JX78" s="145"/>
      <c r="JY78" s="145"/>
      <c r="JZ78" s="145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27"/>
      <c r="NE78" s="128"/>
      <c r="NF78" s="128"/>
      <c r="NG78" s="128"/>
      <c r="NH78" s="128"/>
      <c r="NI78" s="128"/>
      <c r="NJ78" s="128"/>
      <c r="NK78" s="128"/>
      <c r="NL78" s="128"/>
      <c r="NM78" s="128"/>
      <c r="NN78" s="128"/>
      <c r="NO78" s="128"/>
      <c r="NP78" s="128"/>
      <c r="NQ78" s="128"/>
      <c r="NR78" s="129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9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1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27"/>
      <c r="NE79" s="128"/>
      <c r="NF79" s="128"/>
      <c r="NG79" s="128"/>
      <c r="NH79" s="128"/>
      <c r="NI79" s="128"/>
      <c r="NJ79" s="128"/>
      <c r="NK79" s="128"/>
      <c r="NL79" s="128"/>
      <c r="NM79" s="128"/>
      <c r="NN79" s="128"/>
      <c r="NO79" s="128"/>
      <c r="NP79" s="128"/>
      <c r="NQ79" s="128"/>
      <c r="NR79" s="129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27"/>
      <c r="NE80" s="128"/>
      <c r="NF80" s="128"/>
      <c r="NG80" s="128"/>
      <c r="NH80" s="128"/>
      <c r="NI80" s="128"/>
      <c r="NJ80" s="128"/>
      <c r="NK80" s="128"/>
      <c r="NL80" s="128"/>
      <c r="NM80" s="128"/>
      <c r="NN80" s="128"/>
      <c r="NO80" s="128"/>
      <c r="NP80" s="128"/>
      <c r="NQ80" s="128"/>
      <c r="NR80" s="129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27"/>
      <c r="NE81" s="128"/>
      <c r="NF81" s="128"/>
      <c r="NG81" s="128"/>
      <c r="NH81" s="128"/>
      <c r="NI81" s="128"/>
      <c r="NJ81" s="128"/>
      <c r="NK81" s="128"/>
      <c r="NL81" s="128"/>
      <c r="NM81" s="128"/>
      <c r="NN81" s="128"/>
      <c r="NO81" s="128"/>
      <c r="NP81" s="128"/>
      <c r="NQ81" s="128"/>
      <c r="NR81" s="129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30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2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DYbu1vgxTmHrm/vAU4aTuGctYU/ZvsVppmPMvlCg5Pis1J0p7+N58M4HjAvEE6EFAsG6YEeQzymqgiKg/jhQ+A==" saltValue="Dmun4rBoTrFKIvwl9gKi7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9" t="s">
        <v>58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62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63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64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65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66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67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68</v>
      </c>
      <c r="CN4" s="155" t="s">
        <v>69</v>
      </c>
      <c r="CO4" s="146" t="s">
        <v>70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71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72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104</v>
      </c>
      <c r="AW5" s="59" t="s">
        <v>105</v>
      </c>
      <c r="AX5" s="59" t="s">
        <v>106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107</v>
      </c>
      <c r="BS5" s="59" t="s">
        <v>108</v>
      </c>
      <c r="BT5" s="59" t="s">
        <v>91</v>
      </c>
      <c r="BU5" s="59" t="s">
        <v>109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110</v>
      </c>
      <c r="CC5" s="59" t="s">
        <v>104</v>
      </c>
      <c r="CD5" s="59" t="s">
        <v>90</v>
      </c>
      <c r="CE5" s="59" t="s">
        <v>106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6"/>
      <c r="CN5" s="156"/>
      <c r="CO5" s="59" t="s">
        <v>103</v>
      </c>
      <c r="CP5" s="59" t="s">
        <v>111</v>
      </c>
      <c r="CQ5" s="59" t="s">
        <v>105</v>
      </c>
      <c r="CR5" s="59" t="s">
        <v>106</v>
      </c>
      <c r="CS5" s="59" t="s">
        <v>112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113</v>
      </c>
      <c r="DA5" s="59" t="s">
        <v>89</v>
      </c>
      <c r="DB5" s="59" t="s">
        <v>108</v>
      </c>
      <c r="DC5" s="59" t="s">
        <v>106</v>
      </c>
      <c r="DD5" s="59" t="s">
        <v>112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114</v>
      </c>
      <c r="DL5" s="59" t="s">
        <v>115</v>
      </c>
      <c r="DM5" s="59" t="s">
        <v>108</v>
      </c>
      <c r="DN5" s="59" t="s">
        <v>106</v>
      </c>
      <c r="DO5" s="59" t="s">
        <v>116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117</v>
      </c>
      <c r="B6" s="60">
        <f>B8</f>
        <v>2020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広島県広島市</v>
      </c>
      <c r="I6" s="60" t="str">
        <f t="shared" si="1"/>
        <v>小町駐車場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50</v>
      </c>
      <c r="S6" s="62" t="str">
        <f t="shared" si="1"/>
        <v>公共施設</v>
      </c>
      <c r="T6" s="62" t="str">
        <f t="shared" si="1"/>
        <v>無</v>
      </c>
      <c r="U6" s="63">
        <f t="shared" si="1"/>
        <v>982</v>
      </c>
      <c r="V6" s="63">
        <f t="shared" si="1"/>
        <v>34</v>
      </c>
      <c r="W6" s="63">
        <f t="shared" si="1"/>
        <v>400</v>
      </c>
      <c r="X6" s="62" t="str">
        <f t="shared" si="1"/>
        <v>利用料金制</v>
      </c>
      <c r="Y6" s="64">
        <f>IF(Y8="-",NA(),Y8)</f>
        <v>709</v>
      </c>
      <c r="Z6" s="64">
        <f t="shared" ref="Z6:AH6" si="2">IF(Z8="-",NA(),Z8)</f>
        <v>707.6</v>
      </c>
      <c r="AA6" s="64">
        <f t="shared" si="2"/>
        <v>557</v>
      </c>
      <c r="AB6" s="64">
        <f t="shared" si="2"/>
        <v>678.8</v>
      </c>
      <c r="AC6" s="64">
        <f t="shared" si="2"/>
        <v>595.6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85.9</v>
      </c>
      <c r="BG6" s="64">
        <f t="shared" ref="BG6:BO6" si="5">IF(BG8="-",NA(),BG8)</f>
        <v>85.9</v>
      </c>
      <c r="BH6" s="64">
        <f t="shared" si="5"/>
        <v>82.1</v>
      </c>
      <c r="BI6" s="64">
        <f t="shared" si="5"/>
        <v>85.3</v>
      </c>
      <c r="BJ6" s="64">
        <f t="shared" si="5"/>
        <v>83.3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32840</v>
      </c>
      <c r="BR6" s="65">
        <f t="shared" ref="BR6:BZ6" si="6">IF(BR8="-",NA(),BR8)</f>
        <v>31895</v>
      </c>
      <c r="BS6" s="65">
        <f t="shared" si="6"/>
        <v>27150</v>
      </c>
      <c r="BT6" s="65">
        <f t="shared" si="6"/>
        <v>32707</v>
      </c>
      <c r="BU6" s="65">
        <f t="shared" si="6"/>
        <v>26284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72.5</v>
      </c>
      <c r="DD6" s="64">
        <f t="shared" si="8"/>
        <v>88.1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476.5</v>
      </c>
      <c r="DL6" s="64">
        <f t="shared" ref="DL6:DT6" si="9">IF(DL8="-",NA(),DL8)</f>
        <v>464.7</v>
      </c>
      <c r="DM6" s="64">
        <f t="shared" si="9"/>
        <v>411.8</v>
      </c>
      <c r="DN6" s="64">
        <f t="shared" si="9"/>
        <v>491.2</v>
      </c>
      <c r="DO6" s="64">
        <f t="shared" si="9"/>
        <v>332.4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119</v>
      </c>
      <c r="B7" s="60">
        <f t="shared" ref="B7:X7" si="10">B8</f>
        <v>2020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広島県　広島市</v>
      </c>
      <c r="I7" s="60" t="str">
        <f t="shared" si="10"/>
        <v>小町駐車場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50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982</v>
      </c>
      <c r="V7" s="63">
        <f t="shared" si="10"/>
        <v>34</v>
      </c>
      <c r="W7" s="63">
        <f t="shared" si="10"/>
        <v>400</v>
      </c>
      <c r="X7" s="62" t="str">
        <f t="shared" si="10"/>
        <v>利用料金制</v>
      </c>
      <c r="Y7" s="64">
        <f>Y8</f>
        <v>709</v>
      </c>
      <c r="Z7" s="64">
        <f t="shared" ref="Z7:AH7" si="11">Z8</f>
        <v>707.6</v>
      </c>
      <c r="AA7" s="64">
        <f t="shared" si="11"/>
        <v>557</v>
      </c>
      <c r="AB7" s="64">
        <f t="shared" si="11"/>
        <v>678.8</v>
      </c>
      <c r="AC7" s="64">
        <f t="shared" si="11"/>
        <v>595.6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85.9</v>
      </c>
      <c r="BG7" s="64">
        <f t="shared" ref="BG7:BO7" si="14">BG8</f>
        <v>85.9</v>
      </c>
      <c r="BH7" s="64">
        <f t="shared" si="14"/>
        <v>82.1</v>
      </c>
      <c r="BI7" s="64">
        <f t="shared" si="14"/>
        <v>85.3</v>
      </c>
      <c r="BJ7" s="64">
        <f t="shared" si="14"/>
        <v>83.3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32840</v>
      </c>
      <c r="BR7" s="65">
        <f t="shared" ref="BR7:BZ7" si="15">BR8</f>
        <v>31895</v>
      </c>
      <c r="BS7" s="65">
        <f t="shared" si="15"/>
        <v>27150</v>
      </c>
      <c r="BT7" s="65">
        <f t="shared" si="15"/>
        <v>32707</v>
      </c>
      <c r="BU7" s="65">
        <f t="shared" si="15"/>
        <v>26284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121</v>
      </c>
      <c r="CL7" s="61"/>
      <c r="CM7" s="63">
        <f>CM8</f>
        <v>0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118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72.5</v>
      </c>
      <c r="DD7" s="64">
        <f t="shared" si="16"/>
        <v>88.1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476.5</v>
      </c>
      <c r="DL7" s="64">
        <f t="shared" ref="DL7:DT7" si="17">DL8</f>
        <v>464.7</v>
      </c>
      <c r="DM7" s="64">
        <f t="shared" si="17"/>
        <v>411.8</v>
      </c>
      <c r="DN7" s="64">
        <f t="shared" si="17"/>
        <v>491.2</v>
      </c>
      <c r="DO7" s="64">
        <f t="shared" si="17"/>
        <v>332.4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341002</v>
      </c>
      <c r="D8" s="67">
        <v>47</v>
      </c>
      <c r="E8" s="67">
        <v>14</v>
      </c>
      <c r="F8" s="67">
        <v>0</v>
      </c>
      <c r="G8" s="67">
        <v>6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50</v>
      </c>
      <c r="S8" s="69" t="s">
        <v>132</v>
      </c>
      <c r="T8" s="69" t="s">
        <v>133</v>
      </c>
      <c r="U8" s="70">
        <v>982</v>
      </c>
      <c r="V8" s="70">
        <v>34</v>
      </c>
      <c r="W8" s="70">
        <v>400</v>
      </c>
      <c r="X8" s="69" t="s">
        <v>134</v>
      </c>
      <c r="Y8" s="71">
        <v>709</v>
      </c>
      <c r="Z8" s="71">
        <v>707.6</v>
      </c>
      <c r="AA8" s="71">
        <v>557</v>
      </c>
      <c r="AB8" s="71">
        <v>678.8</v>
      </c>
      <c r="AC8" s="71">
        <v>595.6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85.9</v>
      </c>
      <c r="BG8" s="71">
        <v>85.9</v>
      </c>
      <c r="BH8" s="71">
        <v>82.1</v>
      </c>
      <c r="BI8" s="71">
        <v>85.3</v>
      </c>
      <c r="BJ8" s="71">
        <v>83.3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32840</v>
      </c>
      <c r="BR8" s="72">
        <v>31895</v>
      </c>
      <c r="BS8" s="72">
        <v>27150</v>
      </c>
      <c r="BT8" s="73">
        <v>32707</v>
      </c>
      <c r="BU8" s="73">
        <v>26284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0</v>
      </c>
      <c r="CN8" s="70">
        <v>0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0</v>
      </c>
      <c r="DA8" s="71">
        <v>0</v>
      </c>
      <c r="DB8" s="71">
        <v>0</v>
      </c>
      <c r="DC8" s="71">
        <v>72.5</v>
      </c>
      <c r="DD8" s="71">
        <v>88.1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476.5</v>
      </c>
      <c r="DL8" s="71">
        <v>464.7</v>
      </c>
      <c r="DM8" s="71">
        <v>411.8</v>
      </c>
      <c r="DN8" s="71">
        <v>491.2</v>
      </c>
      <c r="DO8" s="71">
        <v>332.4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 優輝</cp:lastModifiedBy>
  <cp:lastPrinted>2022-01-27T01:23:46Z</cp:lastPrinted>
  <dcterms:created xsi:type="dcterms:W3CDTF">2021-12-17T06:06:40Z</dcterms:created>
  <dcterms:modified xsi:type="dcterms:W3CDTF">2022-01-27T02:37:27Z</dcterms:modified>
  <cp:category/>
</cp:coreProperties>
</file>