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9F3BgX9zaqQt6Ddnkx31EtB4uRT3JiH9SGp/wzCjUHdN/QI8oUO/9dBvnPHMOD0DTatdGPW2YA/XYb0FMfUzBw==" workbookSaltValue="Op+g748nS4id8AwBzFi2P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GQ30" i="4"/>
  <c r="IE76" i="4"/>
  <c r="BZ30" i="4"/>
  <c r="BG30" i="4"/>
  <c r="FX30" i="4"/>
  <c r="AV76" i="4"/>
  <c r="KO51" i="4"/>
  <c r="FX51" i="4"/>
  <c r="HP76" i="4"/>
  <c r="BG51" i="4"/>
  <c r="LE76" i="4"/>
  <c r="KO30" i="4"/>
  <c r="HA76" i="4"/>
  <c r="AN51" i="4"/>
  <c r="FE30" i="4"/>
  <c r="AG76" i="4"/>
  <c r="AN30" i="4"/>
  <c r="JV30" i="4"/>
  <c r="JV51" i="4"/>
  <c r="KP76" i="4"/>
  <c r="FE51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<sst xmlns="http://schemas.openxmlformats.org/spreadsheetml/2006/main" count="278" uniqueCount="135">
  <si>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</si>
  <si>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</si>
  <si>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</si>
  <si>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</si>
  <si>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</si>
  <si>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</si>
  <si>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</si>
  <si>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</si>
  <si>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</si>
  <si>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</si>
  <si>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</si>
  <si>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</si>
  <si>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</si>
  <si>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</si>
  <si>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</si>
  <si>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</si>
  <si>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</si>
  <si>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</si>
  <si>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</si>
  <si>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</si>
  <si>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</si>
  <si>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</si>
  <si>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</si>
  <si>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</si>
  <si>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</si>
  <si>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</si>
  <si>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</si>
  <si>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</si>
  <si>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</si>
  <si>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</si>
  <si>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</si>
  <si>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</si>
  <si>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</si>
  <si>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</si>
  <si>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</si>
  <si>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</si>
  <si>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</si>
  <si>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</si>
  <si>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</si>
  <si>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</si>
  <si>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</si>
  <si>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</si>
  <si>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</si>
  <si>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</si>
  <si>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</si>
  <si>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</si>
  <si>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</si>
  <si>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</si>
  <si>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</si>
  <si>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</si>
  <si>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</si>
  <si>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</si>
  <si>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</si>
  <si>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</si>
  <si>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</si>
  <si>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</si>
  <si>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</si>
  <si>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</si>
  <si>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</si>
  <si>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</si>
  <si>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</si>
  <si>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</si>
  <si>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</si>
  <si>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</si>
  <si>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</si>
  <si>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</si>
  <si>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</si>
  <si>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</si>
  <si>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</si>
  <si>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</si>
  <si>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</si>
  <si>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</si>
  <si>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</si>
  <si>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</si>
  <si>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</si>
  <si>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</si>
  <si>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</si>
  <si>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</si>
  <si>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</si>
  <si>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</si>
  <si>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</si>
  <si>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</si>
  <si>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</si>
  <si>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</si>
  <si>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</si>
  <si>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</si>
  <si>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</si>
  <si>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</si>
  <si>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</si>
  <si>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</si>
  <si>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</si>
  <si>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</si>
  <si>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</si>
  <si>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</si>
  <si>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</si>
  <si>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</si>
  <si>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</si>
  <si>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</si>
  <si>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</si>
  <si>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</si>
  <si>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</si>
  <si>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</si>
  <si>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</si>
  <si>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</si>
  <si>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</si>
  <si>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</si>
  <si>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</si>
  <si>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</si>
  <si>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</si>
  <si>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</si>
  <si>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</si>
  <si>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</si>
  <si>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</si>
  <si>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</si>
  <si>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西広島駅南駐車場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</si>
  <si>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</si>
  <si>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</si>
  <si>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</si>
  <si>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</si>
  <si>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</si>
  <si>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</si>
  <si>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</si>
  <si>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</si>
  <si>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</si>
  <si>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</si>
  <si>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</si>
  <si>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</si>
  <si>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</si>
  <si>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</si>
  <si>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</si>
  <si>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</si>
  <si>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t>⑦敷地の地価(固定資産税評価相当額）
　</t>
    </r>
    <r>
      <rPr>
        <sz val="11"/>
        <rFont val="ＭＳ ゴシック"/>
        <family val="3"/>
        <charset val="128"/>
      </rPr>
      <t>JR駅前に位置しており、高い資産価値を有しています。</t>
    </r>
    <r>
      <rPr>
        <sz val="11"/>
        <color theme="1"/>
        <rFont val="ＭＳ ゴシック"/>
        <family val="3"/>
        <charset val="128"/>
      </rPr>
      <t xml:space="preserve">
⑧設備投資見込額
　ありません。
⑩企業債残高対料金収入比率
　類似施設平均値を大幅に上回っています。敷地取得時に起債した公債費の残高が年々下がるため、比率も年々低下し、令和７年度には償還が完了の予定です。</t>
    </r>
    <rPh sb="1" eb="3">
      <t>シキチ</t>
    </rPh>
    <rPh sb="4" eb="6">
      <t>チカ</t>
    </rPh>
    <rPh sb="7" eb="9">
      <t>コテイ</t>
    </rPh>
    <rPh sb="9" eb="11">
      <t>シサン</t>
    </rPh>
    <rPh sb="11" eb="12">
      <t>ゼイ</t>
    </rPh>
    <rPh sb="22" eb="24">
      <t>エキマエ</t>
    </rPh>
    <rPh sb="25" eb="27">
      <t>イチ</t>
    </rPh>
    <rPh sb="32" eb="33">
      <t>タカ</t>
    </rPh>
    <rPh sb="34" eb="36">
      <t>シサン</t>
    </rPh>
    <rPh sb="36" eb="38">
      <t>カチ</t>
    </rPh>
    <rPh sb="39" eb="40">
      <t>ユウ</t>
    </rPh>
    <rPh sb="98" eb="100">
      <t>シキチ</t>
    </rPh>
    <rPh sb="100" eb="102">
      <t>シュトク</t>
    </rPh>
    <rPh sb="102" eb="103">
      <t>ジ</t>
    </rPh>
    <rPh sb="104" eb="106">
      <t>キサイ</t>
    </rPh>
    <rPh sb="108" eb="110">
      <t>コウサイ</t>
    </rPh>
    <rPh sb="110" eb="111">
      <t>ヒ</t>
    </rPh>
    <rPh sb="112" eb="114">
      <t>ザンダカ</t>
    </rPh>
    <rPh sb="115" eb="117">
      <t>ネンネン</t>
    </rPh>
    <rPh sb="117" eb="118">
      <t>サ</t>
    </rPh>
    <rPh sb="123" eb="125">
      <t>ヒリツ</t>
    </rPh>
    <rPh sb="126" eb="128">
      <t>ネンネン</t>
    </rPh>
    <rPh sb="128" eb="130">
      <t>テイカ</t>
    </rPh>
    <rPh sb="132" eb="134">
      <t>レイワ</t>
    </rPh>
    <rPh sb="135" eb="137">
      <t>ネンド</t>
    </rPh>
    <rPh sb="139" eb="141">
      <t>ショウカン</t>
    </rPh>
    <rPh sb="142" eb="144">
      <t>カンリョウ</t>
    </rPh>
    <rPh sb="145" eb="147">
      <t>ヨテイ</t>
    </rPh>
    <phoneticPr fontId="15"/>
  </si>
  <si>
    <t xml:space="preserve"> 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</si>
  <si>
    <t>⑪稼働率
　類似施設平均値を下回っているものの、一定の稼働率があります。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4" eb="26">
      <t>イッテイ</t>
    </rPh>
    <rPh sb="27" eb="30">
      <t>カドウリツ</t>
    </rPh>
    <phoneticPr fontId="15"/>
  </si>
  <si>
    <t>①収益的収支比率
　敷地取得時に起債した公債費の償還中であり、類似施設平均値を大幅に下回っています。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シキチ</t>
    </rPh>
    <rPh sb="12" eb="14">
      <t>シュトク</t>
    </rPh>
    <rPh sb="14" eb="15">
      <t>ジ</t>
    </rPh>
    <rPh sb="16" eb="18">
      <t>キサイ</t>
    </rPh>
    <rPh sb="20" eb="23">
      <t>コウサイヒ</t>
    </rPh>
    <rPh sb="24" eb="26">
      <t>ショウカン</t>
    </rPh>
    <rPh sb="31" eb="33">
      <t>ルイジ</t>
    </rPh>
    <rPh sb="33" eb="35">
      <t>シセツ</t>
    </rPh>
    <rPh sb="35" eb="38">
      <t>ヘイキンチ</t>
    </rPh>
    <rPh sb="39" eb="41">
      <t>オオハバ</t>
    </rPh>
    <rPh sb="42" eb="44">
      <t>シタマワ</t>
    </rPh>
    <rPh sb="52" eb="53">
      <t>タ</t>
    </rPh>
    <rPh sb="53" eb="55">
      <t>カイケイ</t>
    </rPh>
    <rPh sb="55" eb="58">
      <t>ホジョキン</t>
    </rPh>
    <rPh sb="58" eb="60">
      <t>ヒリツ</t>
    </rPh>
    <rPh sb="62" eb="63">
      <t>ホカ</t>
    </rPh>
    <rPh sb="63" eb="65">
      <t>カイケイ</t>
    </rPh>
    <rPh sb="68" eb="71">
      <t>ホジョキン</t>
    </rPh>
    <rPh sb="80" eb="82">
      <t>チュウシャ</t>
    </rPh>
    <rPh sb="82" eb="84">
      <t>ダイスウ</t>
    </rPh>
    <rPh sb="84" eb="86">
      <t>イチダイ</t>
    </rPh>
    <rPh sb="86" eb="87">
      <t>ア</t>
    </rPh>
    <rPh sb="90" eb="91">
      <t>ホカ</t>
    </rPh>
    <rPh sb="91" eb="93">
      <t>カイケイ</t>
    </rPh>
    <rPh sb="93" eb="96">
      <t>ホジョキン</t>
    </rPh>
    <rPh sb="96" eb="97">
      <t>ガク</t>
    </rPh>
    <rPh sb="99" eb="100">
      <t>ホカ</t>
    </rPh>
    <rPh sb="100" eb="102">
      <t>カイケイ</t>
    </rPh>
    <rPh sb="105" eb="108">
      <t>ホジョキン</t>
    </rPh>
    <rPh sb="117" eb="119">
      <t>ウリアゲ</t>
    </rPh>
    <rPh sb="119" eb="120">
      <t>タカ</t>
    </rPh>
    <rPh sb="123" eb="125">
      <t>ヒリツ</t>
    </rPh>
    <rPh sb="127" eb="129">
      <t>ルイジ</t>
    </rPh>
    <rPh sb="129" eb="131">
      <t>シセツ</t>
    </rPh>
    <rPh sb="131" eb="134">
      <t>ヘイキンチ</t>
    </rPh>
    <rPh sb="135" eb="137">
      <t>オオハバ</t>
    </rPh>
    <rPh sb="145" eb="146">
      <t>タカ</t>
    </rPh>
    <rPh sb="147" eb="149">
      <t>エイギョウ</t>
    </rPh>
    <rPh sb="149" eb="152">
      <t>ソウリエキ</t>
    </rPh>
    <rPh sb="153" eb="155">
      <t>カクホ</t>
    </rPh>
    <rPh sb="171" eb="173">
      <t>ルイジ</t>
    </rPh>
    <rPh sb="173" eb="175">
      <t>シセツ</t>
    </rPh>
    <rPh sb="175" eb="178">
      <t>ヘイキンチ</t>
    </rPh>
    <rPh sb="179" eb="181">
      <t>オオハバ</t>
    </rPh>
    <rPh sb="182" eb="184">
      <t>ウワマワ</t>
    </rPh>
    <rPh sb="189" eb="190">
      <t>タカ</t>
    </rPh>
    <rPh sb="191" eb="194">
      <t>シュウエキセイ</t>
    </rPh>
    <rPh sb="195" eb="197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</si>
</sst>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29.9</c:v>
                </c:pt>
                <c:pt idx="2">
                  <c:v>25.9</c:v>
                </c:pt>
                <c:pt idx="3">
                  <c:v>27.8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F-4C8B-BE6A-4A8725B3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F-4C8B-BE6A-4A8725B3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2421.5</c:v>
                </c:pt>
                <c:pt idx="1">
                  <c:v>2188.5</c:v>
                </c:pt>
                <c:pt idx="2">
                  <c:v>2223.5</c:v>
                </c:pt>
                <c:pt idx="3">
                  <c:v>1788.8</c:v>
                </c:pt>
                <c:pt idx="4">
                  <c:v>1980.6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3-4DB5-B17C-1C5B2000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3-4DB5-B17C-1C5B2000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1EA-4B43-AFCF-3DC954CC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A-4B43-AFCF-3DC954CC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0F-49A9-A77B-61F960F72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F-49A9-A77B-61F960F72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F-416E-BBD1-301D28EC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F-416E-BBD1-301D28EC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7-4AA9-BDC1-19425AE5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7-4AA9-BDC1-19425AE5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335</c:v>
                </c:pt>
                <c:pt idx="1">
                  <c:v>333.8</c:v>
                </c:pt>
                <c:pt idx="2">
                  <c:v>267.5</c:v>
                </c:pt>
                <c:pt idx="3">
                  <c:v>297.5</c:v>
                </c:pt>
                <c:pt idx="4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8-4B46-B337-3A4E85996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8-4B46-B337-3A4E85996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60.9</c:v>
                </c:pt>
                <c:pt idx="2">
                  <c:v>53</c:v>
                </c:pt>
                <c:pt idx="3">
                  <c:v>56.7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F-4F56-B02C-2AE221DD7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F-4F56-B02C-2AE221DD7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16501</c:v>
                </c:pt>
                <c:pt idx="1">
                  <c:v>16449</c:v>
                </c:pt>
                <c:pt idx="2">
                  <c:v>12434</c:v>
                </c:pt>
                <c:pt idx="3">
                  <c:v>14312</c:v>
                </c:pt>
                <c:pt idx="4">
                  <c:v>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0-4C9B-90DA-813EAFEB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0-4C9B-90DA-813EAFEB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G45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 x14ac:dyDescent="0.15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 x14ac:dyDescent="0.15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4" t="str">
        <f>データ!H6&amp;"　"&amp;データ!I6</f>
        <v>広島県広島市　西広島駅南駐車場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7" t="s">
        <v>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9"/>
      <c r="AQ7" s="137" t="s">
        <v>2</v>
      </c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9"/>
      <c r="CF7" s="137" t="s">
        <v>3</v>
      </c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9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0" t="s">
        <v>5</v>
      </c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40" t="s">
        <v>6</v>
      </c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  <c r="IY7" s="140"/>
      <c r="IZ7" s="140"/>
      <c r="JA7" s="140"/>
      <c r="JB7" s="140"/>
      <c r="JC7" s="140"/>
      <c r="JD7" s="140"/>
      <c r="JE7" s="140"/>
      <c r="JF7" s="140"/>
      <c r="JG7" s="140"/>
      <c r="JH7" s="140"/>
      <c r="JI7" s="140"/>
      <c r="JJ7" s="140"/>
      <c r="JK7" s="140"/>
      <c r="JL7" s="140"/>
      <c r="JM7" s="140"/>
      <c r="JN7" s="140"/>
      <c r="JO7" s="140"/>
      <c r="JP7" s="140"/>
      <c r="JQ7" s="140" t="s">
        <v>7</v>
      </c>
      <c r="JR7" s="140"/>
      <c r="JS7" s="140"/>
      <c r="JT7" s="140"/>
      <c r="JU7" s="140"/>
      <c r="JV7" s="140"/>
      <c r="JW7" s="140"/>
      <c r="JX7" s="140"/>
      <c r="JY7" s="140"/>
      <c r="JZ7" s="140"/>
      <c r="KA7" s="140"/>
      <c r="KB7" s="140"/>
      <c r="KC7" s="140"/>
      <c r="KD7" s="140"/>
      <c r="KE7" s="140"/>
      <c r="KF7" s="140"/>
      <c r="KG7" s="140"/>
      <c r="KH7" s="140"/>
      <c r="KI7" s="140"/>
      <c r="KJ7" s="140"/>
      <c r="KK7" s="140"/>
      <c r="KL7" s="140"/>
      <c r="KM7" s="140"/>
      <c r="KN7" s="140"/>
      <c r="KO7" s="140"/>
      <c r="KP7" s="140"/>
      <c r="KQ7" s="140"/>
      <c r="KR7" s="140"/>
      <c r="KS7" s="140"/>
      <c r="KT7" s="140"/>
      <c r="KU7" s="140"/>
      <c r="KV7" s="140"/>
      <c r="KW7" s="140"/>
      <c r="KX7" s="140"/>
      <c r="KY7" s="140"/>
      <c r="KZ7" s="140"/>
      <c r="LA7" s="140"/>
      <c r="LB7" s="140"/>
      <c r="LC7" s="140"/>
      <c r="LD7" s="140"/>
      <c r="LE7" s="140"/>
      <c r="LF7" s="140"/>
      <c r="LG7" s="140"/>
      <c r="LH7" s="140"/>
      <c r="LI7" s="140"/>
      <c r="LJ7" s="140" t="s">
        <v>8</v>
      </c>
      <c r="LK7" s="140"/>
      <c r="LL7" s="140"/>
      <c r="LM7" s="140"/>
      <c r="LN7" s="140"/>
      <c r="LO7" s="140"/>
      <c r="LP7" s="140"/>
      <c r="LQ7" s="140"/>
      <c r="LR7" s="140"/>
      <c r="LS7" s="140"/>
      <c r="LT7" s="140"/>
      <c r="LU7" s="140"/>
      <c r="LV7" s="140"/>
      <c r="LW7" s="140"/>
      <c r="LX7" s="140"/>
      <c r="LY7" s="140"/>
      <c r="LZ7" s="140"/>
      <c r="MA7" s="140"/>
      <c r="MB7" s="140"/>
      <c r="MC7" s="140"/>
      <c r="MD7" s="140"/>
      <c r="ME7" s="140"/>
      <c r="MF7" s="140"/>
      <c r="MG7" s="140"/>
      <c r="MH7" s="140"/>
      <c r="MI7" s="140"/>
      <c r="MJ7" s="140"/>
      <c r="MK7" s="140"/>
      <c r="ML7" s="140"/>
      <c r="MM7" s="140"/>
      <c r="MN7" s="140"/>
      <c r="MO7" s="140"/>
      <c r="MP7" s="140"/>
      <c r="MQ7" s="140"/>
      <c r="MR7" s="140"/>
      <c r="MS7" s="140"/>
      <c r="MT7" s="140"/>
      <c r="MU7" s="140"/>
      <c r="MV7" s="140"/>
      <c r="MW7" s="140"/>
      <c r="MX7" s="140"/>
      <c r="MY7" s="140"/>
      <c r="MZ7" s="140"/>
      <c r="NA7" s="140"/>
      <c r="NB7" s="140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駅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2368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5" t="s">
        <v>10</v>
      </c>
      <c r="NE8" s="136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7" t="s">
        <v>12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9"/>
      <c r="AQ9" s="137" t="s">
        <v>13</v>
      </c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9"/>
      <c r="CF9" s="137" t="s">
        <v>14</v>
      </c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9"/>
      <c r="DU9" s="140" t="s">
        <v>15</v>
      </c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40" t="s">
        <v>16</v>
      </c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  <c r="IY9" s="140"/>
      <c r="IZ9" s="140"/>
      <c r="JA9" s="140"/>
      <c r="JB9" s="140"/>
      <c r="JC9" s="140"/>
      <c r="JD9" s="140"/>
      <c r="JE9" s="140"/>
      <c r="JF9" s="140"/>
      <c r="JG9" s="140"/>
      <c r="JH9" s="140"/>
      <c r="JI9" s="140"/>
      <c r="JJ9" s="140"/>
      <c r="JK9" s="140"/>
      <c r="JL9" s="140"/>
      <c r="JM9" s="140"/>
      <c r="JN9" s="140"/>
      <c r="JO9" s="140"/>
      <c r="JP9" s="140"/>
      <c r="JQ9" s="140" t="s">
        <v>17</v>
      </c>
      <c r="JR9" s="140"/>
      <c r="JS9" s="140"/>
      <c r="JT9" s="140"/>
      <c r="JU9" s="140"/>
      <c r="JV9" s="140"/>
      <c r="JW9" s="140"/>
      <c r="JX9" s="140"/>
      <c r="JY9" s="140"/>
      <c r="JZ9" s="140"/>
      <c r="KA9" s="140"/>
      <c r="KB9" s="140"/>
      <c r="KC9" s="140"/>
      <c r="KD9" s="140"/>
      <c r="KE9" s="140"/>
      <c r="KF9" s="140"/>
      <c r="KG9" s="140"/>
      <c r="KH9" s="140"/>
      <c r="KI9" s="140"/>
      <c r="KJ9" s="140"/>
      <c r="KK9" s="140"/>
      <c r="KL9" s="140"/>
      <c r="KM9" s="140"/>
      <c r="KN9" s="140"/>
      <c r="KO9" s="140"/>
      <c r="KP9" s="140"/>
      <c r="KQ9" s="140"/>
      <c r="KR9" s="140"/>
      <c r="KS9" s="140"/>
      <c r="KT9" s="140"/>
      <c r="KU9" s="140"/>
      <c r="KV9" s="140"/>
      <c r="KW9" s="140"/>
      <c r="KX9" s="140"/>
      <c r="KY9" s="140"/>
      <c r="KZ9" s="140"/>
      <c r="LA9" s="140"/>
      <c r="LB9" s="140"/>
      <c r="LC9" s="140"/>
      <c r="LD9" s="140"/>
      <c r="LE9" s="140"/>
      <c r="LF9" s="140"/>
      <c r="LG9" s="140"/>
      <c r="LH9" s="140"/>
      <c r="LI9" s="140"/>
      <c r="LJ9" s="140" t="s">
        <v>18</v>
      </c>
      <c r="LK9" s="140"/>
      <c r="LL9" s="140"/>
      <c r="LM9" s="140"/>
      <c r="LN9" s="140"/>
      <c r="LO9" s="140"/>
      <c r="LP9" s="140"/>
      <c r="LQ9" s="140"/>
      <c r="LR9" s="140"/>
      <c r="LS9" s="140"/>
      <c r="LT9" s="140"/>
      <c r="LU9" s="140"/>
      <c r="LV9" s="140"/>
      <c r="LW9" s="140"/>
      <c r="LX9" s="140"/>
      <c r="LY9" s="140"/>
      <c r="LZ9" s="140"/>
      <c r="MA9" s="140"/>
      <c r="MB9" s="140"/>
      <c r="MC9" s="140"/>
      <c r="MD9" s="140"/>
      <c r="ME9" s="140"/>
      <c r="MF9" s="140"/>
      <c r="MG9" s="140"/>
      <c r="MH9" s="140"/>
      <c r="MI9" s="140"/>
      <c r="MJ9" s="140"/>
      <c r="MK9" s="140"/>
      <c r="ML9" s="140"/>
      <c r="MM9" s="140"/>
      <c r="MN9" s="140"/>
      <c r="MO9" s="140"/>
      <c r="MP9" s="140"/>
      <c r="MQ9" s="140"/>
      <c r="MR9" s="140"/>
      <c r="MS9" s="140"/>
      <c r="MT9" s="140"/>
      <c r="MU9" s="140"/>
      <c r="MV9" s="140"/>
      <c r="MW9" s="140"/>
      <c r="MX9" s="140"/>
      <c r="MY9" s="140"/>
      <c r="MZ9" s="140"/>
      <c r="NA9" s="140"/>
      <c r="NB9" s="140"/>
      <c r="NC9" s="3"/>
      <c r="ND9" s="141" t="s">
        <v>19</v>
      </c>
      <c r="NE9" s="142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121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23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80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300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利用料金制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32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3" t="s">
        <v>23</v>
      </c>
      <c r="NE11" s="133"/>
      <c r="NF11" s="133"/>
      <c r="NG11" s="133"/>
      <c r="NH11" s="133"/>
      <c r="NI11" s="133"/>
      <c r="NJ11" s="133"/>
      <c r="NK11" s="133"/>
      <c r="NL11" s="133"/>
      <c r="NM11" s="133"/>
      <c r="NN11" s="133"/>
      <c r="NO11" s="133"/>
      <c r="NP11" s="133"/>
      <c r="NQ11" s="133"/>
      <c r="NR11" s="133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3"/>
      <c r="NE12" s="133"/>
      <c r="NF12" s="133"/>
      <c r="NG12" s="133"/>
      <c r="NH12" s="133"/>
      <c r="NI12" s="133"/>
      <c r="NJ12" s="133"/>
      <c r="NK12" s="133"/>
      <c r="NL12" s="133"/>
      <c r="NM12" s="133"/>
      <c r="NN12" s="133"/>
      <c r="NO12" s="133"/>
      <c r="NP12" s="133"/>
      <c r="NQ12" s="133"/>
      <c r="NR12" s="13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4"/>
      <c r="NE13" s="134"/>
      <c r="NF13" s="134"/>
      <c r="NG13" s="134"/>
      <c r="NH13" s="134"/>
      <c r="NI13" s="134"/>
      <c r="NJ13" s="134"/>
      <c r="NK13" s="134"/>
      <c r="NL13" s="134"/>
      <c r="NM13" s="134"/>
      <c r="NN13" s="134"/>
      <c r="NO13" s="134"/>
      <c r="NP13" s="134"/>
      <c r="NQ13" s="134"/>
      <c r="NR13" s="134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8" t="s">
        <v>24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8" t="s">
        <v>25</v>
      </c>
      <c r="IQ14" s="118"/>
      <c r="IR14" s="118"/>
      <c r="IS14" s="118"/>
      <c r="IT14" s="118"/>
      <c r="IU14" s="118"/>
      <c r="IV14" s="118"/>
      <c r="IW14" s="118"/>
      <c r="IX14" s="118"/>
      <c r="IY14" s="118"/>
      <c r="IZ14" s="118"/>
      <c r="JA14" s="118"/>
      <c r="JB14" s="118"/>
      <c r="JC14" s="118"/>
      <c r="JD14" s="118"/>
      <c r="JE14" s="118"/>
      <c r="JF14" s="118"/>
      <c r="JG14" s="118"/>
      <c r="JH14" s="118"/>
      <c r="JI14" s="118"/>
      <c r="JJ14" s="118"/>
      <c r="JK14" s="118"/>
      <c r="JL14" s="118"/>
      <c r="JM14" s="118"/>
      <c r="JN14" s="118"/>
      <c r="JO14" s="118"/>
      <c r="JP14" s="118"/>
      <c r="JQ14" s="118"/>
      <c r="JR14" s="118"/>
      <c r="JS14" s="118"/>
      <c r="JT14" s="118"/>
      <c r="JU14" s="118"/>
      <c r="JV14" s="118"/>
      <c r="JW14" s="118"/>
      <c r="JX14" s="118"/>
      <c r="JY14" s="118"/>
      <c r="JZ14" s="118"/>
      <c r="KA14" s="118"/>
      <c r="KB14" s="118"/>
      <c r="KC14" s="118"/>
      <c r="KD14" s="118"/>
      <c r="KE14" s="118"/>
      <c r="KF14" s="118"/>
      <c r="KG14" s="118"/>
      <c r="KH14" s="118"/>
      <c r="KI14" s="118"/>
      <c r="KJ14" s="118"/>
      <c r="KK14" s="118"/>
      <c r="KL14" s="118"/>
      <c r="KM14" s="118"/>
      <c r="KN14" s="118"/>
      <c r="KO14" s="118"/>
      <c r="KP14" s="118"/>
      <c r="KQ14" s="118"/>
      <c r="KR14" s="118"/>
      <c r="KS14" s="118"/>
      <c r="KT14" s="118"/>
      <c r="KU14" s="118"/>
      <c r="KV14" s="118"/>
      <c r="KW14" s="118"/>
      <c r="KX14" s="118"/>
      <c r="KY14" s="118"/>
      <c r="KZ14" s="118"/>
      <c r="LA14" s="118"/>
      <c r="LB14" s="118"/>
      <c r="LC14" s="118"/>
      <c r="LD14" s="118"/>
      <c r="LE14" s="118"/>
      <c r="LF14" s="118"/>
      <c r="LG14" s="118"/>
      <c r="LH14" s="118"/>
      <c r="LI14" s="118"/>
      <c r="LJ14" s="118"/>
      <c r="LK14" s="118"/>
      <c r="LL14" s="118"/>
      <c r="LM14" s="118"/>
      <c r="LN14" s="118"/>
      <c r="LO14" s="118"/>
      <c r="LP14" s="118"/>
      <c r="LQ14" s="118"/>
      <c r="LR14" s="118"/>
      <c r="LS14" s="118"/>
      <c r="LT14" s="118"/>
      <c r="LU14" s="118"/>
      <c r="LV14" s="118"/>
      <c r="LW14" s="118"/>
      <c r="LX14" s="118"/>
      <c r="LY14" s="118"/>
      <c r="LZ14" s="118"/>
      <c r="MA14" s="118"/>
      <c r="MB14" s="118"/>
      <c r="MC14" s="118"/>
      <c r="MD14" s="118"/>
      <c r="ME14" s="118"/>
      <c r="MF14" s="118"/>
      <c r="MG14" s="118"/>
      <c r="MH14" s="118"/>
      <c r="MI14" s="118"/>
      <c r="MJ14" s="118"/>
      <c r="MK14" s="118"/>
      <c r="ML14" s="118"/>
      <c r="MM14" s="118"/>
      <c r="MN14" s="118"/>
      <c r="MO14" s="118"/>
      <c r="MP14" s="118"/>
      <c r="MQ14" s="118"/>
      <c r="MR14" s="118"/>
      <c r="MS14" s="118"/>
      <c r="MT14" s="118"/>
      <c r="MU14" s="118"/>
      <c r="MV14" s="118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9"/>
      <c r="IQ15" s="119"/>
      <c r="IR15" s="119"/>
      <c r="IS15" s="119"/>
      <c r="IT15" s="119"/>
      <c r="IU15" s="119"/>
      <c r="IV15" s="119"/>
      <c r="IW15" s="119"/>
      <c r="IX15" s="119"/>
      <c r="IY15" s="119"/>
      <c r="IZ15" s="119"/>
      <c r="JA15" s="119"/>
      <c r="JB15" s="119"/>
      <c r="JC15" s="119"/>
      <c r="JD15" s="119"/>
      <c r="JE15" s="119"/>
      <c r="JF15" s="119"/>
      <c r="JG15" s="119"/>
      <c r="JH15" s="119"/>
      <c r="JI15" s="119"/>
      <c r="JJ15" s="119"/>
      <c r="JK15" s="119"/>
      <c r="JL15" s="119"/>
      <c r="JM15" s="119"/>
      <c r="JN15" s="119"/>
      <c r="JO15" s="119"/>
      <c r="JP15" s="119"/>
      <c r="JQ15" s="119"/>
      <c r="JR15" s="119"/>
      <c r="JS15" s="119"/>
      <c r="JT15" s="119"/>
      <c r="JU15" s="119"/>
      <c r="JV15" s="119"/>
      <c r="JW15" s="119"/>
      <c r="JX15" s="119"/>
      <c r="JY15" s="119"/>
      <c r="JZ15" s="119"/>
      <c r="KA15" s="119"/>
      <c r="KB15" s="119"/>
      <c r="KC15" s="119"/>
      <c r="KD15" s="119"/>
      <c r="KE15" s="119"/>
      <c r="KF15" s="119"/>
      <c r="KG15" s="119"/>
      <c r="KH15" s="119"/>
      <c r="KI15" s="119"/>
      <c r="KJ15" s="119"/>
      <c r="KK15" s="119"/>
      <c r="KL15" s="119"/>
      <c r="KM15" s="119"/>
      <c r="KN15" s="119"/>
      <c r="KO15" s="119"/>
      <c r="KP15" s="119"/>
      <c r="KQ15" s="119"/>
      <c r="KR15" s="119"/>
      <c r="KS15" s="119"/>
      <c r="KT15" s="119"/>
      <c r="KU15" s="119"/>
      <c r="KV15" s="119"/>
      <c r="KW15" s="119"/>
      <c r="KX15" s="119"/>
      <c r="KY15" s="119"/>
      <c r="KZ15" s="119"/>
      <c r="LA15" s="119"/>
      <c r="LB15" s="119"/>
      <c r="LC15" s="119"/>
      <c r="LD15" s="119"/>
      <c r="LE15" s="119"/>
      <c r="LF15" s="119"/>
      <c r="LG15" s="119"/>
      <c r="LH15" s="119"/>
      <c r="LI15" s="119"/>
      <c r="LJ15" s="119"/>
      <c r="LK15" s="119"/>
      <c r="LL15" s="119"/>
      <c r="LM15" s="119"/>
      <c r="LN15" s="119"/>
      <c r="LO15" s="119"/>
      <c r="LP15" s="119"/>
      <c r="LQ15" s="119"/>
      <c r="LR15" s="119"/>
      <c r="LS15" s="119"/>
      <c r="LT15" s="119"/>
      <c r="LU15" s="119"/>
      <c r="LV15" s="119"/>
      <c r="LW15" s="119"/>
      <c r="LX15" s="119"/>
      <c r="LY15" s="119"/>
      <c r="LZ15" s="119"/>
      <c r="MA15" s="119"/>
      <c r="MB15" s="119"/>
      <c r="MC15" s="119"/>
      <c r="MD15" s="119"/>
      <c r="ME15" s="119"/>
      <c r="MF15" s="119"/>
      <c r="MG15" s="119"/>
      <c r="MH15" s="119"/>
      <c r="MI15" s="119"/>
      <c r="MJ15" s="119"/>
      <c r="MK15" s="119"/>
      <c r="ML15" s="119"/>
      <c r="MM15" s="119"/>
      <c r="MN15" s="119"/>
      <c r="MO15" s="119"/>
      <c r="MP15" s="119"/>
      <c r="MQ15" s="119"/>
      <c r="MR15" s="119"/>
      <c r="MS15" s="119"/>
      <c r="MT15" s="119"/>
      <c r="MU15" s="119"/>
      <c r="MV15" s="119"/>
      <c r="MW15" s="20"/>
      <c r="MX15" s="20"/>
      <c r="MY15" s="20"/>
      <c r="MZ15" s="20"/>
      <c r="NA15" s="20"/>
      <c r="NB15" s="21"/>
      <c r="NC15" s="2"/>
      <c r="ND15" s="112" t="s">
        <v>134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29.9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25.9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27.8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20.8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335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333.8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267.5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297.5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131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133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60.6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60.9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56.7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35.299999999999997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16501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16449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12434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14312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6763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8" t="s">
        <v>31</v>
      </c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5"/>
      <c r="NE64" s="116"/>
      <c r="NF64" s="116"/>
      <c r="NG64" s="116"/>
      <c r="NH64" s="116"/>
      <c r="NI64" s="116"/>
      <c r="NJ64" s="116"/>
      <c r="NK64" s="116"/>
      <c r="NL64" s="116"/>
      <c r="NM64" s="116"/>
      <c r="NN64" s="116"/>
      <c r="NO64" s="116"/>
      <c r="NP64" s="116"/>
      <c r="NQ64" s="116"/>
      <c r="NR64" s="117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334031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2421.5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2188.5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2223.5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1788.8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1980.6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wAe1FxqyzpaegTRDrfxE5U25q9cyT1EFjjJ34CCOIwveNfMPZVhB2bTmgcMgzbHprAvdoHdk4ouSPoSpmZxVg==" saltValue="F5e8aaR8eXCm2ckHfWp8N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9" t="s">
        <v>59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64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65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66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67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68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69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70</v>
      </c>
      <c r="CN4" s="155" t="s">
        <v>71</v>
      </c>
      <c r="CO4" s="146" t="s">
        <v>72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73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74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102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103</v>
      </c>
      <c r="AV5" s="59" t="s">
        <v>104</v>
      </c>
      <c r="AW5" s="59" t="s">
        <v>102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103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104</v>
      </c>
      <c r="BS5" s="59" t="s">
        <v>102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103</v>
      </c>
      <c r="CC5" s="59" t="s">
        <v>104</v>
      </c>
      <c r="CD5" s="59" t="s">
        <v>92</v>
      </c>
      <c r="CE5" s="59" t="s">
        <v>105</v>
      </c>
      <c r="CF5" s="59" t="s">
        <v>106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6"/>
      <c r="CN5" s="156"/>
      <c r="CO5" s="59" t="s">
        <v>101</v>
      </c>
      <c r="CP5" s="59" t="s">
        <v>104</v>
      </c>
      <c r="CQ5" s="59" t="s">
        <v>102</v>
      </c>
      <c r="CR5" s="59" t="s">
        <v>107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103</v>
      </c>
      <c r="DA5" s="59" t="s">
        <v>91</v>
      </c>
      <c r="DB5" s="59" t="s">
        <v>102</v>
      </c>
      <c r="DC5" s="59" t="s">
        <v>93</v>
      </c>
      <c r="DD5" s="59" t="s">
        <v>106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103</v>
      </c>
      <c r="DL5" s="59" t="s">
        <v>91</v>
      </c>
      <c r="DM5" s="59" t="s">
        <v>92</v>
      </c>
      <c r="DN5" s="59" t="s">
        <v>107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広島県広島市</v>
      </c>
      <c r="I6" s="60" t="str">
        <f t="shared" si="1"/>
        <v>西広島駅南駐車場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23</v>
      </c>
      <c r="S6" s="62" t="str">
        <f t="shared" si="1"/>
        <v>駅</v>
      </c>
      <c r="T6" s="62" t="str">
        <f t="shared" si="1"/>
        <v>無</v>
      </c>
      <c r="U6" s="63">
        <f t="shared" si="1"/>
        <v>2368</v>
      </c>
      <c r="V6" s="63">
        <f t="shared" si="1"/>
        <v>80</v>
      </c>
      <c r="W6" s="63">
        <f t="shared" si="1"/>
        <v>300</v>
      </c>
      <c r="X6" s="62" t="str">
        <f t="shared" si="1"/>
        <v>利用料金制</v>
      </c>
      <c r="Y6" s="64">
        <f>IF(Y8="-",NA(),Y8)</f>
        <v>30.1</v>
      </c>
      <c r="Z6" s="64">
        <f t="shared" ref="Z6:AH6" si="2">IF(Z8="-",NA(),Z8)</f>
        <v>29.9</v>
      </c>
      <c r="AA6" s="64">
        <f t="shared" si="2"/>
        <v>25.9</v>
      </c>
      <c r="AB6" s="64">
        <f t="shared" si="2"/>
        <v>27.8</v>
      </c>
      <c r="AC6" s="64">
        <f t="shared" si="2"/>
        <v>20.8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60.6</v>
      </c>
      <c r="BG6" s="64">
        <f t="shared" ref="BG6:BO6" si="5">IF(BG8="-",NA(),BG8)</f>
        <v>60.9</v>
      </c>
      <c r="BH6" s="64">
        <f t="shared" si="5"/>
        <v>53</v>
      </c>
      <c r="BI6" s="64">
        <f t="shared" si="5"/>
        <v>56.7</v>
      </c>
      <c r="BJ6" s="64">
        <f t="shared" si="5"/>
        <v>35.299999999999997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16501</v>
      </c>
      <c r="BR6" s="65">
        <f t="shared" ref="BR6:BZ6" si="6">IF(BR8="-",NA(),BR8)</f>
        <v>16449</v>
      </c>
      <c r="BS6" s="65">
        <f t="shared" si="6"/>
        <v>12434</v>
      </c>
      <c r="BT6" s="65">
        <f t="shared" si="6"/>
        <v>14312</v>
      </c>
      <c r="BU6" s="65">
        <f t="shared" si="6"/>
        <v>6763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334031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2421.5</v>
      </c>
      <c r="DA6" s="64">
        <f t="shared" ref="DA6:DI6" si="8">IF(DA8="-",NA(),DA8)</f>
        <v>2188.5</v>
      </c>
      <c r="DB6" s="64">
        <f t="shared" si="8"/>
        <v>2223.5</v>
      </c>
      <c r="DC6" s="64">
        <f t="shared" si="8"/>
        <v>1788.8</v>
      </c>
      <c r="DD6" s="64">
        <f t="shared" si="8"/>
        <v>1980.6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335</v>
      </c>
      <c r="DL6" s="64">
        <f t="shared" ref="DL6:DT6" si="9">IF(DL8="-",NA(),DL8)</f>
        <v>333.8</v>
      </c>
      <c r="DM6" s="64">
        <f t="shared" si="9"/>
        <v>267.5</v>
      </c>
      <c r="DN6" s="64">
        <f t="shared" si="9"/>
        <v>297.5</v>
      </c>
      <c r="DO6" s="64">
        <f t="shared" si="9"/>
        <v>190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広島県　広島市</v>
      </c>
      <c r="I7" s="60" t="str">
        <f t="shared" si="10"/>
        <v>西広島駅南駐車場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23</v>
      </c>
      <c r="S7" s="62" t="str">
        <f t="shared" si="10"/>
        <v>駅</v>
      </c>
      <c r="T7" s="62" t="str">
        <f t="shared" si="10"/>
        <v>無</v>
      </c>
      <c r="U7" s="63">
        <f t="shared" si="10"/>
        <v>2368</v>
      </c>
      <c r="V7" s="63">
        <f t="shared" si="10"/>
        <v>80</v>
      </c>
      <c r="W7" s="63">
        <f t="shared" si="10"/>
        <v>300</v>
      </c>
      <c r="X7" s="62" t="str">
        <f t="shared" si="10"/>
        <v>利用料金制</v>
      </c>
      <c r="Y7" s="64">
        <f>Y8</f>
        <v>30.1</v>
      </c>
      <c r="Z7" s="64">
        <f t="shared" ref="Z7:AH7" si="11">Z8</f>
        <v>29.9</v>
      </c>
      <c r="AA7" s="64">
        <f t="shared" si="11"/>
        <v>25.9</v>
      </c>
      <c r="AB7" s="64">
        <f t="shared" si="11"/>
        <v>27.8</v>
      </c>
      <c r="AC7" s="64">
        <f t="shared" si="11"/>
        <v>20.8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60.6</v>
      </c>
      <c r="BG7" s="64">
        <f t="shared" ref="BG7:BO7" si="14">BG8</f>
        <v>60.9</v>
      </c>
      <c r="BH7" s="64">
        <f t="shared" si="14"/>
        <v>53</v>
      </c>
      <c r="BI7" s="64">
        <f t="shared" si="14"/>
        <v>56.7</v>
      </c>
      <c r="BJ7" s="64">
        <f t="shared" si="14"/>
        <v>35.299999999999997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16501</v>
      </c>
      <c r="BR7" s="65">
        <f t="shared" ref="BR7:BZ7" si="15">BR8</f>
        <v>16449</v>
      </c>
      <c r="BS7" s="65">
        <f t="shared" si="15"/>
        <v>12434</v>
      </c>
      <c r="BT7" s="65">
        <f t="shared" si="15"/>
        <v>14312</v>
      </c>
      <c r="BU7" s="65">
        <f t="shared" si="15"/>
        <v>6763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334031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2421.5</v>
      </c>
      <c r="DA7" s="64">
        <f t="shared" ref="DA7:DI7" si="16">DA8</f>
        <v>2188.5</v>
      </c>
      <c r="DB7" s="64">
        <f t="shared" si="16"/>
        <v>2223.5</v>
      </c>
      <c r="DC7" s="64">
        <f t="shared" si="16"/>
        <v>1788.8</v>
      </c>
      <c r="DD7" s="64">
        <f t="shared" si="16"/>
        <v>1980.6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335</v>
      </c>
      <c r="DL7" s="64">
        <f t="shared" ref="DL7:DT7" si="17">DL8</f>
        <v>333.8</v>
      </c>
      <c r="DM7" s="64">
        <f t="shared" si="17"/>
        <v>267.5</v>
      </c>
      <c r="DN7" s="64">
        <f t="shared" si="17"/>
        <v>297.5</v>
      </c>
      <c r="DO7" s="64">
        <f t="shared" si="17"/>
        <v>190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8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23</v>
      </c>
      <c r="S8" s="69" t="s">
        <v>123</v>
      </c>
      <c r="T8" s="69" t="s">
        <v>124</v>
      </c>
      <c r="U8" s="70">
        <v>2368</v>
      </c>
      <c r="V8" s="70">
        <v>80</v>
      </c>
      <c r="W8" s="70">
        <v>300</v>
      </c>
      <c r="X8" s="69" t="s">
        <v>125</v>
      </c>
      <c r="Y8" s="71">
        <v>30.1</v>
      </c>
      <c r="Z8" s="71">
        <v>29.9</v>
      </c>
      <c r="AA8" s="71">
        <v>25.9</v>
      </c>
      <c r="AB8" s="71">
        <v>27.8</v>
      </c>
      <c r="AC8" s="71">
        <v>20.8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60.6</v>
      </c>
      <c r="BG8" s="71">
        <v>60.9</v>
      </c>
      <c r="BH8" s="71">
        <v>53</v>
      </c>
      <c r="BI8" s="71">
        <v>56.7</v>
      </c>
      <c r="BJ8" s="71">
        <v>35.299999999999997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16501</v>
      </c>
      <c r="BR8" s="72">
        <v>16449</v>
      </c>
      <c r="BS8" s="72">
        <v>12434</v>
      </c>
      <c r="BT8" s="73">
        <v>14312</v>
      </c>
      <c r="BU8" s="73">
        <v>6763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334031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2421.5</v>
      </c>
      <c r="DA8" s="71">
        <v>2188.5</v>
      </c>
      <c r="DB8" s="71">
        <v>2223.5</v>
      </c>
      <c r="DC8" s="71">
        <v>1788.8</v>
      </c>
      <c r="DD8" s="71">
        <v>1980.6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335</v>
      </c>
      <c r="DL8" s="71">
        <v>333.8</v>
      </c>
      <c r="DM8" s="71">
        <v>267.5</v>
      </c>
      <c r="DN8" s="71">
        <v>297.5</v>
      </c>
      <c r="DO8" s="71">
        <v>190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2022-01-24T05:46:10Z</cp:lastPrinted>
  <dcterms:created xsi:type="dcterms:W3CDTF">2021-12-17T06:06:42Z</dcterms:created>
  <dcterms:modified xsi:type="dcterms:W3CDTF">2022-01-25T08:26:55Z</dcterms:modified>
  <cp:category/>
</cp:coreProperties>
</file>