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EDwIO+zfpalv5f0KDXA2RLPKea2AABL30xfnPNiig4V3HPLAKUTQnAaKybBPdjQGsgR2opdbs+zb2iGneOcE2A==" workbookSaltValue="aGQ9LaAtEmoAInIlCFxnf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MA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AV76" i="4"/>
  <c r="KO51" i="4"/>
  <c r="LE76" i="4"/>
  <c r="KO30" i="4"/>
  <c r="HP76" i="4"/>
  <c r="FX51" i="4"/>
  <c r="BG51" i="4"/>
  <c r="FX30" i="4"/>
  <c r="BG30" i="4"/>
  <c r="HA76" i="4"/>
  <c r="AN51" i="4"/>
  <c r="AN30" i="4"/>
  <c r="AG76" i="4"/>
  <c r="JV51" i="4"/>
  <c r="FE51" i="4"/>
  <c r="JV30" i="4"/>
  <c r="FE30" i="4"/>
  <c r="KP76" i="4"/>
  <c r="JC51" i="4"/>
  <c r="JC30" i="4"/>
  <c r="KA76" i="4"/>
  <c r="EL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<sst xmlns="http://schemas.openxmlformats.org/spreadsheetml/2006/main" count="278" uniqueCount="155">
  <si>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</si>
  <si>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</si>
  <si>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</si>
  <si>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</si>
  <si>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</si>
  <si>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</si>
  <si>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</si>
  <si>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</si>
  <si>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</si>
  <si>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</si>
  <si>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</si>
  <si>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</si>
  <si>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</si>
  <si>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</si>
  <si>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</si>
  <si>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</si>
  <si>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</si>
  <si>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</si>
  <si>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</si>
  <si>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</si>
  <si>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</si>
  <si>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</si>
  <si>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</si>
  <si>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</si>
  <si>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</si>
  <si>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</si>
  <si>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</si>
  <si>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</si>
  <si>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</si>
  <si>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</si>
  <si>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</si>
  <si>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</si>
  <si>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</si>
  <si>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</si>
  <si>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</si>
  <si>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</si>
  <si>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</si>
  <si>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</si>
  <si>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</si>
  <si>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</si>
  <si>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</si>
  <si>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</si>
  <si>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</si>
  <si>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</si>
  <si>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</si>
  <si>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</si>
  <si>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</si>
  <si>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</si>
  <si>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</si>
  <si>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</si>
  <si>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</si>
  <si>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</si>
  <si>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</si>
  <si>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</si>
  <si>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</si>
  <si>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</si>
  <si>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</si>
  <si>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</si>
  <si>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</si>
  <si>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</si>
  <si>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</si>
  <si>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</si>
  <si>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</si>
  <si>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</si>
  <si>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</si>
  <si>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</si>
  <si>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</si>
  <si>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</si>
  <si>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</si>
  <si>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</si>
  <si>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</si>
  <si>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</si>
  <si>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</si>
  <si>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</si>
  <si>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</si>
  <si>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</si>
  <si>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</si>
  <si>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</si>
  <si>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</si>
  <si>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</si>
  <si>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</si>
  <si>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</si>
  <si>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</si>
  <si>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</si>
  <si>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</si>
  <si>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</si>
  <si>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</si>
  <si>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</si>
  <si>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</si>
  <si>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</si>
  <si>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</si>
  <si>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</si>
  <si>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</si>
  <si>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</si>
  <si>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</si>
  <si>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</si>
  <si>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</si>
  <si>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</si>
  <si>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</si>
  <si>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</si>
  <si>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</si>
  <si>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</si>
  <si>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</si>
  <si>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</si>
  <si>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</si>
  <si>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</si>
  <si>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</si>
  <si>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</si>
  <si>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</si>
  <si>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</si>
  <si>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</si>
  <si>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</si>
  <si>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</si>
  <si>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</si>
  <si>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</si>
  <si>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</si>
  <si>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</si>
  <si>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</si>
  <si>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</si>
  <si>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</si>
  <si>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</si>
  <si>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</si>
  <si>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</si>
  <si>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</si>
  <si>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</si>
  <si>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</si>
  <si>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</si>
  <si>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</si>
  <si>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</si>
  <si>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</si>
  <si>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</si>
  <si>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</si>
  <si>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</si>
  <si>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</si>
  <si>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</si>
  <si>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</si>
  <si>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</si>
  <si>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</si>
  <si>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</si>
  <si>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</si>
  <si>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</si>
  <si>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</si>
  <si>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</si>
  <si>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</si>
  <si>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</si>
  <si>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</si>
  <si>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</si>
  <si>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</si>
  <si>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</si>
  <si>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</si>
  <si>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</si>
  <si>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</si>
  <si>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</si>
  <si>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</si>
  <si>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6">
      <t>シュウエキセイ</t>
    </rPh>
    <rPh sb="187" eb="189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</si>
</sst>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618.79999999999995</c:v>
                </c:pt>
                <c:pt idx="1">
                  <c:v>642.70000000000005</c:v>
                </c:pt>
                <c:pt idx="2">
                  <c:v>559.29999999999995</c:v>
                </c:pt>
                <c:pt idx="3">
                  <c:v>571.9</c:v>
                </c:pt>
                <c:pt idx="4">
                  <c:v>416.5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8-4EA3-BB44-A372F382A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8-4EA3-BB44-A372F382A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A-462B-ABE3-63A788872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A-462B-ABE3-63A788872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617-4CD5-AD56-6DDF64BF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7-4CD5-AD56-6DDF64BF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15-45D5-8ECC-1EE27099F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5-45D5-8ECC-1EE27099F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7-4C3D-B4B8-4EF5B49B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7-4C3D-B4B8-4EF5B49B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7-4BCB-9630-5F097D61F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7-4BCB-9630-5F097D61F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519</c:v>
                </c:pt>
                <c:pt idx="1">
                  <c:v>523.79999999999995</c:v>
                </c:pt>
                <c:pt idx="2">
                  <c:v>519</c:v>
                </c:pt>
                <c:pt idx="3">
                  <c:v>514.29999999999995</c:v>
                </c:pt>
                <c:pt idx="4">
                  <c:v>333.3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1-468C-8987-5DA9EE69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1-468C-8987-5DA9EE69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84.4</c:v>
                </c:pt>
                <c:pt idx="2">
                  <c:v>82.1</c:v>
                </c:pt>
                <c:pt idx="3">
                  <c:v>82.5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7-44FF-A83D-2DF41AB0F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7-44FF-A83D-2DF41AB0F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34560</c:v>
                </c:pt>
                <c:pt idx="1">
                  <c:v>35191</c:v>
                </c:pt>
                <c:pt idx="2">
                  <c:v>33710</c:v>
                </c:pt>
                <c:pt idx="3">
                  <c:v>32841</c:v>
                </c:pt>
                <c:pt idx="4">
                  <c:v>20603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3-4756-B99B-211DA03B0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3-4756-B99B-211DA03B0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1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中島町駐車場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530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141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154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618.79999999999995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642.70000000000005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559.29999999999995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571.9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416.5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519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523.79999999999995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519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514.29999999999995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333.3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151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152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83.8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84.4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82.1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82.5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34560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35191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33710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32841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20603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153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FGB0xlkJMqZyAnCdPlyEijd8Ncy9TB98JdIID41V0R+5P3M2+/SIMNlbfGdHRtUxm3olRX6gzvLn7woB2XW/Q==" saltValue="Mk87/r94qbO55TSkmWtXx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106</v>
      </c>
      <c r="AW5" s="59" t="s">
        <v>107</v>
      </c>
      <c r="AX5" s="59" t="s">
        <v>108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109</v>
      </c>
      <c r="BG5" s="59" t="s">
        <v>90</v>
      </c>
      <c r="BH5" s="59" t="s">
        <v>91</v>
      </c>
      <c r="BI5" s="59" t="s">
        <v>110</v>
      </c>
      <c r="BJ5" s="59" t="s">
        <v>111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109</v>
      </c>
      <c r="BR5" s="59" t="s">
        <v>112</v>
      </c>
      <c r="BS5" s="59" t="s">
        <v>113</v>
      </c>
      <c r="BT5" s="59" t="s">
        <v>114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115</v>
      </c>
      <c r="CC5" s="59" t="s">
        <v>116</v>
      </c>
      <c r="CD5" s="59" t="s">
        <v>91</v>
      </c>
      <c r="CE5" s="59" t="s">
        <v>117</v>
      </c>
      <c r="CF5" s="59" t="s">
        <v>118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119</v>
      </c>
      <c r="CQ5" s="59" t="s">
        <v>113</v>
      </c>
      <c r="CR5" s="59" t="s">
        <v>103</v>
      </c>
      <c r="CS5" s="59" t="s">
        <v>120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121</v>
      </c>
      <c r="DA5" s="59" t="s">
        <v>122</v>
      </c>
      <c r="DB5" s="59" t="s">
        <v>91</v>
      </c>
      <c r="DC5" s="59" t="s">
        <v>123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115</v>
      </c>
      <c r="DL5" s="59" t="s">
        <v>124</v>
      </c>
      <c r="DM5" s="59" t="s">
        <v>125</v>
      </c>
      <c r="DN5" s="59" t="s">
        <v>126</v>
      </c>
      <c r="DO5" s="59" t="s">
        <v>104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127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広島県広島市</v>
      </c>
      <c r="I6" s="60" t="str">
        <f t="shared" si="1"/>
        <v>中島町駐車場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公共施設</v>
      </c>
      <c r="T6" s="62" t="str">
        <f t="shared" si="1"/>
        <v>無</v>
      </c>
      <c r="U6" s="63">
        <f t="shared" si="1"/>
        <v>530</v>
      </c>
      <c r="V6" s="63">
        <f t="shared" si="1"/>
        <v>42</v>
      </c>
      <c r="W6" s="63">
        <f t="shared" si="1"/>
        <v>400</v>
      </c>
      <c r="X6" s="62" t="str">
        <f t="shared" si="1"/>
        <v>利用料金制</v>
      </c>
      <c r="Y6" s="64">
        <f>IF(Y8="-",NA(),Y8)</f>
        <v>618.79999999999995</v>
      </c>
      <c r="Z6" s="64">
        <f t="shared" ref="Z6:AH6" si="2">IF(Z8="-",NA(),Z8)</f>
        <v>642.70000000000005</v>
      </c>
      <c r="AA6" s="64">
        <f t="shared" si="2"/>
        <v>559.29999999999995</v>
      </c>
      <c r="AB6" s="64">
        <f t="shared" si="2"/>
        <v>571.9</v>
      </c>
      <c r="AC6" s="64">
        <f t="shared" si="2"/>
        <v>416.5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83.8</v>
      </c>
      <c r="BG6" s="64">
        <f t="shared" ref="BG6:BO6" si="5">IF(BG8="-",NA(),BG8)</f>
        <v>84.4</v>
      </c>
      <c r="BH6" s="64">
        <f t="shared" si="5"/>
        <v>82.1</v>
      </c>
      <c r="BI6" s="64">
        <f t="shared" si="5"/>
        <v>82.5</v>
      </c>
      <c r="BJ6" s="64">
        <f t="shared" si="5"/>
        <v>76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34560</v>
      </c>
      <c r="BR6" s="65">
        <f t="shared" ref="BR6:BZ6" si="6">IF(BR8="-",NA(),BR8)</f>
        <v>35191</v>
      </c>
      <c r="BS6" s="65">
        <f t="shared" si="6"/>
        <v>33710</v>
      </c>
      <c r="BT6" s="65">
        <f t="shared" si="6"/>
        <v>32841</v>
      </c>
      <c r="BU6" s="65">
        <f t="shared" si="6"/>
        <v>20603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128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519</v>
      </c>
      <c r="DL6" s="64">
        <f t="shared" ref="DL6:DT6" si="9">IF(DL8="-",NA(),DL8)</f>
        <v>523.79999999999995</v>
      </c>
      <c r="DM6" s="64">
        <f t="shared" si="9"/>
        <v>519</v>
      </c>
      <c r="DN6" s="64">
        <f t="shared" si="9"/>
        <v>514.29999999999995</v>
      </c>
      <c r="DO6" s="64">
        <f t="shared" si="9"/>
        <v>333.3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130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広島県　広島市</v>
      </c>
      <c r="I7" s="60" t="str">
        <f t="shared" si="10"/>
        <v>中島町駐車場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530</v>
      </c>
      <c r="V7" s="63">
        <f t="shared" si="10"/>
        <v>42</v>
      </c>
      <c r="W7" s="63">
        <f t="shared" si="10"/>
        <v>400</v>
      </c>
      <c r="X7" s="62" t="str">
        <f t="shared" si="10"/>
        <v>利用料金制</v>
      </c>
      <c r="Y7" s="64">
        <f>Y8</f>
        <v>618.79999999999995</v>
      </c>
      <c r="Z7" s="64">
        <f t="shared" ref="Z7:AH7" si="11">Z8</f>
        <v>642.70000000000005</v>
      </c>
      <c r="AA7" s="64">
        <f t="shared" si="11"/>
        <v>559.29999999999995</v>
      </c>
      <c r="AB7" s="64">
        <f t="shared" si="11"/>
        <v>571.9</v>
      </c>
      <c r="AC7" s="64">
        <f t="shared" si="11"/>
        <v>416.5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83.8</v>
      </c>
      <c r="BG7" s="64">
        <f t="shared" ref="BG7:BO7" si="14">BG8</f>
        <v>84.4</v>
      </c>
      <c r="BH7" s="64">
        <f t="shared" si="14"/>
        <v>82.1</v>
      </c>
      <c r="BI7" s="64">
        <f t="shared" si="14"/>
        <v>82.5</v>
      </c>
      <c r="BJ7" s="64">
        <f t="shared" si="14"/>
        <v>76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34560</v>
      </c>
      <c r="BR7" s="65">
        <f t="shared" ref="BR7:BZ7" si="15">BR8</f>
        <v>35191</v>
      </c>
      <c r="BS7" s="65">
        <f t="shared" si="15"/>
        <v>33710</v>
      </c>
      <c r="BT7" s="65">
        <f t="shared" si="15"/>
        <v>32841</v>
      </c>
      <c r="BU7" s="65">
        <f t="shared" si="15"/>
        <v>20603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131</v>
      </c>
      <c r="CC7" s="64" t="s">
        <v>131</v>
      </c>
      <c r="CD7" s="64" t="s">
        <v>131</v>
      </c>
      <c r="CE7" s="64" t="s">
        <v>131</v>
      </c>
      <c r="CF7" s="64" t="s">
        <v>131</v>
      </c>
      <c r="CG7" s="64" t="s">
        <v>131</v>
      </c>
      <c r="CH7" s="64" t="s">
        <v>131</v>
      </c>
      <c r="CI7" s="64" t="s">
        <v>131</v>
      </c>
      <c r="CJ7" s="64" t="s">
        <v>131</v>
      </c>
      <c r="CK7" s="64" t="s">
        <v>132</v>
      </c>
      <c r="CL7" s="61"/>
      <c r="CM7" s="63">
        <f>CM8</f>
        <v>0</v>
      </c>
      <c r="CN7" s="63">
        <f>CN8</f>
        <v>0</v>
      </c>
      <c r="CO7" s="64" t="s">
        <v>131</v>
      </c>
      <c r="CP7" s="64" t="s">
        <v>131</v>
      </c>
      <c r="CQ7" s="64" t="s">
        <v>131</v>
      </c>
      <c r="CR7" s="64" t="s">
        <v>131</v>
      </c>
      <c r="CS7" s="64" t="s">
        <v>131</v>
      </c>
      <c r="CT7" s="64" t="s">
        <v>131</v>
      </c>
      <c r="CU7" s="64" t="s">
        <v>131</v>
      </c>
      <c r="CV7" s="64" t="s">
        <v>131</v>
      </c>
      <c r="CW7" s="64" t="s">
        <v>131</v>
      </c>
      <c r="CX7" s="64" t="s">
        <v>132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519</v>
      </c>
      <c r="DL7" s="64">
        <f t="shared" ref="DL7:DT7" si="17">DL8</f>
        <v>523.79999999999995</v>
      </c>
      <c r="DM7" s="64">
        <f t="shared" si="17"/>
        <v>519</v>
      </c>
      <c r="DN7" s="64">
        <f t="shared" si="17"/>
        <v>514.29999999999995</v>
      </c>
      <c r="DO7" s="64">
        <f t="shared" si="17"/>
        <v>333.3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11</v>
      </c>
      <c r="H8" s="67" t="s">
        <v>133</v>
      </c>
      <c r="I8" s="67" t="s">
        <v>134</v>
      </c>
      <c r="J8" s="67" t="s">
        <v>135</v>
      </c>
      <c r="K8" s="67" t="s">
        <v>136</v>
      </c>
      <c r="L8" s="67" t="s">
        <v>137</v>
      </c>
      <c r="M8" s="67" t="s">
        <v>138</v>
      </c>
      <c r="N8" s="67" t="s">
        <v>139</v>
      </c>
      <c r="O8" s="68" t="s">
        <v>140</v>
      </c>
      <c r="P8" s="69" t="s">
        <v>141</v>
      </c>
      <c r="Q8" s="69" t="s">
        <v>142</v>
      </c>
      <c r="R8" s="70">
        <v>47</v>
      </c>
      <c r="S8" s="69" t="s">
        <v>143</v>
      </c>
      <c r="T8" s="69" t="s">
        <v>144</v>
      </c>
      <c r="U8" s="70">
        <v>530</v>
      </c>
      <c r="V8" s="70">
        <v>42</v>
      </c>
      <c r="W8" s="70">
        <v>400</v>
      </c>
      <c r="X8" s="69" t="s">
        <v>145</v>
      </c>
      <c r="Y8" s="71">
        <v>618.79999999999995</v>
      </c>
      <c r="Z8" s="71">
        <v>642.70000000000005</v>
      </c>
      <c r="AA8" s="71">
        <v>559.29999999999995</v>
      </c>
      <c r="AB8" s="71">
        <v>571.9</v>
      </c>
      <c r="AC8" s="71">
        <v>416.5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83.8</v>
      </c>
      <c r="BG8" s="71">
        <v>84.4</v>
      </c>
      <c r="BH8" s="71">
        <v>82.1</v>
      </c>
      <c r="BI8" s="71">
        <v>82.5</v>
      </c>
      <c r="BJ8" s="71">
        <v>76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34560</v>
      </c>
      <c r="BR8" s="72">
        <v>35191</v>
      </c>
      <c r="BS8" s="72">
        <v>33710</v>
      </c>
      <c r="BT8" s="73">
        <v>32841</v>
      </c>
      <c r="BU8" s="73">
        <v>20603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137</v>
      </c>
      <c r="CC8" s="71" t="s">
        <v>137</v>
      </c>
      <c r="CD8" s="71" t="s">
        <v>137</v>
      </c>
      <c r="CE8" s="71" t="s">
        <v>137</v>
      </c>
      <c r="CF8" s="71" t="s">
        <v>137</v>
      </c>
      <c r="CG8" s="71" t="s">
        <v>137</v>
      </c>
      <c r="CH8" s="71" t="s">
        <v>137</v>
      </c>
      <c r="CI8" s="71" t="s">
        <v>137</v>
      </c>
      <c r="CJ8" s="71" t="s">
        <v>137</v>
      </c>
      <c r="CK8" s="71" t="s">
        <v>137</v>
      </c>
      <c r="CL8" s="68" t="s">
        <v>137</v>
      </c>
      <c r="CM8" s="70">
        <v>0</v>
      </c>
      <c r="CN8" s="70">
        <v>0</v>
      </c>
      <c r="CO8" s="71" t="s">
        <v>137</v>
      </c>
      <c r="CP8" s="71" t="s">
        <v>137</v>
      </c>
      <c r="CQ8" s="71" t="s">
        <v>137</v>
      </c>
      <c r="CR8" s="71" t="s">
        <v>137</v>
      </c>
      <c r="CS8" s="71" t="s">
        <v>137</v>
      </c>
      <c r="CT8" s="71" t="s">
        <v>137</v>
      </c>
      <c r="CU8" s="71" t="s">
        <v>137</v>
      </c>
      <c r="CV8" s="71" t="s">
        <v>137</v>
      </c>
      <c r="CW8" s="71" t="s">
        <v>137</v>
      </c>
      <c r="CX8" s="71" t="s">
        <v>137</v>
      </c>
      <c r="CY8" s="68" t="s">
        <v>137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519</v>
      </c>
      <c r="DL8" s="71">
        <v>523.79999999999995</v>
      </c>
      <c r="DM8" s="71">
        <v>519</v>
      </c>
      <c r="DN8" s="71">
        <v>514.29999999999995</v>
      </c>
      <c r="DO8" s="71">
        <v>333.3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146</v>
      </c>
      <c r="C10" s="78" t="s">
        <v>147</v>
      </c>
      <c r="D10" s="78" t="s">
        <v>148</v>
      </c>
      <c r="E10" s="78" t="s">
        <v>149</v>
      </c>
      <c r="F10" s="78" t="s">
        <v>150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2022-01-24T06:01:19Z</cp:lastPrinted>
  <dcterms:created xsi:type="dcterms:W3CDTF">2021-12-17T06:06:44Z</dcterms:created>
  <dcterms:modified xsi:type="dcterms:W3CDTF">2022-01-25T08:31:46Z</dcterms:modified>
  <cp:category/>
</cp:coreProperties>
</file>