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3\99公営企業関係\照会\220120_公営企業に係る経営比較分析表（令和２年度決算）の分析等について（依頼）\【経営比較分析表】2020_341002_47_140（駐車場事業）\"/>
    </mc:Choice>
  </mc:AlternateContent>
  <workbookProtection workbookAlgorithmName="SHA-512" workbookHashValue="Z463hEc+dpqjx83N8FaV+Br6Cud6l42iuHZnrxOfVlVwlsFS6OzCMi0hFcv9Pm8ayE6mRYk2yt9rpKAYqzBMMA==" workbookSaltValue="EFQuYr6C6P2z9/TaSm7ef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51" i="4"/>
  <c r="HJ30" i="4"/>
  <c r="IT76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51" i="4"/>
  <c r="BG30" i="4"/>
  <c r="AV76" i="4"/>
  <c r="KO51" i="4"/>
  <c r="LE76" i="4"/>
  <c r="FX51" i="4"/>
  <c r="KO30" i="4"/>
  <c r="HP76" i="4"/>
  <c r="FX30" i="4"/>
  <c r="KP76" i="4"/>
  <c r="JV30" i="4"/>
  <c r="HA76" i="4"/>
  <c r="AN51" i="4"/>
  <c r="FE30" i="4"/>
  <c r="AN30" i="4"/>
  <c r="AG76" i="4"/>
  <c r="JV51" i="4"/>
  <c r="FE51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<sst xmlns="http://schemas.openxmlformats.org/spreadsheetml/2006/main" count="278" uniqueCount="136">
  <si>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</si>
  <si>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</si>
  <si>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</si>
  <si>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</si>
  <si>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</si>
  <si>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</si>
  <si>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</si>
  <si>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</si>
  <si>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</si>
  <si>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</si>
  <si>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</si>
  <si>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</si>
  <si>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</si>
  <si>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</si>
  <si>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</si>
  <si>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</si>
  <si>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</si>
  <si>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</si>
  <si>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</si>
  <si>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</si>
  <si>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</si>
  <si>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</si>
  <si>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</si>
  <si>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</si>
  <si>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</si>
  <si>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</si>
  <si>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</si>
  <si>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</si>
  <si>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</si>
  <si>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</si>
  <si>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</si>
  <si>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</si>
  <si>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</si>
  <si>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</si>
  <si>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</si>
  <si>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</si>
  <si>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</si>
  <si>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</si>
  <si>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</si>
  <si>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</si>
  <si>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</si>
  <si>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</si>
  <si>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</si>
  <si>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</si>
  <si>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</si>
  <si>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</si>
  <si>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</si>
  <si>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</si>
  <si>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</si>
  <si>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</si>
  <si>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</si>
  <si>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</si>
  <si>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</si>
  <si>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</si>
  <si>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</si>
  <si>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</si>
  <si>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</si>
  <si>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</si>
  <si>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</si>
  <si>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</si>
  <si>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</si>
  <si>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</si>
  <si>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</si>
  <si>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</si>
  <si>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</si>
  <si>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</si>
  <si>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</si>
  <si>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</si>
  <si>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</si>
  <si>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</si>
  <si>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</si>
  <si>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</si>
  <si>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</si>
  <si>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</si>
  <si>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</si>
  <si>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</si>
  <si>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</si>
  <si>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</si>
  <si>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</si>
  <si>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</si>
  <si>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</si>
  <si>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</si>
  <si>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</si>
  <si>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</si>
  <si>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</si>
  <si>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</si>
  <si>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</si>
  <si>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</si>
  <si>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</si>
  <si>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</si>
  <si>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</si>
  <si>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</si>
  <si>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</si>
  <si>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</si>
  <si>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</si>
  <si>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</si>
  <si>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</si>
  <si>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</si>
  <si>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</si>
  <si>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</si>
  <si>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</si>
  <si>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</si>
  <si>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</si>
  <si>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</si>
  <si>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当該値(N)</t>
    <phoneticPr fontId="5"/>
  </si>
  <si>
    <t>当該値(N-2)</t>
    <phoneticPr fontId="5"/>
  </si>
  <si>
    <t>当該値(N-3)</t>
    <phoneticPr fontId="5"/>
  </si>
  <si>
    <t>当該値(N-4)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</si>
  <si>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</si>
  <si>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</si>
  <si>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</si>
  <si>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</si>
  <si>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</si>
  <si>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</si>
  <si>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</si>
  <si>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舟入町駐車場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</si>
  <si>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</si>
  <si>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</si>
  <si>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</si>
  <si>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</si>
  <si>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</si>
  <si>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</si>
  <si>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</si>
  <si>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</si>
  <si>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</si>
  <si>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</si>
  <si>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</si>
  <si>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</si>
  <si>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</si>
  <si>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</si>
  <si>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</si>
  <si>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</si>
  <si>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道路上に設置しています。
⑧設備投資見込額
　ありません。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phoneticPr fontId="15"/>
  </si>
  <si>
    <t>⑪稼働率
　類似施設平均値を上回っています。今後も同程度の稼働率が見込まれます。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2" eb="24">
      <t>コンゴ</t>
    </rPh>
    <rPh sb="25" eb="28">
      <t>ドウテイド</t>
    </rPh>
    <rPh sb="29" eb="31">
      <t>カドウ</t>
    </rPh>
    <rPh sb="31" eb="32">
      <t>リツ</t>
    </rPh>
    <rPh sb="33" eb="35">
      <t>ミコ</t>
    </rPh>
    <phoneticPr fontId="15"/>
  </si>
  <si>
    <t>①収益的収支比率
　類似施設平均値を大幅に下回っているものの、黒字を確保しています。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シタマワ</t>
    </rPh>
    <rPh sb="31" eb="33">
      <t>クロジ</t>
    </rPh>
    <rPh sb="34" eb="36">
      <t>カクホ</t>
    </rPh>
    <rPh sb="44" eb="45">
      <t>タ</t>
    </rPh>
    <rPh sb="45" eb="47">
      <t>カイケイ</t>
    </rPh>
    <rPh sb="47" eb="50">
      <t>ホジョキン</t>
    </rPh>
    <rPh sb="50" eb="52">
      <t>ヒリツ</t>
    </rPh>
    <rPh sb="54" eb="55">
      <t>ホカ</t>
    </rPh>
    <rPh sb="55" eb="57">
      <t>カイケイ</t>
    </rPh>
    <rPh sb="60" eb="63">
      <t>ホジョキン</t>
    </rPh>
    <rPh sb="72" eb="74">
      <t>チュウシャ</t>
    </rPh>
    <rPh sb="74" eb="76">
      <t>ダイスウ</t>
    </rPh>
    <rPh sb="76" eb="78">
      <t>イチダイ</t>
    </rPh>
    <rPh sb="78" eb="79">
      <t>ア</t>
    </rPh>
    <rPh sb="82" eb="83">
      <t>ホカ</t>
    </rPh>
    <rPh sb="83" eb="85">
      <t>カイケイ</t>
    </rPh>
    <rPh sb="85" eb="88">
      <t>ホジョキン</t>
    </rPh>
    <rPh sb="88" eb="89">
      <t>ガク</t>
    </rPh>
    <rPh sb="91" eb="92">
      <t>ホカ</t>
    </rPh>
    <rPh sb="92" eb="94">
      <t>カイケイ</t>
    </rPh>
    <rPh sb="97" eb="100">
      <t>ホジョキン</t>
    </rPh>
    <rPh sb="109" eb="111">
      <t>ウリアゲ</t>
    </rPh>
    <rPh sb="111" eb="112">
      <t>タカ</t>
    </rPh>
    <rPh sb="115" eb="117">
      <t>ヒリツ</t>
    </rPh>
    <rPh sb="119" eb="121">
      <t>ルイジ</t>
    </rPh>
    <rPh sb="121" eb="123">
      <t>シセツ</t>
    </rPh>
    <rPh sb="123" eb="126">
      <t>ヘイキンチ</t>
    </rPh>
    <rPh sb="127" eb="129">
      <t>オオハバ</t>
    </rPh>
    <rPh sb="130" eb="131">
      <t>ウエ</t>
    </rPh>
    <rPh sb="137" eb="138">
      <t>タカ</t>
    </rPh>
    <rPh sb="139" eb="141">
      <t>エイギョウ</t>
    </rPh>
    <rPh sb="141" eb="144">
      <t>ソウリエキ</t>
    </rPh>
    <rPh sb="145" eb="147">
      <t>カクホ</t>
    </rPh>
    <rPh sb="163" eb="165">
      <t>ルイジ</t>
    </rPh>
    <rPh sb="165" eb="167">
      <t>シセツ</t>
    </rPh>
    <rPh sb="167" eb="170">
      <t>ヘイキンチ</t>
    </rPh>
    <rPh sb="171" eb="173">
      <t>オオハバ</t>
    </rPh>
    <rPh sb="174" eb="175">
      <t>ウエ</t>
    </rPh>
    <rPh sb="181" eb="182">
      <t>タカ</t>
    </rPh>
    <rPh sb="183" eb="186">
      <t>シュウエキセイ</t>
    </rPh>
    <rPh sb="187" eb="189">
      <t>カクホ</t>
    </rPh>
    <phoneticPr fontId="15"/>
  </si>
  <si>
    <t>　収益性・稼働率共に安定した駐車場です。引き続き、利用者の声を反映させながら運営を推進していきます。</t>
    <rPh sb="1" eb="3">
      <t>シュウエキ</t>
    </rPh>
    <rPh sb="3" eb="4">
      <t>セイ</t>
    </rPh>
    <rPh sb="5" eb="8">
      <t>カドウリツ</t>
    </rPh>
    <rPh sb="8" eb="9">
      <t>トモ</t>
    </rPh>
    <rPh sb="10" eb="12">
      <t>アンテイ</t>
    </rPh>
    <rPh sb="14" eb="17">
      <t>チュウシャジョウ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</si>
</sst>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163.30000000000001</c:v>
                </c:pt>
                <c:pt idx="1">
                  <c:v>162.80000000000001</c:v>
                </c:pt>
                <c:pt idx="2">
                  <c:v>133.69999999999999</c:v>
                </c:pt>
                <c:pt idx="3">
                  <c:v>123.3</c:v>
                </c:pt>
                <c:pt idx="4">
                  <c:v>157.4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E-481A-A135-201A0BBA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1E-481A-A135-201A0BBA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E-4746-A605-D0DAE680F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3E-4746-A605-D0DAE680F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EB9-4F23-B9F7-8776EA8F7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B9-4F23-B9F7-8776EA8F7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74B-45F1-B472-BA0FF8857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4B-45F1-B472-BA0FF8857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6-460B-B87B-D664C2EE3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56-460B-B87B-D664C2EE3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F-406B-8AE0-F2608185A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BF-406B-8AE0-F2608185A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210.9</c:v>
                </c:pt>
                <c:pt idx="1">
                  <c:v>214.5</c:v>
                </c:pt>
                <c:pt idx="2">
                  <c:v>207.3</c:v>
                </c:pt>
                <c:pt idx="3">
                  <c:v>192.7</c:v>
                </c:pt>
                <c:pt idx="4">
                  <c:v>225.5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D-46A2-9B5A-48EFD11E9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9D-46A2-9B5A-48EFD11E9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38.6</c:v>
                </c:pt>
                <c:pt idx="2">
                  <c:v>25.2</c:v>
                </c:pt>
                <c:pt idx="3">
                  <c:v>18.899999999999999</c:v>
                </c:pt>
                <c:pt idx="4">
                  <c:v>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5-4792-BDD7-772A510E9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A5-4792-BDD7-772A510E9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5523</c:v>
                </c:pt>
                <c:pt idx="1">
                  <c:v>5331</c:v>
                </c:pt>
                <c:pt idx="2">
                  <c:v>3240</c:v>
                </c:pt>
                <c:pt idx="3">
                  <c:v>2158</c:v>
                </c:pt>
                <c:pt idx="4">
                  <c:v>4914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F-4328-B213-A3B105CDF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6F-4328-B213-A3B105CDF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59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広島県広島市　舟入町駐車場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694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122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45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55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2" t="s">
        <v>134</v>
      </c>
      <c r="NE15" s="113"/>
      <c r="NF15" s="113"/>
      <c r="NG15" s="113"/>
      <c r="NH15" s="113"/>
      <c r="NI15" s="113"/>
      <c r="NJ15" s="113"/>
      <c r="NK15" s="113"/>
      <c r="NL15" s="113"/>
      <c r="NM15" s="113"/>
      <c r="NN15" s="113"/>
      <c r="NO15" s="113"/>
      <c r="NP15" s="113"/>
      <c r="NQ15" s="113"/>
      <c r="NR15" s="114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2"/>
      <c r="NE16" s="113"/>
      <c r="NF16" s="113"/>
      <c r="NG16" s="113"/>
      <c r="NH16" s="113"/>
      <c r="NI16" s="113"/>
      <c r="NJ16" s="113"/>
      <c r="NK16" s="113"/>
      <c r="NL16" s="113"/>
      <c r="NM16" s="113"/>
      <c r="NN16" s="113"/>
      <c r="NO16" s="113"/>
      <c r="NP16" s="113"/>
      <c r="NQ16" s="113"/>
      <c r="NR16" s="114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2"/>
      <c r="NE17" s="113"/>
      <c r="NF17" s="113"/>
      <c r="NG17" s="113"/>
      <c r="NH17" s="113"/>
      <c r="NI17" s="113"/>
      <c r="NJ17" s="113"/>
      <c r="NK17" s="113"/>
      <c r="NL17" s="113"/>
      <c r="NM17" s="113"/>
      <c r="NN17" s="113"/>
      <c r="NO17" s="113"/>
      <c r="NP17" s="113"/>
      <c r="NQ17" s="113"/>
      <c r="NR17" s="114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2"/>
      <c r="NE18" s="113"/>
      <c r="NF18" s="113"/>
      <c r="NG18" s="113"/>
      <c r="NH18" s="113"/>
      <c r="NI18" s="113"/>
      <c r="NJ18" s="113"/>
      <c r="NK18" s="113"/>
      <c r="NL18" s="113"/>
      <c r="NM18" s="113"/>
      <c r="NN18" s="113"/>
      <c r="NO18" s="113"/>
      <c r="NP18" s="113"/>
      <c r="NQ18" s="113"/>
      <c r="NR18" s="114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2"/>
      <c r="NE19" s="113"/>
      <c r="NF19" s="113"/>
      <c r="NG19" s="113"/>
      <c r="NH19" s="113"/>
      <c r="NI19" s="113"/>
      <c r="NJ19" s="113"/>
      <c r="NK19" s="113"/>
      <c r="NL19" s="113"/>
      <c r="NM19" s="113"/>
      <c r="NN19" s="113"/>
      <c r="NO19" s="113"/>
      <c r="NP19" s="113"/>
      <c r="NQ19" s="113"/>
      <c r="NR19" s="114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2"/>
      <c r="NE20" s="113"/>
      <c r="NF20" s="113"/>
      <c r="NG20" s="113"/>
      <c r="NH20" s="113"/>
      <c r="NI20" s="113"/>
      <c r="NJ20" s="113"/>
      <c r="NK20" s="113"/>
      <c r="NL20" s="113"/>
      <c r="NM20" s="113"/>
      <c r="NN20" s="113"/>
      <c r="NO20" s="113"/>
      <c r="NP20" s="113"/>
      <c r="NQ20" s="113"/>
      <c r="NR20" s="114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2"/>
      <c r="NE21" s="113"/>
      <c r="NF21" s="113"/>
      <c r="NG21" s="113"/>
      <c r="NH21" s="113"/>
      <c r="NI21" s="113"/>
      <c r="NJ21" s="113"/>
      <c r="NK21" s="113"/>
      <c r="NL21" s="113"/>
      <c r="NM21" s="113"/>
      <c r="NN21" s="113"/>
      <c r="NO21" s="113"/>
      <c r="NP21" s="113"/>
      <c r="NQ21" s="113"/>
      <c r="NR21" s="114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2"/>
      <c r="NE22" s="113"/>
      <c r="NF22" s="113"/>
      <c r="NG22" s="113"/>
      <c r="NH22" s="113"/>
      <c r="NI22" s="113"/>
      <c r="NJ22" s="113"/>
      <c r="NK22" s="113"/>
      <c r="NL22" s="113"/>
      <c r="NM22" s="113"/>
      <c r="NN22" s="113"/>
      <c r="NO22" s="113"/>
      <c r="NP22" s="113"/>
      <c r="NQ22" s="113"/>
      <c r="NR22" s="114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2"/>
      <c r="NE23" s="113"/>
      <c r="NF23" s="113"/>
      <c r="NG23" s="113"/>
      <c r="NH23" s="113"/>
      <c r="NI23" s="113"/>
      <c r="NJ23" s="113"/>
      <c r="NK23" s="113"/>
      <c r="NL23" s="113"/>
      <c r="NM23" s="113"/>
      <c r="NN23" s="113"/>
      <c r="NO23" s="113"/>
      <c r="NP23" s="113"/>
      <c r="NQ23" s="113"/>
      <c r="NR23" s="114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2"/>
      <c r="NE24" s="113"/>
      <c r="NF24" s="113"/>
      <c r="NG24" s="113"/>
      <c r="NH24" s="113"/>
      <c r="NI24" s="113"/>
      <c r="NJ24" s="113"/>
      <c r="NK24" s="113"/>
      <c r="NL24" s="113"/>
      <c r="NM24" s="113"/>
      <c r="NN24" s="113"/>
      <c r="NO24" s="113"/>
      <c r="NP24" s="113"/>
      <c r="NQ24" s="113"/>
      <c r="NR24" s="114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2"/>
      <c r="NE25" s="113"/>
      <c r="NF25" s="113"/>
      <c r="NG25" s="113"/>
      <c r="NH25" s="113"/>
      <c r="NI25" s="113"/>
      <c r="NJ25" s="113"/>
      <c r="NK25" s="113"/>
      <c r="NL25" s="113"/>
      <c r="NM25" s="113"/>
      <c r="NN25" s="113"/>
      <c r="NO25" s="113"/>
      <c r="NP25" s="113"/>
      <c r="NQ25" s="113"/>
      <c r="NR25" s="114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2"/>
      <c r="NE26" s="113"/>
      <c r="NF26" s="113"/>
      <c r="NG26" s="113"/>
      <c r="NH26" s="113"/>
      <c r="NI26" s="113"/>
      <c r="NJ26" s="113"/>
      <c r="NK26" s="113"/>
      <c r="NL26" s="113"/>
      <c r="NM26" s="113"/>
      <c r="NN26" s="113"/>
      <c r="NO26" s="113"/>
      <c r="NP26" s="113"/>
      <c r="NQ26" s="113"/>
      <c r="NR26" s="114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2"/>
      <c r="NE27" s="113"/>
      <c r="NF27" s="113"/>
      <c r="NG27" s="113"/>
      <c r="NH27" s="113"/>
      <c r="NI27" s="113"/>
      <c r="NJ27" s="113"/>
      <c r="NK27" s="113"/>
      <c r="NL27" s="113"/>
      <c r="NM27" s="113"/>
      <c r="NN27" s="113"/>
      <c r="NO27" s="113"/>
      <c r="NP27" s="113"/>
      <c r="NQ27" s="113"/>
      <c r="NR27" s="114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2"/>
      <c r="NE28" s="113"/>
      <c r="NF28" s="113"/>
      <c r="NG28" s="113"/>
      <c r="NH28" s="113"/>
      <c r="NI28" s="113"/>
      <c r="NJ28" s="113"/>
      <c r="NK28" s="113"/>
      <c r="NL28" s="113"/>
      <c r="NM28" s="113"/>
      <c r="NN28" s="113"/>
      <c r="NO28" s="113"/>
      <c r="NP28" s="113"/>
      <c r="NQ28" s="113"/>
      <c r="NR28" s="114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2"/>
      <c r="NE29" s="113"/>
      <c r="NF29" s="113"/>
      <c r="NG29" s="113"/>
      <c r="NH29" s="113"/>
      <c r="NI29" s="113"/>
      <c r="NJ29" s="113"/>
      <c r="NK29" s="113"/>
      <c r="NL29" s="113"/>
      <c r="NM29" s="113"/>
      <c r="NN29" s="113"/>
      <c r="NO29" s="113"/>
      <c r="NP29" s="113"/>
      <c r="NQ29" s="113"/>
      <c r="NR29" s="114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2"/>
      <c r="NE30" s="113"/>
      <c r="NF30" s="113"/>
      <c r="NG30" s="113"/>
      <c r="NH30" s="113"/>
      <c r="NI30" s="113"/>
      <c r="NJ30" s="113"/>
      <c r="NK30" s="113"/>
      <c r="NL30" s="113"/>
      <c r="NM30" s="113"/>
      <c r="NN30" s="113"/>
      <c r="NO30" s="113"/>
      <c r="NP30" s="113"/>
      <c r="NQ30" s="113"/>
      <c r="NR30" s="114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163.30000000000001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162.80000000000001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133.69999999999999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123.3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157.4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210.9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214.5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207.3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192.7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225.5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413.9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263.7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509.7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1492.8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3199.2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1.7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0.5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0.8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5.9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172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170.6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171.8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169.4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128.5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2" t="s">
        <v>132</v>
      </c>
      <c r="NE32" s="113"/>
      <c r="NF32" s="113"/>
      <c r="NG32" s="113"/>
      <c r="NH32" s="113"/>
      <c r="NI32" s="113"/>
      <c r="NJ32" s="113"/>
      <c r="NK32" s="113"/>
      <c r="NL32" s="113"/>
      <c r="NM32" s="113"/>
      <c r="NN32" s="113"/>
      <c r="NO32" s="113"/>
      <c r="NP32" s="113"/>
      <c r="NQ32" s="113"/>
      <c r="NR32" s="114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2"/>
      <c r="NE33" s="113"/>
      <c r="NF33" s="113"/>
      <c r="NG33" s="113"/>
      <c r="NH33" s="113"/>
      <c r="NI33" s="113"/>
      <c r="NJ33" s="113"/>
      <c r="NK33" s="113"/>
      <c r="NL33" s="113"/>
      <c r="NM33" s="113"/>
      <c r="NN33" s="113"/>
      <c r="NO33" s="113"/>
      <c r="NP33" s="113"/>
      <c r="NQ33" s="113"/>
      <c r="NR33" s="114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2"/>
      <c r="NE34" s="113"/>
      <c r="NF34" s="113"/>
      <c r="NG34" s="113"/>
      <c r="NH34" s="113"/>
      <c r="NI34" s="113"/>
      <c r="NJ34" s="113"/>
      <c r="NK34" s="113"/>
      <c r="NL34" s="113"/>
      <c r="NM34" s="113"/>
      <c r="NN34" s="113"/>
      <c r="NO34" s="113"/>
      <c r="NP34" s="113"/>
      <c r="NQ34" s="113"/>
      <c r="NR34" s="114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2"/>
      <c r="NE35" s="113"/>
      <c r="NF35" s="113"/>
      <c r="NG35" s="113"/>
      <c r="NH35" s="113"/>
      <c r="NI35" s="113"/>
      <c r="NJ35" s="113"/>
      <c r="NK35" s="113"/>
      <c r="NL35" s="113"/>
      <c r="NM35" s="113"/>
      <c r="NN35" s="113"/>
      <c r="NO35" s="113"/>
      <c r="NP35" s="113"/>
      <c r="NQ35" s="113"/>
      <c r="NR35" s="114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2"/>
      <c r="NE36" s="113"/>
      <c r="NF36" s="113"/>
      <c r="NG36" s="113"/>
      <c r="NH36" s="113"/>
      <c r="NI36" s="113"/>
      <c r="NJ36" s="113"/>
      <c r="NK36" s="113"/>
      <c r="NL36" s="113"/>
      <c r="NM36" s="113"/>
      <c r="NN36" s="113"/>
      <c r="NO36" s="113"/>
      <c r="NP36" s="113"/>
      <c r="NQ36" s="113"/>
      <c r="NR36" s="114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2"/>
      <c r="NE37" s="113"/>
      <c r="NF37" s="113"/>
      <c r="NG37" s="113"/>
      <c r="NH37" s="113"/>
      <c r="NI37" s="113"/>
      <c r="NJ37" s="113"/>
      <c r="NK37" s="113"/>
      <c r="NL37" s="113"/>
      <c r="NM37" s="113"/>
      <c r="NN37" s="113"/>
      <c r="NO37" s="113"/>
      <c r="NP37" s="113"/>
      <c r="NQ37" s="113"/>
      <c r="NR37" s="114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2"/>
      <c r="NE38" s="113"/>
      <c r="NF38" s="113"/>
      <c r="NG38" s="113"/>
      <c r="NH38" s="113"/>
      <c r="NI38" s="113"/>
      <c r="NJ38" s="113"/>
      <c r="NK38" s="113"/>
      <c r="NL38" s="113"/>
      <c r="NM38" s="113"/>
      <c r="NN38" s="113"/>
      <c r="NO38" s="113"/>
      <c r="NP38" s="113"/>
      <c r="NQ38" s="113"/>
      <c r="NR38" s="114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2"/>
      <c r="NE39" s="113"/>
      <c r="NF39" s="113"/>
      <c r="NG39" s="113"/>
      <c r="NH39" s="113"/>
      <c r="NI39" s="113"/>
      <c r="NJ39" s="113"/>
      <c r="NK39" s="113"/>
      <c r="NL39" s="113"/>
      <c r="NM39" s="113"/>
      <c r="NN39" s="113"/>
      <c r="NO39" s="113"/>
      <c r="NP39" s="113"/>
      <c r="NQ39" s="113"/>
      <c r="NR39" s="114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2"/>
      <c r="NE40" s="113"/>
      <c r="NF40" s="113"/>
      <c r="NG40" s="113"/>
      <c r="NH40" s="113"/>
      <c r="NI40" s="113"/>
      <c r="NJ40" s="113"/>
      <c r="NK40" s="113"/>
      <c r="NL40" s="113"/>
      <c r="NM40" s="113"/>
      <c r="NN40" s="113"/>
      <c r="NO40" s="113"/>
      <c r="NP40" s="113"/>
      <c r="NQ40" s="113"/>
      <c r="NR40" s="114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2"/>
      <c r="NE41" s="113"/>
      <c r="NF41" s="113"/>
      <c r="NG41" s="113"/>
      <c r="NH41" s="113"/>
      <c r="NI41" s="113"/>
      <c r="NJ41" s="113"/>
      <c r="NK41" s="113"/>
      <c r="NL41" s="113"/>
      <c r="NM41" s="113"/>
      <c r="NN41" s="113"/>
      <c r="NO41" s="113"/>
      <c r="NP41" s="113"/>
      <c r="NQ41" s="113"/>
      <c r="NR41" s="114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2"/>
      <c r="NE42" s="113"/>
      <c r="NF42" s="113"/>
      <c r="NG42" s="113"/>
      <c r="NH42" s="113"/>
      <c r="NI42" s="113"/>
      <c r="NJ42" s="113"/>
      <c r="NK42" s="113"/>
      <c r="NL42" s="113"/>
      <c r="NM42" s="113"/>
      <c r="NN42" s="113"/>
      <c r="NO42" s="113"/>
      <c r="NP42" s="113"/>
      <c r="NQ42" s="113"/>
      <c r="NR42" s="114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2"/>
      <c r="NE43" s="113"/>
      <c r="NF43" s="113"/>
      <c r="NG43" s="113"/>
      <c r="NH43" s="113"/>
      <c r="NI43" s="113"/>
      <c r="NJ43" s="113"/>
      <c r="NK43" s="113"/>
      <c r="NL43" s="113"/>
      <c r="NM43" s="113"/>
      <c r="NN43" s="113"/>
      <c r="NO43" s="113"/>
      <c r="NP43" s="113"/>
      <c r="NQ43" s="113"/>
      <c r="NR43" s="114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2"/>
      <c r="NE44" s="113"/>
      <c r="NF44" s="113"/>
      <c r="NG44" s="113"/>
      <c r="NH44" s="113"/>
      <c r="NI44" s="113"/>
      <c r="NJ44" s="113"/>
      <c r="NK44" s="113"/>
      <c r="NL44" s="113"/>
      <c r="NM44" s="113"/>
      <c r="NN44" s="113"/>
      <c r="NO44" s="113"/>
      <c r="NP44" s="113"/>
      <c r="NQ44" s="113"/>
      <c r="NR44" s="114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2"/>
      <c r="NE45" s="113"/>
      <c r="NF45" s="113"/>
      <c r="NG45" s="113"/>
      <c r="NH45" s="113"/>
      <c r="NI45" s="113"/>
      <c r="NJ45" s="113"/>
      <c r="NK45" s="113"/>
      <c r="NL45" s="113"/>
      <c r="NM45" s="113"/>
      <c r="NN45" s="113"/>
      <c r="NO45" s="113"/>
      <c r="NP45" s="113"/>
      <c r="NQ45" s="113"/>
      <c r="NR45" s="114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2"/>
      <c r="NE46" s="113"/>
      <c r="NF46" s="113"/>
      <c r="NG46" s="113"/>
      <c r="NH46" s="113"/>
      <c r="NI46" s="113"/>
      <c r="NJ46" s="113"/>
      <c r="NK46" s="113"/>
      <c r="NL46" s="113"/>
      <c r="NM46" s="113"/>
      <c r="NN46" s="113"/>
      <c r="NO46" s="113"/>
      <c r="NP46" s="113"/>
      <c r="NQ46" s="113"/>
      <c r="NR46" s="114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22"/>
      <c r="NE47" s="123"/>
      <c r="NF47" s="123"/>
      <c r="NG47" s="123"/>
      <c r="NH47" s="123"/>
      <c r="NI47" s="123"/>
      <c r="NJ47" s="123"/>
      <c r="NK47" s="123"/>
      <c r="NL47" s="123"/>
      <c r="NM47" s="123"/>
      <c r="NN47" s="123"/>
      <c r="NO47" s="123"/>
      <c r="NP47" s="123"/>
      <c r="NQ47" s="123"/>
      <c r="NR47" s="124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2" t="s">
        <v>133</v>
      </c>
      <c r="NE49" s="113"/>
      <c r="NF49" s="113"/>
      <c r="NG49" s="113"/>
      <c r="NH49" s="113"/>
      <c r="NI49" s="113"/>
      <c r="NJ49" s="113"/>
      <c r="NK49" s="113"/>
      <c r="NL49" s="113"/>
      <c r="NM49" s="113"/>
      <c r="NN49" s="113"/>
      <c r="NO49" s="113"/>
      <c r="NP49" s="113"/>
      <c r="NQ49" s="113"/>
      <c r="NR49" s="114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2"/>
      <c r="NE50" s="113"/>
      <c r="NF50" s="113"/>
      <c r="NG50" s="113"/>
      <c r="NH50" s="113"/>
      <c r="NI50" s="113"/>
      <c r="NJ50" s="113"/>
      <c r="NK50" s="113"/>
      <c r="NL50" s="113"/>
      <c r="NM50" s="113"/>
      <c r="NN50" s="113"/>
      <c r="NO50" s="113"/>
      <c r="NP50" s="113"/>
      <c r="NQ50" s="113"/>
      <c r="NR50" s="114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2"/>
      <c r="NE51" s="113"/>
      <c r="NF51" s="113"/>
      <c r="NG51" s="113"/>
      <c r="NH51" s="113"/>
      <c r="NI51" s="113"/>
      <c r="NJ51" s="113"/>
      <c r="NK51" s="113"/>
      <c r="NL51" s="113"/>
      <c r="NM51" s="113"/>
      <c r="NN51" s="113"/>
      <c r="NO51" s="113"/>
      <c r="NP51" s="113"/>
      <c r="NQ51" s="113"/>
      <c r="NR51" s="114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38.799999999999997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38.6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25.2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18.899999999999999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36.6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5523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5331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3240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2158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4914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2"/>
      <c r="NE52" s="113"/>
      <c r="NF52" s="113"/>
      <c r="NG52" s="113"/>
      <c r="NH52" s="113"/>
      <c r="NI52" s="113"/>
      <c r="NJ52" s="113"/>
      <c r="NK52" s="113"/>
      <c r="NL52" s="113"/>
      <c r="NM52" s="113"/>
      <c r="NN52" s="113"/>
      <c r="NO52" s="113"/>
      <c r="NP52" s="113"/>
      <c r="NQ52" s="113"/>
      <c r="NR52" s="114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93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28.9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35.700000000000003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-52.1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9208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8524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6653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6991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1045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2"/>
      <c r="NE53" s="113"/>
      <c r="NF53" s="113"/>
      <c r="NG53" s="113"/>
      <c r="NH53" s="113"/>
      <c r="NI53" s="113"/>
      <c r="NJ53" s="113"/>
      <c r="NK53" s="113"/>
      <c r="NL53" s="113"/>
      <c r="NM53" s="113"/>
      <c r="NN53" s="113"/>
      <c r="NO53" s="113"/>
      <c r="NP53" s="113"/>
      <c r="NQ53" s="113"/>
      <c r="NR53" s="114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2"/>
      <c r="NE54" s="113"/>
      <c r="NF54" s="113"/>
      <c r="NG54" s="113"/>
      <c r="NH54" s="113"/>
      <c r="NI54" s="113"/>
      <c r="NJ54" s="113"/>
      <c r="NK54" s="113"/>
      <c r="NL54" s="113"/>
      <c r="NM54" s="113"/>
      <c r="NN54" s="113"/>
      <c r="NO54" s="113"/>
      <c r="NP54" s="113"/>
      <c r="NQ54" s="113"/>
      <c r="NR54" s="114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2"/>
      <c r="NE55" s="113"/>
      <c r="NF55" s="113"/>
      <c r="NG55" s="113"/>
      <c r="NH55" s="113"/>
      <c r="NI55" s="113"/>
      <c r="NJ55" s="113"/>
      <c r="NK55" s="113"/>
      <c r="NL55" s="113"/>
      <c r="NM55" s="113"/>
      <c r="NN55" s="113"/>
      <c r="NO55" s="113"/>
      <c r="NP55" s="113"/>
      <c r="NQ55" s="113"/>
      <c r="NR55" s="114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2"/>
      <c r="NE56" s="113"/>
      <c r="NF56" s="113"/>
      <c r="NG56" s="113"/>
      <c r="NH56" s="113"/>
      <c r="NI56" s="113"/>
      <c r="NJ56" s="113"/>
      <c r="NK56" s="113"/>
      <c r="NL56" s="113"/>
      <c r="NM56" s="113"/>
      <c r="NN56" s="113"/>
      <c r="NO56" s="113"/>
      <c r="NP56" s="113"/>
      <c r="NQ56" s="113"/>
      <c r="NR56" s="114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2"/>
      <c r="NE57" s="113"/>
      <c r="NF57" s="113"/>
      <c r="NG57" s="113"/>
      <c r="NH57" s="113"/>
      <c r="NI57" s="113"/>
      <c r="NJ57" s="113"/>
      <c r="NK57" s="113"/>
      <c r="NL57" s="113"/>
      <c r="NM57" s="113"/>
      <c r="NN57" s="113"/>
      <c r="NO57" s="113"/>
      <c r="NP57" s="113"/>
      <c r="NQ57" s="113"/>
      <c r="NR57" s="114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2"/>
      <c r="NE58" s="113"/>
      <c r="NF58" s="113"/>
      <c r="NG58" s="113"/>
      <c r="NH58" s="113"/>
      <c r="NI58" s="113"/>
      <c r="NJ58" s="113"/>
      <c r="NK58" s="113"/>
      <c r="NL58" s="113"/>
      <c r="NM58" s="113"/>
      <c r="NN58" s="113"/>
      <c r="NO58" s="113"/>
      <c r="NP58" s="113"/>
      <c r="NQ58" s="113"/>
      <c r="NR58" s="114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2"/>
      <c r="NE59" s="113"/>
      <c r="NF59" s="113"/>
      <c r="NG59" s="113"/>
      <c r="NH59" s="113"/>
      <c r="NI59" s="113"/>
      <c r="NJ59" s="113"/>
      <c r="NK59" s="113"/>
      <c r="NL59" s="113"/>
      <c r="NM59" s="113"/>
      <c r="NN59" s="113"/>
      <c r="NO59" s="113"/>
      <c r="NP59" s="113"/>
      <c r="NQ59" s="113"/>
      <c r="NR59" s="114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2"/>
      <c r="NE60" s="113"/>
      <c r="NF60" s="113"/>
      <c r="NG60" s="113"/>
      <c r="NH60" s="113"/>
      <c r="NI60" s="113"/>
      <c r="NJ60" s="113"/>
      <c r="NK60" s="113"/>
      <c r="NL60" s="113"/>
      <c r="NM60" s="113"/>
      <c r="NN60" s="113"/>
      <c r="NO60" s="113"/>
      <c r="NP60" s="113"/>
      <c r="NQ60" s="113"/>
      <c r="NR60" s="114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2"/>
      <c r="NE61" s="113"/>
      <c r="NF61" s="113"/>
      <c r="NG61" s="113"/>
      <c r="NH61" s="113"/>
      <c r="NI61" s="113"/>
      <c r="NJ61" s="113"/>
      <c r="NK61" s="113"/>
      <c r="NL61" s="113"/>
      <c r="NM61" s="113"/>
      <c r="NN61" s="113"/>
      <c r="NO61" s="113"/>
      <c r="NP61" s="113"/>
      <c r="NQ61" s="113"/>
      <c r="NR61" s="114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2"/>
      <c r="NE62" s="113"/>
      <c r="NF62" s="113"/>
      <c r="NG62" s="113"/>
      <c r="NH62" s="113"/>
      <c r="NI62" s="113"/>
      <c r="NJ62" s="113"/>
      <c r="NK62" s="113"/>
      <c r="NL62" s="113"/>
      <c r="NM62" s="113"/>
      <c r="NN62" s="113"/>
      <c r="NO62" s="113"/>
      <c r="NP62" s="113"/>
      <c r="NQ62" s="113"/>
      <c r="NR62" s="114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2"/>
      <c r="NE63" s="113"/>
      <c r="NF63" s="113"/>
      <c r="NG63" s="113"/>
      <c r="NH63" s="113"/>
      <c r="NI63" s="113"/>
      <c r="NJ63" s="113"/>
      <c r="NK63" s="113"/>
      <c r="NL63" s="113"/>
      <c r="NM63" s="113"/>
      <c r="NN63" s="113"/>
      <c r="NO63" s="113"/>
      <c r="NP63" s="113"/>
      <c r="NQ63" s="113"/>
      <c r="NR63" s="114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2" t="s">
        <v>135</v>
      </c>
      <c r="NE66" s="113"/>
      <c r="NF66" s="113"/>
      <c r="NG66" s="113"/>
      <c r="NH66" s="113"/>
      <c r="NI66" s="113"/>
      <c r="NJ66" s="113"/>
      <c r="NK66" s="113"/>
      <c r="NL66" s="113"/>
      <c r="NM66" s="113"/>
      <c r="NN66" s="113"/>
      <c r="NO66" s="113"/>
      <c r="NP66" s="113"/>
      <c r="NQ66" s="113"/>
      <c r="NR66" s="114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2"/>
      <c r="NE67" s="113"/>
      <c r="NF67" s="113"/>
      <c r="NG67" s="113"/>
      <c r="NH67" s="113"/>
      <c r="NI67" s="113"/>
      <c r="NJ67" s="113"/>
      <c r="NK67" s="113"/>
      <c r="NL67" s="113"/>
      <c r="NM67" s="113"/>
      <c r="NN67" s="113"/>
      <c r="NO67" s="113"/>
      <c r="NP67" s="113"/>
      <c r="NQ67" s="113"/>
      <c r="NR67" s="114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2"/>
      <c r="NE68" s="113"/>
      <c r="NF68" s="113"/>
      <c r="NG68" s="113"/>
      <c r="NH68" s="113"/>
      <c r="NI68" s="113"/>
      <c r="NJ68" s="113"/>
      <c r="NK68" s="113"/>
      <c r="NL68" s="113"/>
      <c r="NM68" s="113"/>
      <c r="NN68" s="113"/>
      <c r="NO68" s="113"/>
      <c r="NP68" s="113"/>
      <c r="NQ68" s="113"/>
      <c r="NR68" s="114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2"/>
      <c r="NE69" s="113"/>
      <c r="NF69" s="113"/>
      <c r="NG69" s="113"/>
      <c r="NH69" s="113"/>
      <c r="NI69" s="113"/>
      <c r="NJ69" s="113"/>
      <c r="NK69" s="113"/>
      <c r="NL69" s="113"/>
      <c r="NM69" s="113"/>
      <c r="NN69" s="113"/>
      <c r="NO69" s="113"/>
      <c r="NP69" s="113"/>
      <c r="NQ69" s="113"/>
      <c r="NR69" s="114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2"/>
      <c r="NE70" s="113"/>
      <c r="NF70" s="113"/>
      <c r="NG70" s="113"/>
      <c r="NH70" s="113"/>
      <c r="NI70" s="113"/>
      <c r="NJ70" s="113"/>
      <c r="NK70" s="113"/>
      <c r="NL70" s="113"/>
      <c r="NM70" s="113"/>
      <c r="NN70" s="113"/>
      <c r="NO70" s="113"/>
      <c r="NP70" s="113"/>
      <c r="NQ70" s="113"/>
      <c r="NR70" s="114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2"/>
      <c r="NE71" s="113"/>
      <c r="NF71" s="113"/>
      <c r="NG71" s="113"/>
      <c r="NH71" s="113"/>
      <c r="NI71" s="113"/>
      <c r="NJ71" s="113"/>
      <c r="NK71" s="113"/>
      <c r="NL71" s="113"/>
      <c r="NM71" s="113"/>
      <c r="NN71" s="113"/>
      <c r="NO71" s="113"/>
      <c r="NP71" s="113"/>
      <c r="NQ71" s="113"/>
      <c r="NR71" s="114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2"/>
      <c r="NE72" s="113"/>
      <c r="NF72" s="113"/>
      <c r="NG72" s="113"/>
      <c r="NH72" s="113"/>
      <c r="NI72" s="113"/>
      <c r="NJ72" s="113"/>
      <c r="NK72" s="113"/>
      <c r="NL72" s="113"/>
      <c r="NM72" s="113"/>
      <c r="NN72" s="113"/>
      <c r="NO72" s="113"/>
      <c r="NP72" s="113"/>
      <c r="NQ72" s="113"/>
      <c r="NR72" s="114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2"/>
      <c r="NE73" s="113"/>
      <c r="NF73" s="113"/>
      <c r="NG73" s="113"/>
      <c r="NH73" s="113"/>
      <c r="NI73" s="113"/>
      <c r="NJ73" s="113"/>
      <c r="NK73" s="113"/>
      <c r="NL73" s="113"/>
      <c r="NM73" s="113"/>
      <c r="NN73" s="113"/>
      <c r="NO73" s="113"/>
      <c r="NP73" s="113"/>
      <c r="NQ73" s="113"/>
      <c r="NR73" s="114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2"/>
      <c r="NE74" s="113"/>
      <c r="NF74" s="113"/>
      <c r="NG74" s="113"/>
      <c r="NH74" s="113"/>
      <c r="NI74" s="113"/>
      <c r="NJ74" s="113"/>
      <c r="NK74" s="113"/>
      <c r="NL74" s="113"/>
      <c r="NM74" s="113"/>
      <c r="NN74" s="113"/>
      <c r="NO74" s="113"/>
      <c r="NP74" s="113"/>
      <c r="NQ74" s="113"/>
      <c r="NR74" s="114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2"/>
      <c r="NE75" s="113"/>
      <c r="NF75" s="113"/>
      <c r="NG75" s="113"/>
      <c r="NH75" s="113"/>
      <c r="NI75" s="113"/>
      <c r="NJ75" s="113"/>
      <c r="NK75" s="113"/>
      <c r="NL75" s="113"/>
      <c r="NM75" s="113"/>
      <c r="NN75" s="113"/>
      <c r="NO75" s="113"/>
      <c r="NP75" s="113"/>
      <c r="NQ75" s="113"/>
      <c r="NR75" s="114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2"/>
      <c r="NE76" s="113"/>
      <c r="NF76" s="113"/>
      <c r="NG76" s="113"/>
      <c r="NH76" s="113"/>
      <c r="NI76" s="113"/>
      <c r="NJ76" s="113"/>
      <c r="NK76" s="113"/>
      <c r="NL76" s="113"/>
      <c r="NM76" s="113"/>
      <c r="NN76" s="113"/>
      <c r="NO76" s="113"/>
      <c r="NP76" s="113"/>
      <c r="NQ76" s="113"/>
      <c r="NR76" s="114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176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2"/>
      <c r="NE77" s="113"/>
      <c r="NF77" s="113"/>
      <c r="NG77" s="113"/>
      <c r="NH77" s="113"/>
      <c r="NI77" s="113"/>
      <c r="NJ77" s="113"/>
      <c r="NK77" s="113"/>
      <c r="NL77" s="113"/>
      <c r="NM77" s="113"/>
      <c r="NN77" s="113"/>
      <c r="NO77" s="113"/>
      <c r="NP77" s="113"/>
      <c r="NQ77" s="113"/>
      <c r="NR77" s="114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40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33.200000000000003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21.3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18.2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764.6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2"/>
      <c r="NE78" s="113"/>
      <c r="NF78" s="113"/>
      <c r="NG78" s="113"/>
      <c r="NH78" s="113"/>
      <c r="NI78" s="113"/>
      <c r="NJ78" s="113"/>
      <c r="NK78" s="113"/>
      <c r="NL78" s="113"/>
      <c r="NM78" s="113"/>
      <c r="NN78" s="113"/>
      <c r="NO78" s="113"/>
      <c r="NP78" s="113"/>
      <c r="NQ78" s="113"/>
      <c r="NR78" s="114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2"/>
      <c r="NE79" s="113"/>
      <c r="NF79" s="113"/>
      <c r="NG79" s="113"/>
      <c r="NH79" s="113"/>
      <c r="NI79" s="113"/>
      <c r="NJ79" s="113"/>
      <c r="NK79" s="113"/>
      <c r="NL79" s="113"/>
      <c r="NM79" s="113"/>
      <c r="NN79" s="113"/>
      <c r="NO79" s="113"/>
      <c r="NP79" s="113"/>
      <c r="NQ79" s="113"/>
      <c r="NR79" s="114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2"/>
      <c r="NE80" s="113"/>
      <c r="NF80" s="113"/>
      <c r="NG80" s="113"/>
      <c r="NH80" s="113"/>
      <c r="NI80" s="113"/>
      <c r="NJ80" s="113"/>
      <c r="NK80" s="113"/>
      <c r="NL80" s="113"/>
      <c r="NM80" s="113"/>
      <c r="NN80" s="113"/>
      <c r="NO80" s="113"/>
      <c r="NP80" s="113"/>
      <c r="NQ80" s="113"/>
      <c r="NR80" s="114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2"/>
      <c r="NE81" s="113"/>
      <c r="NF81" s="113"/>
      <c r="NG81" s="113"/>
      <c r="NH81" s="113"/>
      <c r="NI81" s="113"/>
      <c r="NJ81" s="113"/>
      <c r="NK81" s="113"/>
      <c r="NL81" s="113"/>
      <c r="NM81" s="113"/>
      <c r="NN81" s="113"/>
      <c r="NO81" s="113"/>
      <c r="NP81" s="113"/>
      <c r="NQ81" s="113"/>
      <c r="NR81" s="114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MrQwrqS1TcVbISpBaK37vkhylG2Z8MzwUUd7r9H6o6nmbM5mn09OzxbhXlOfwhn8WXmMrBwoYXJ+gmnJw9yEHQ==" saltValue="D3pfPm/2YvvdyuPRMujUO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CV67:FW70"/>
    <mergeCell ref="CV72:FW75"/>
    <mergeCell ref="R76:AF76"/>
    <mergeCell ref="AG76:AU76"/>
    <mergeCell ref="AV76:BJ76"/>
    <mergeCell ref="BK76:BY76"/>
    <mergeCell ref="BZ76:CN76"/>
    <mergeCell ref="ND66:NR82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LH32:LZ32"/>
    <mergeCell ref="MA32:MS32"/>
    <mergeCell ref="ND48:NR48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ND49:NR64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ND32:NR47"/>
    <mergeCell ref="KO32:LG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U30:AM30"/>
    <mergeCell ref="AN30:BF30"/>
    <mergeCell ref="BG30:BY30"/>
    <mergeCell ref="BZ30:CR30"/>
    <mergeCell ref="CS30:DK30"/>
    <mergeCell ref="ND15:NR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100</v>
      </c>
      <c r="AL5" s="59" t="s">
        <v>101</v>
      </c>
      <c r="AM5" s="59" t="s">
        <v>102</v>
      </c>
      <c r="AN5" s="59" t="s">
        <v>103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89</v>
      </c>
      <c r="AW5" s="59" t="s">
        <v>101</v>
      </c>
      <c r="AX5" s="59" t="s">
        <v>91</v>
      </c>
      <c r="AY5" s="59" t="s">
        <v>104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99</v>
      </c>
      <c r="BG5" s="59" t="s">
        <v>89</v>
      </c>
      <c r="BH5" s="59" t="s">
        <v>105</v>
      </c>
      <c r="BI5" s="59" t="s">
        <v>102</v>
      </c>
      <c r="BJ5" s="59" t="s">
        <v>103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99</v>
      </c>
      <c r="BR5" s="59" t="s">
        <v>89</v>
      </c>
      <c r="BS5" s="59" t="s">
        <v>105</v>
      </c>
      <c r="BT5" s="59" t="s">
        <v>91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99</v>
      </c>
      <c r="CC5" s="59" t="s">
        <v>106</v>
      </c>
      <c r="CD5" s="59" t="s">
        <v>105</v>
      </c>
      <c r="CE5" s="59" t="s">
        <v>102</v>
      </c>
      <c r="CF5" s="59" t="s">
        <v>103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99</v>
      </c>
      <c r="CP5" s="59" t="s">
        <v>106</v>
      </c>
      <c r="CQ5" s="59" t="s">
        <v>90</v>
      </c>
      <c r="CR5" s="59" t="s">
        <v>102</v>
      </c>
      <c r="CS5" s="59" t="s">
        <v>104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99</v>
      </c>
      <c r="DA5" s="59" t="s">
        <v>100</v>
      </c>
      <c r="DB5" s="59" t="s">
        <v>105</v>
      </c>
      <c r="DC5" s="59" t="s">
        <v>102</v>
      </c>
      <c r="DD5" s="59" t="s">
        <v>104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107</v>
      </c>
      <c r="DL5" s="59" t="s">
        <v>100</v>
      </c>
      <c r="DM5" s="59" t="s">
        <v>105</v>
      </c>
      <c r="DN5" s="59" t="s">
        <v>108</v>
      </c>
      <c r="DO5" s="59" t="s">
        <v>104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109</v>
      </c>
      <c r="B6" s="60">
        <f>B8</f>
        <v>2020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13</v>
      </c>
      <c r="H6" s="60" t="str">
        <f>SUBSTITUTE(H8,"　","")</f>
        <v>広島県広島市</v>
      </c>
      <c r="I6" s="60" t="str">
        <f t="shared" si="1"/>
        <v>舟入町駐車場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45</v>
      </c>
      <c r="S6" s="62" t="str">
        <f t="shared" si="1"/>
        <v>公共施設</v>
      </c>
      <c r="T6" s="62" t="str">
        <f t="shared" si="1"/>
        <v>無</v>
      </c>
      <c r="U6" s="63">
        <f t="shared" si="1"/>
        <v>694</v>
      </c>
      <c r="V6" s="63">
        <f t="shared" si="1"/>
        <v>55</v>
      </c>
      <c r="W6" s="63">
        <f t="shared" si="1"/>
        <v>200</v>
      </c>
      <c r="X6" s="62" t="str">
        <f t="shared" si="1"/>
        <v>利用料金制</v>
      </c>
      <c r="Y6" s="64">
        <f>IF(Y8="-",NA(),Y8)</f>
        <v>163.30000000000001</v>
      </c>
      <c r="Z6" s="64">
        <f t="shared" ref="Z6:AH6" si="2">IF(Z8="-",NA(),Z8)</f>
        <v>162.80000000000001</v>
      </c>
      <c r="AA6" s="64">
        <f t="shared" si="2"/>
        <v>133.69999999999999</v>
      </c>
      <c r="AB6" s="64">
        <f t="shared" si="2"/>
        <v>123.3</v>
      </c>
      <c r="AC6" s="64">
        <f t="shared" si="2"/>
        <v>157.4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38.799999999999997</v>
      </c>
      <c r="BG6" s="64">
        <f t="shared" ref="BG6:BO6" si="5">IF(BG8="-",NA(),BG8)</f>
        <v>38.6</v>
      </c>
      <c r="BH6" s="64">
        <f t="shared" si="5"/>
        <v>25.2</v>
      </c>
      <c r="BI6" s="64">
        <f t="shared" si="5"/>
        <v>18.899999999999999</v>
      </c>
      <c r="BJ6" s="64">
        <f t="shared" si="5"/>
        <v>36.6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5523</v>
      </c>
      <c r="BR6" s="65">
        <f t="shared" ref="BR6:BZ6" si="6">IF(BR8="-",NA(),BR8)</f>
        <v>5331</v>
      </c>
      <c r="BS6" s="65">
        <f t="shared" si="6"/>
        <v>3240</v>
      </c>
      <c r="BT6" s="65">
        <f t="shared" si="6"/>
        <v>2158</v>
      </c>
      <c r="BU6" s="65">
        <f t="shared" si="6"/>
        <v>4914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176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210.9</v>
      </c>
      <c r="DL6" s="64">
        <f t="shared" ref="DL6:DT6" si="9">IF(DL8="-",NA(),DL8)</f>
        <v>214.5</v>
      </c>
      <c r="DM6" s="64">
        <f t="shared" si="9"/>
        <v>207.3</v>
      </c>
      <c r="DN6" s="64">
        <f t="shared" si="9"/>
        <v>192.7</v>
      </c>
      <c r="DO6" s="64">
        <f t="shared" si="9"/>
        <v>225.5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112</v>
      </c>
      <c r="B7" s="60">
        <f t="shared" ref="B7:X7" si="10">B8</f>
        <v>2020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13</v>
      </c>
      <c r="H7" s="60" t="str">
        <f t="shared" si="10"/>
        <v>広島県　広島市</v>
      </c>
      <c r="I7" s="60" t="str">
        <f t="shared" si="10"/>
        <v>舟入町駐車場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45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694</v>
      </c>
      <c r="V7" s="63">
        <f t="shared" si="10"/>
        <v>55</v>
      </c>
      <c r="W7" s="63">
        <f t="shared" si="10"/>
        <v>200</v>
      </c>
      <c r="X7" s="62" t="str">
        <f t="shared" si="10"/>
        <v>利用料金制</v>
      </c>
      <c r="Y7" s="64">
        <f>Y8</f>
        <v>163.30000000000001</v>
      </c>
      <c r="Z7" s="64">
        <f t="shared" ref="Z7:AH7" si="11">Z8</f>
        <v>162.80000000000001</v>
      </c>
      <c r="AA7" s="64">
        <f t="shared" si="11"/>
        <v>133.69999999999999</v>
      </c>
      <c r="AB7" s="64">
        <f t="shared" si="11"/>
        <v>123.3</v>
      </c>
      <c r="AC7" s="64">
        <f t="shared" si="11"/>
        <v>157.4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38.799999999999997</v>
      </c>
      <c r="BG7" s="64">
        <f t="shared" ref="BG7:BO7" si="14">BG8</f>
        <v>38.6</v>
      </c>
      <c r="BH7" s="64">
        <f t="shared" si="14"/>
        <v>25.2</v>
      </c>
      <c r="BI7" s="64">
        <f t="shared" si="14"/>
        <v>18.899999999999999</v>
      </c>
      <c r="BJ7" s="64">
        <f t="shared" si="14"/>
        <v>36.6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5523</v>
      </c>
      <c r="BR7" s="65">
        <f t="shared" ref="BR7:BZ7" si="15">BR8</f>
        <v>5331</v>
      </c>
      <c r="BS7" s="65">
        <f t="shared" si="15"/>
        <v>3240</v>
      </c>
      <c r="BT7" s="65">
        <f t="shared" si="15"/>
        <v>2158</v>
      </c>
      <c r="BU7" s="65">
        <f t="shared" si="15"/>
        <v>4914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113</v>
      </c>
      <c r="CC7" s="64" t="s">
        <v>113</v>
      </c>
      <c r="CD7" s="64" t="s">
        <v>113</v>
      </c>
      <c r="CE7" s="64" t="s">
        <v>113</v>
      </c>
      <c r="CF7" s="64" t="s">
        <v>113</v>
      </c>
      <c r="CG7" s="64" t="s">
        <v>113</v>
      </c>
      <c r="CH7" s="64" t="s">
        <v>113</v>
      </c>
      <c r="CI7" s="64" t="s">
        <v>113</v>
      </c>
      <c r="CJ7" s="64" t="s">
        <v>113</v>
      </c>
      <c r="CK7" s="64" t="s">
        <v>111</v>
      </c>
      <c r="CL7" s="61"/>
      <c r="CM7" s="63">
        <f>CM8</f>
        <v>0</v>
      </c>
      <c r="CN7" s="63">
        <f>CN8</f>
        <v>0</v>
      </c>
      <c r="CO7" s="64" t="s">
        <v>113</v>
      </c>
      <c r="CP7" s="64" t="s">
        <v>113</v>
      </c>
      <c r="CQ7" s="64" t="s">
        <v>113</v>
      </c>
      <c r="CR7" s="64" t="s">
        <v>113</v>
      </c>
      <c r="CS7" s="64" t="s">
        <v>113</v>
      </c>
      <c r="CT7" s="64" t="s">
        <v>113</v>
      </c>
      <c r="CU7" s="64" t="s">
        <v>113</v>
      </c>
      <c r="CV7" s="64" t="s">
        <v>113</v>
      </c>
      <c r="CW7" s="64" t="s">
        <v>113</v>
      </c>
      <c r="CX7" s="64" t="s">
        <v>111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176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210.9</v>
      </c>
      <c r="DL7" s="64">
        <f t="shared" ref="DL7:DT7" si="17">DL8</f>
        <v>214.5</v>
      </c>
      <c r="DM7" s="64">
        <f t="shared" si="17"/>
        <v>207.3</v>
      </c>
      <c r="DN7" s="64">
        <f t="shared" si="17"/>
        <v>192.7</v>
      </c>
      <c r="DO7" s="64">
        <f t="shared" si="17"/>
        <v>225.5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341002</v>
      </c>
      <c r="D8" s="67">
        <v>47</v>
      </c>
      <c r="E8" s="67">
        <v>14</v>
      </c>
      <c r="F8" s="67">
        <v>0</v>
      </c>
      <c r="G8" s="67">
        <v>13</v>
      </c>
      <c r="H8" s="67" t="s">
        <v>114</v>
      </c>
      <c r="I8" s="67" t="s">
        <v>115</v>
      </c>
      <c r="J8" s="67" t="s">
        <v>116</v>
      </c>
      <c r="K8" s="67" t="s">
        <v>117</v>
      </c>
      <c r="L8" s="67" t="s">
        <v>118</v>
      </c>
      <c r="M8" s="67" t="s">
        <v>119</v>
      </c>
      <c r="N8" s="67" t="s">
        <v>120</v>
      </c>
      <c r="O8" s="68" t="s">
        <v>121</v>
      </c>
      <c r="P8" s="69" t="s">
        <v>122</v>
      </c>
      <c r="Q8" s="69" t="s">
        <v>123</v>
      </c>
      <c r="R8" s="70">
        <v>45</v>
      </c>
      <c r="S8" s="69" t="s">
        <v>124</v>
      </c>
      <c r="T8" s="69" t="s">
        <v>125</v>
      </c>
      <c r="U8" s="70">
        <v>694</v>
      </c>
      <c r="V8" s="70">
        <v>55</v>
      </c>
      <c r="W8" s="70">
        <v>200</v>
      </c>
      <c r="X8" s="69" t="s">
        <v>126</v>
      </c>
      <c r="Y8" s="71">
        <v>163.30000000000001</v>
      </c>
      <c r="Z8" s="71">
        <v>162.80000000000001</v>
      </c>
      <c r="AA8" s="71">
        <v>133.69999999999999</v>
      </c>
      <c r="AB8" s="71">
        <v>123.3</v>
      </c>
      <c r="AC8" s="71">
        <v>157.4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38.799999999999997</v>
      </c>
      <c r="BG8" s="71">
        <v>38.6</v>
      </c>
      <c r="BH8" s="71">
        <v>25.2</v>
      </c>
      <c r="BI8" s="71">
        <v>18.899999999999999</v>
      </c>
      <c r="BJ8" s="71">
        <v>36.6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5523</v>
      </c>
      <c r="BR8" s="72">
        <v>5331</v>
      </c>
      <c r="BS8" s="72">
        <v>3240</v>
      </c>
      <c r="BT8" s="73">
        <v>2158</v>
      </c>
      <c r="BU8" s="73">
        <v>4914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118</v>
      </c>
      <c r="CC8" s="71" t="s">
        <v>118</v>
      </c>
      <c r="CD8" s="71" t="s">
        <v>118</v>
      </c>
      <c r="CE8" s="71" t="s">
        <v>118</v>
      </c>
      <c r="CF8" s="71" t="s">
        <v>118</v>
      </c>
      <c r="CG8" s="71" t="s">
        <v>118</v>
      </c>
      <c r="CH8" s="71" t="s">
        <v>118</v>
      </c>
      <c r="CI8" s="71" t="s">
        <v>118</v>
      </c>
      <c r="CJ8" s="71" t="s">
        <v>118</v>
      </c>
      <c r="CK8" s="71" t="s">
        <v>118</v>
      </c>
      <c r="CL8" s="68" t="s">
        <v>118</v>
      </c>
      <c r="CM8" s="70">
        <v>0</v>
      </c>
      <c r="CN8" s="70">
        <v>0</v>
      </c>
      <c r="CO8" s="71" t="s">
        <v>118</v>
      </c>
      <c r="CP8" s="71" t="s">
        <v>118</v>
      </c>
      <c r="CQ8" s="71" t="s">
        <v>118</v>
      </c>
      <c r="CR8" s="71" t="s">
        <v>118</v>
      </c>
      <c r="CS8" s="71" t="s">
        <v>118</v>
      </c>
      <c r="CT8" s="71" t="s">
        <v>118</v>
      </c>
      <c r="CU8" s="71" t="s">
        <v>118</v>
      </c>
      <c r="CV8" s="71" t="s">
        <v>118</v>
      </c>
      <c r="CW8" s="71" t="s">
        <v>118</v>
      </c>
      <c r="CX8" s="71" t="s">
        <v>118</v>
      </c>
      <c r="CY8" s="68" t="s">
        <v>118</v>
      </c>
      <c r="CZ8" s="71">
        <v>0</v>
      </c>
      <c r="DA8" s="71">
        <v>0</v>
      </c>
      <c r="DB8" s="71">
        <v>0</v>
      </c>
      <c r="DC8" s="71">
        <v>0</v>
      </c>
      <c r="DD8" s="71">
        <v>176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210.9</v>
      </c>
      <c r="DL8" s="71">
        <v>214.5</v>
      </c>
      <c r="DM8" s="71">
        <v>207.3</v>
      </c>
      <c r="DN8" s="71">
        <v>192.7</v>
      </c>
      <c r="DO8" s="71">
        <v>225.5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127</v>
      </c>
      <c r="C10" s="78" t="s">
        <v>128</v>
      </c>
      <c r="D10" s="78" t="s">
        <v>129</v>
      </c>
      <c r="E10" s="78" t="s">
        <v>130</v>
      </c>
      <c r="F10" s="78" t="s">
        <v>131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 優輝</cp:lastModifiedBy>
  <dcterms:created xsi:type="dcterms:W3CDTF">2021-12-17T06:06:46Z</dcterms:created>
  <dcterms:modified xsi:type="dcterms:W3CDTF">2022-01-25T08:34:31Z</dcterms:modified>
  <cp:category/>
</cp:coreProperties>
</file>