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3\99公営企業関係\照会\220120_公営企業に係る経営比較分析表（令和２年度決算）の分析等について（依頼）\【経営比較分析表】2020_341002_47_140（駐車場事業）\"/>
    </mc:Choice>
  </mc:AlternateContent>
  <workbookProtection workbookAlgorithmName="SHA-512" workbookHashValue="D4aQqU+hwDjTiER0JfM7IMtAAiXXJkh6kHl9OCwzMAbsw+lDB/6UE8FcKn0NJ4rQ7H7IC6HIeQhWQLID+XvvfQ==" workbookSaltValue="wuREPAb32zjKmiWiDusUr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LH30" i="4"/>
  <c r="GQ30" i="4"/>
  <c r="LT76" i="4"/>
  <c r="GQ51" i="4"/>
  <c r="IE76" i="4"/>
  <c r="BZ51" i="4"/>
  <c r="BZ30" i="4"/>
  <c r="FX30" i="4"/>
  <c r="BG30" i="4"/>
  <c r="FX51" i="4"/>
  <c r="HP76" i="4"/>
  <c r="AV76" i="4"/>
  <c r="KO51" i="4"/>
  <c r="KO30" i="4"/>
  <c r="BG51" i="4"/>
  <c r="LE76" i="4"/>
  <c r="HA76" i="4"/>
  <c r="AN51" i="4"/>
  <c r="FE30" i="4"/>
  <c r="FE51" i="4"/>
  <c r="AN30" i="4"/>
  <c r="JV51" i="4"/>
  <c r="JV30" i="4"/>
  <c r="AG76" i="4"/>
  <c r="KP76" i="4"/>
  <c r="KA76" i="4"/>
  <c r="EL51" i="4"/>
  <c r="JC30" i="4"/>
  <c r="EL30" i="4"/>
  <c r="GL76" i="4"/>
  <c r="U51" i="4"/>
  <c r="R76" i="4"/>
  <c r="U30" i="4"/>
  <c r="JC51" i="4"/>
</calcChain>
</file>

<file path=xl/sharedStrings.xml><?xml version="1.0" encoding="utf-8"?>
<sst xmlns="http://schemas.openxmlformats.org/spreadsheetml/2006/main" count="278" uniqueCount="141">
  <si>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</si>
  <si>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</si>
  <si>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</si>
  <si>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</si>
  <si>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</si>
  <si>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</si>
  <si>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</si>
  <si>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</si>
  <si>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</si>
  <si>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</si>
  <si>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</si>
  <si>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</si>
  <si>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</si>
  <si>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</si>
  <si>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</si>
  <si>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</si>
  <si>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</si>
  <si>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</si>
  <si>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</si>
  <si>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</si>
  <si>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</si>
  <si>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</si>
  <si>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</si>
  <si>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</si>
  <si>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</si>
  <si>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</si>
  <si>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</si>
  <si>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</si>
  <si>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</si>
  <si>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</si>
  <si>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</si>
  <si>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</si>
  <si>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</si>
  <si>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</si>
  <si>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</si>
  <si>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</si>
  <si>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</si>
  <si>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</si>
  <si>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</si>
  <si>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</si>
  <si>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</si>
  <si>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</si>
  <si>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</si>
  <si>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</si>
  <si>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</si>
  <si>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</si>
  <si>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</si>
  <si>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</si>
  <si>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</si>
  <si>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</si>
  <si>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</si>
  <si>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</si>
  <si>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</si>
  <si>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</si>
  <si>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</si>
  <si>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</si>
  <si>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</si>
  <si>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</si>
  <si>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</si>
  <si>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</si>
  <si>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</si>
  <si>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</si>
  <si>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</si>
  <si>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</si>
  <si>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</si>
  <si>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</si>
  <si>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</si>
  <si>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</si>
  <si>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</si>
  <si>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</si>
  <si>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</si>
  <si>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</si>
  <si>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</si>
  <si>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</si>
  <si>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</si>
  <si>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</si>
  <si>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</si>
  <si>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</si>
  <si>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</si>
  <si>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</si>
  <si>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</si>
  <si>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</si>
  <si>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</si>
  <si>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</si>
  <si>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</si>
  <si>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</si>
  <si>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</si>
  <si>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</si>
  <si>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</si>
  <si>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</si>
  <si>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</si>
  <si>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</si>
  <si>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</si>
  <si>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</si>
  <si>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</si>
  <si>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</si>
  <si>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</si>
  <si>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</si>
  <si>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</si>
  <si>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</si>
  <si>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</si>
  <si>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</si>
  <si>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</si>
  <si>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</si>
  <si>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</si>
  <si>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</si>
  <si>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</si>
  <si>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</si>
  <si>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当該値(N-3)</t>
    <phoneticPr fontId="5"/>
  </si>
  <si>
    <t>当該値(N-2)</t>
    <phoneticPr fontId="5"/>
  </si>
  <si>
    <t>当該値(N-4)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</si>
  <si>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</si>
  <si>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</si>
  <si>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</si>
  <si>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</si>
  <si>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</si>
  <si>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</si>
  <si>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</si>
  <si>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</si>
  <si>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</si>
  <si>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河原町駐車場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</si>
  <si>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</si>
  <si>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</si>
  <si>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</si>
  <si>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</si>
  <si>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</si>
  <si>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</si>
  <si>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</si>
  <si>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</si>
  <si>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</si>
  <si>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</si>
  <si>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</si>
  <si>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</si>
  <si>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</si>
  <si>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</si>
  <si>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</si>
  <si>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</si>
  <si>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phoneticPr fontId="15"/>
  </si>
  <si>
    <t>⑪稼働率
　類似施設平均値を上回っています。今後も同程度の稼働率が見込まれます。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</si>
  <si>
    <t>　収益性、稼働率共に安定した駐車場です。引き続き利用者の声を反映させながら運営を推進していきます。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4" eb="27">
      <t>リヨウシャ</t>
    </rPh>
    <rPh sb="28" eb="29">
      <t>コエ</t>
    </rPh>
    <rPh sb="30" eb="32">
      <t>ハンエイ</t>
    </rPh>
    <rPh sb="37" eb="39">
      <t>ウンエイ</t>
    </rPh>
    <rPh sb="40" eb="42">
      <t>スイシン</t>
    </rPh>
    <phoneticPr fontId="15"/>
  </si>
  <si>
    <t>①収益的収支比率
　類似施設平均値を大幅に下回っているものの、黒字で推移しています。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類似施設平均値を大幅に上回っており、営業総利益を確保しています。
⑤EBITDA
　類似施設平均値を大幅に上回っており、収益性を確保しています。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31" eb="33">
      <t>クロジ</t>
    </rPh>
    <rPh sb="34" eb="36">
      <t>スイイ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19" eb="121">
      <t>ルイジ</t>
    </rPh>
    <rPh sb="121" eb="123">
      <t>シセツ</t>
    </rPh>
    <rPh sb="123" eb="126">
      <t>ヘイキンチ</t>
    </rPh>
    <rPh sb="127" eb="129">
      <t>オオハバ</t>
    </rPh>
    <rPh sb="130" eb="132">
      <t>ウワマワ</t>
    </rPh>
    <rPh sb="137" eb="139">
      <t>エイギョウ</t>
    </rPh>
    <rPh sb="139" eb="142">
      <t>ソウリエキ</t>
    </rPh>
    <rPh sb="143" eb="145">
      <t>カクホ</t>
    </rPh>
    <rPh sb="161" eb="163">
      <t>ルイジ</t>
    </rPh>
    <rPh sb="163" eb="165">
      <t>シセツ</t>
    </rPh>
    <rPh sb="165" eb="168">
      <t>ヘイキンチ</t>
    </rPh>
    <rPh sb="169" eb="171">
      <t>オオハバ</t>
    </rPh>
    <rPh sb="179" eb="182">
      <t>シュウエキセイ</t>
    </rPh>
    <rPh sb="183" eb="185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</si>
</sst>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209</c:v>
                </c:pt>
                <c:pt idx="1">
                  <c:v>213.2</c:v>
                </c:pt>
                <c:pt idx="2">
                  <c:v>199</c:v>
                </c:pt>
                <c:pt idx="3">
                  <c:v>206.1</c:v>
                </c:pt>
                <c:pt idx="4">
                  <c:v>165.3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B-4A0C-AFD3-F5D003339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B-4A0C-AFD3-F5D003339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E-4D75-82E7-88BE34604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E-4D75-82E7-88BE34604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502-4A59-BDEA-B2D8B7B4E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02-4A59-BDEA-B2D8B7B4E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AAE-413D-ABC7-2838FE18A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E-413D-ABC7-2838FE18A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8-4441-9383-CFAD50ECA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441-9383-CFAD50ECA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9-4E0A-AB99-D869E49BD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F9-4E0A-AB99-D869E49BD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235.2</c:v>
                </c:pt>
                <c:pt idx="1">
                  <c:v>233.3</c:v>
                </c:pt>
                <c:pt idx="2">
                  <c:v>240.7</c:v>
                </c:pt>
                <c:pt idx="3">
                  <c:v>235.2</c:v>
                </c:pt>
                <c:pt idx="4">
                  <c:v>190.7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9-4444-8E18-9BD4B9D0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9-4444-8E18-9BD4B9D0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52.1</c:v>
                </c:pt>
                <c:pt idx="1">
                  <c:v>53.1</c:v>
                </c:pt>
                <c:pt idx="2">
                  <c:v>49.8</c:v>
                </c:pt>
                <c:pt idx="3">
                  <c:v>51.5</c:v>
                </c:pt>
                <c:pt idx="4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C-4C23-A031-345D0E339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FC-4C23-A031-345D0E339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9333</c:v>
                </c:pt>
                <c:pt idx="1">
                  <c:v>9440</c:v>
                </c:pt>
                <c:pt idx="2">
                  <c:v>9346</c:v>
                </c:pt>
                <c:pt idx="3">
                  <c:v>9491</c:v>
                </c:pt>
                <c:pt idx="4">
                  <c:v>5468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A-4298-9239-E97A9101A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1A-4298-9239-E97A9101A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LC59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河原町駐車場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603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2" t="s">
        <v>140</v>
      </c>
      <c r="NE15" s="113"/>
      <c r="NF15" s="113"/>
      <c r="NG15" s="113"/>
      <c r="NH15" s="113"/>
      <c r="NI15" s="113"/>
      <c r="NJ15" s="113"/>
      <c r="NK15" s="113"/>
      <c r="NL15" s="113"/>
      <c r="NM15" s="113"/>
      <c r="NN15" s="113"/>
      <c r="NO15" s="113"/>
      <c r="NP15" s="113"/>
      <c r="NQ15" s="113"/>
      <c r="NR15" s="114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2"/>
      <c r="NE16" s="113"/>
      <c r="NF16" s="113"/>
      <c r="NG16" s="113"/>
      <c r="NH16" s="113"/>
      <c r="NI16" s="113"/>
      <c r="NJ16" s="113"/>
      <c r="NK16" s="113"/>
      <c r="NL16" s="113"/>
      <c r="NM16" s="113"/>
      <c r="NN16" s="113"/>
      <c r="NO16" s="113"/>
      <c r="NP16" s="113"/>
      <c r="NQ16" s="113"/>
      <c r="NR16" s="114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2"/>
      <c r="NE17" s="113"/>
      <c r="NF17" s="113"/>
      <c r="NG17" s="113"/>
      <c r="NH17" s="113"/>
      <c r="NI17" s="113"/>
      <c r="NJ17" s="113"/>
      <c r="NK17" s="113"/>
      <c r="NL17" s="113"/>
      <c r="NM17" s="113"/>
      <c r="NN17" s="113"/>
      <c r="NO17" s="113"/>
      <c r="NP17" s="113"/>
      <c r="NQ17" s="113"/>
      <c r="NR17" s="114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2"/>
      <c r="NE18" s="113"/>
      <c r="NF18" s="113"/>
      <c r="NG18" s="113"/>
      <c r="NH18" s="113"/>
      <c r="NI18" s="113"/>
      <c r="NJ18" s="113"/>
      <c r="NK18" s="113"/>
      <c r="NL18" s="113"/>
      <c r="NM18" s="113"/>
      <c r="NN18" s="113"/>
      <c r="NO18" s="113"/>
      <c r="NP18" s="113"/>
      <c r="NQ18" s="113"/>
      <c r="NR18" s="114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2"/>
      <c r="NE19" s="113"/>
      <c r="NF19" s="113"/>
      <c r="NG19" s="113"/>
      <c r="NH19" s="113"/>
      <c r="NI19" s="113"/>
      <c r="NJ19" s="113"/>
      <c r="NK19" s="113"/>
      <c r="NL19" s="113"/>
      <c r="NM19" s="113"/>
      <c r="NN19" s="113"/>
      <c r="NO19" s="113"/>
      <c r="NP19" s="113"/>
      <c r="NQ19" s="113"/>
      <c r="NR19" s="114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2"/>
      <c r="NE20" s="113"/>
      <c r="NF20" s="113"/>
      <c r="NG20" s="113"/>
      <c r="NH20" s="113"/>
      <c r="NI20" s="113"/>
      <c r="NJ20" s="113"/>
      <c r="NK20" s="113"/>
      <c r="NL20" s="113"/>
      <c r="NM20" s="113"/>
      <c r="NN20" s="113"/>
      <c r="NO20" s="113"/>
      <c r="NP20" s="113"/>
      <c r="NQ20" s="113"/>
      <c r="NR20" s="114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2"/>
      <c r="NE21" s="113"/>
      <c r="NF21" s="113"/>
      <c r="NG21" s="113"/>
      <c r="NH21" s="113"/>
      <c r="NI21" s="113"/>
      <c r="NJ21" s="113"/>
      <c r="NK21" s="113"/>
      <c r="NL21" s="113"/>
      <c r="NM21" s="113"/>
      <c r="NN21" s="113"/>
      <c r="NO21" s="113"/>
      <c r="NP21" s="113"/>
      <c r="NQ21" s="113"/>
      <c r="NR21" s="114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2"/>
      <c r="NE22" s="113"/>
      <c r="NF22" s="113"/>
      <c r="NG22" s="113"/>
      <c r="NH22" s="113"/>
      <c r="NI22" s="113"/>
      <c r="NJ22" s="113"/>
      <c r="NK22" s="113"/>
      <c r="NL22" s="113"/>
      <c r="NM22" s="113"/>
      <c r="NN22" s="113"/>
      <c r="NO22" s="113"/>
      <c r="NP22" s="113"/>
      <c r="NQ22" s="113"/>
      <c r="NR22" s="114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2"/>
      <c r="NE23" s="113"/>
      <c r="NF23" s="113"/>
      <c r="NG23" s="113"/>
      <c r="NH23" s="113"/>
      <c r="NI23" s="113"/>
      <c r="NJ23" s="113"/>
      <c r="NK23" s="113"/>
      <c r="NL23" s="113"/>
      <c r="NM23" s="113"/>
      <c r="NN23" s="113"/>
      <c r="NO23" s="113"/>
      <c r="NP23" s="113"/>
      <c r="NQ23" s="113"/>
      <c r="NR23" s="114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2"/>
      <c r="NE24" s="113"/>
      <c r="NF24" s="113"/>
      <c r="NG24" s="113"/>
      <c r="NH24" s="113"/>
      <c r="NI24" s="113"/>
      <c r="NJ24" s="113"/>
      <c r="NK24" s="113"/>
      <c r="NL24" s="113"/>
      <c r="NM24" s="113"/>
      <c r="NN24" s="113"/>
      <c r="NO24" s="113"/>
      <c r="NP24" s="113"/>
      <c r="NQ24" s="113"/>
      <c r="NR24" s="114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2"/>
      <c r="NE25" s="113"/>
      <c r="NF25" s="113"/>
      <c r="NG25" s="113"/>
      <c r="NH25" s="113"/>
      <c r="NI25" s="113"/>
      <c r="NJ25" s="113"/>
      <c r="NK25" s="113"/>
      <c r="NL25" s="113"/>
      <c r="NM25" s="113"/>
      <c r="NN25" s="113"/>
      <c r="NO25" s="113"/>
      <c r="NP25" s="113"/>
      <c r="NQ25" s="113"/>
      <c r="NR25" s="114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2"/>
      <c r="NE26" s="113"/>
      <c r="NF26" s="113"/>
      <c r="NG26" s="113"/>
      <c r="NH26" s="113"/>
      <c r="NI26" s="113"/>
      <c r="NJ26" s="113"/>
      <c r="NK26" s="113"/>
      <c r="NL26" s="113"/>
      <c r="NM26" s="113"/>
      <c r="NN26" s="113"/>
      <c r="NO26" s="113"/>
      <c r="NP26" s="113"/>
      <c r="NQ26" s="113"/>
      <c r="NR26" s="114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2"/>
      <c r="NE27" s="113"/>
      <c r="NF27" s="113"/>
      <c r="NG27" s="113"/>
      <c r="NH27" s="113"/>
      <c r="NI27" s="113"/>
      <c r="NJ27" s="113"/>
      <c r="NK27" s="113"/>
      <c r="NL27" s="113"/>
      <c r="NM27" s="113"/>
      <c r="NN27" s="113"/>
      <c r="NO27" s="113"/>
      <c r="NP27" s="113"/>
      <c r="NQ27" s="113"/>
      <c r="NR27" s="114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2"/>
      <c r="NE28" s="113"/>
      <c r="NF28" s="113"/>
      <c r="NG28" s="113"/>
      <c r="NH28" s="113"/>
      <c r="NI28" s="113"/>
      <c r="NJ28" s="113"/>
      <c r="NK28" s="113"/>
      <c r="NL28" s="113"/>
      <c r="NM28" s="113"/>
      <c r="NN28" s="113"/>
      <c r="NO28" s="113"/>
      <c r="NP28" s="113"/>
      <c r="NQ28" s="113"/>
      <c r="NR28" s="114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2"/>
      <c r="NE29" s="113"/>
      <c r="NF29" s="113"/>
      <c r="NG29" s="113"/>
      <c r="NH29" s="113"/>
      <c r="NI29" s="113"/>
      <c r="NJ29" s="113"/>
      <c r="NK29" s="113"/>
      <c r="NL29" s="113"/>
      <c r="NM29" s="113"/>
      <c r="NN29" s="113"/>
      <c r="NO29" s="113"/>
      <c r="NP29" s="113"/>
      <c r="NQ29" s="113"/>
      <c r="NR29" s="114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2"/>
      <c r="NE30" s="113"/>
      <c r="NF30" s="113"/>
      <c r="NG30" s="113"/>
      <c r="NH30" s="113"/>
      <c r="NI30" s="113"/>
      <c r="NJ30" s="113"/>
      <c r="NK30" s="113"/>
      <c r="NL30" s="113"/>
      <c r="NM30" s="113"/>
      <c r="NN30" s="113"/>
      <c r="NO30" s="113"/>
      <c r="NP30" s="113"/>
      <c r="NQ30" s="113"/>
      <c r="NR30" s="114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209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213.2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199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206.1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165.3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235.2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233.3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240.7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235.2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190.7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413.9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263.7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509.7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1492.8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3199.2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0.5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0.8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5.9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172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170.6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171.8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169.4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128.5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2" t="s">
        <v>137</v>
      </c>
      <c r="NE32" s="113"/>
      <c r="NF32" s="113"/>
      <c r="NG32" s="113"/>
      <c r="NH32" s="113"/>
      <c r="NI32" s="113"/>
      <c r="NJ32" s="113"/>
      <c r="NK32" s="113"/>
      <c r="NL32" s="113"/>
      <c r="NM32" s="113"/>
      <c r="NN32" s="113"/>
      <c r="NO32" s="113"/>
      <c r="NP32" s="113"/>
      <c r="NQ32" s="113"/>
      <c r="NR32" s="114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2"/>
      <c r="NE33" s="113"/>
      <c r="NF33" s="113"/>
      <c r="NG33" s="113"/>
      <c r="NH33" s="113"/>
      <c r="NI33" s="113"/>
      <c r="NJ33" s="113"/>
      <c r="NK33" s="113"/>
      <c r="NL33" s="113"/>
      <c r="NM33" s="113"/>
      <c r="NN33" s="113"/>
      <c r="NO33" s="113"/>
      <c r="NP33" s="113"/>
      <c r="NQ33" s="113"/>
      <c r="NR33" s="114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2"/>
      <c r="NE34" s="113"/>
      <c r="NF34" s="113"/>
      <c r="NG34" s="113"/>
      <c r="NH34" s="113"/>
      <c r="NI34" s="113"/>
      <c r="NJ34" s="113"/>
      <c r="NK34" s="113"/>
      <c r="NL34" s="113"/>
      <c r="NM34" s="113"/>
      <c r="NN34" s="113"/>
      <c r="NO34" s="113"/>
      <c r="NP34" s="113"/>
      <c r="NQ34" s="113"/>
      <c r="NR34" s="114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2"/>
      <c r="NE35" s="113"/>
      <c r="NF35" s="113"/>
      <c r="NG35" s="113"/>
      <c r="NH35" s="113"/>
      <c r="NI35" s="113"/>
      <c r="NJ35" s="113"/>
      <c r="NK35" s="113"/>
      <c r="NL35" s="113"/>
      <c r="NM35" s="113"/>
      <c r="NN35" s="113"/>
      <c r="NO35" s="113"/>
      <c r="NP35" s="113"/>
      <c r="NQ35" s="113"/>
      <c r="NR35" s="114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2"/>
      <c r="NE36" s="113"/>
      <c r="NF36" s="113"/>
      <c r="NG36" s="113"/>
      <c r="NH36" s="113"/>
      <c r="NI36" s="113"/>
      <c r="NJ36" s="113"/>
      <c r="NK36" s="113"/>
      <c r="NL36" s="113"/>
      <c r="NM36" s="113"/>
      <c r="NN36" s="113"/>
      <c r="NO36" s="113"/>
      <c r="NP36" s="113"/>
      <c r="NQ36" s="113"/>
      <c r="NR36" s="114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2"/>
      <c r="NE37" s="113"/>
      <c r="NF37" s="113"/>
      <c r="NG37" s="113"/>
      <c r="NH37" s="113"/>
      <c r="NI37" s="113"/>
      <c r="NJ37" s="113"/>
      <c r="NK37" s="113"/>
      <c r="NL37" s="113"/>
      <c r="NM37" s="113"/>
      <c r="NN37" s="113"/>
      <c r="NO37" s="113"/>
      <c r="NP37" s="113"/>
      <c r="NQ37" s="113"/>
      <c r="NR37" s="114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2"/>
      <c r="NE38" s="113"/>
      <c r="NF38" s="113"/>
      <c r="NG38" s="113"/>
      <c r="NH38" s="113"/>
      <c r="NI38" s="113"/>
      <c r="NJ38" s="113"/>
      <c r="NK38" s="113"/>
      <c r="NL38" s="113"/>
      <c r="NM38" s="113"/>
      <c r="NN38" s="113"/>
      <c r="NO38" s="113"/>
      <c r="NP38" s="113"/>
      <c r="NQ38" s="113"/>
      <c r="NR38" s="114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2"/>
      <c r="NE39" s="113"/>
      <c r="NF39" s="113"/>
      <c r="NG39" s="113"/>
      <c r="NH39" s="113"/>
      <c r="NI39" s="113"/>
      <c r="NJ39" s="113"/>
      <c r="NK39" s="113"/>
      <c r="NL39" s="113"/>
      <c r="NM39" s="113"/>
      <c r="NN39" s="113"/>
      <c r="NO39" s="113"/>
      <c r="NP39" s="113"/>
      <c r="NQ39" s="113"/>
      <c r="NR39" s="114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2"/>
      <c r="NE40" s="113"/>
      <c r="NF40" s="113"/>
      <c r="NG40" s="113"/>
      <c r="NH40" s="113"/>
      <c r="NI40" s="113"/>
      <c r="NJ40" s="113"/>
      <c r="NK40" s="113"/>
      <c r="NL40" s="113"/>
      <c r="NM40" s="113"/>
      <c r="NN40" s="113"/>
      <c r="NO40" s="113"/>
      <c r="NP40" s="113"/>
      <c r="NQ40" s="113"/>
      <c r="NR40" s="114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2"/>
      <c r="NE41" s="113"/>
      <c r="NF41" s="113"/>
      <c r="NG41" s="113"/>
      <c r="NH41" s="113"/>
      <c r="NI41" s="113"/>
      <c r="NJ41" s="113"/>
      <c r="NK41" s="113"/>
      <c r="NL41" s="113"/>
      <c r="NM41" s="113"/>
      <c r="NN41" s="113"/>
      <c r="NO41" s="113"/>
      <c r="NP41" s="113"/>
      <c r="NQ41" s="113"/>
      <c r="NR41" s="114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2"/>
      <c r="NE42" s="113"/>
      <c r="NF42" s="113"/>
      <c r="NG42" s="113"/>
      <c r="NH42" s="113"/>
      <c r="NI42" s="113"/>
      <c r="NJ42" s="113"/>
      <c r="NK42" s="113"/>
      <c r="NL42" s="113"/>
      <c r="NM42" s="113"/>
      <c r="NN42" s="113"/>
      <c r="NO42" s="113"/>
      <c r="NP42" s="113"/>
      <c r="NQ42" s="113"/>
      <c r="NR42" s="114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2"/>
      <c r="NE43" s="113"/>
      <c r="NF43" s="113"/>
      <c r="NG43" s="113"/>
      <c r="NH43" s="113"/>
      <c r="NI43" s="113"/>
      <c r="NJ43" s="113"/>
      <c r="NK43" s="113"/>
      <c r="NL43" s="113"/>
      <c r="NM43" s="113"/>
      <c r="NN43" s="113"/>
      <c r="NO43" s="113"/>
      <c r="NP43" s="113"/>
      <c r="NQ43" s="113"/>
      <c r="NR43" s="114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2"/>
      <c r="NE44" s="113"/>
      <c r="NF44" s="113"/>
      <c r="NG44" s="113"/>
      <c r="NH44" s="113"/>
      <c r="NI44" s="113"/>
      <c r="NJ44" s="113"/>
      <c r="NK44" s="113"/>
      <c r="NL44" s="113"/>
      <c r="NM44" s="113"/>
      <c r="NN44" s="113"/>
      <c r="NO44" s="113"/>
      <c r="NP44" s="113"/>
      <c r="NQ44" s="113"/>
      <c r="NR44" s="114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2"/>
      <c r="NE45" s="113"/>
      <c r="NF45" s="113"/>
      <c r="NG45" s="113"/>
      <c r="NH45" s="113"/>
      <c r="NI45" s="113"/>
      <c r="NJ45" s="113"/>
      <c r="NK45" s="113"/>
      <c r="NL45" s="113"/>
      <c r="NM45" s="113"/>
      <c r="NN45" s="113"/>
      <c r="NO45" s="113"/>
      <c r="NP45" s="113"/>
      <c r="NQ45" s="113"/>
      <c r="NR45" s="114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2"/>
      <c r="NE46" s="113"/>
      <c r="NF46" s="113"/>
      <c r="NG46" s="113"/>
      <c r="NH46" s="113"/>
      <c r="NI46" s="113"/>
      <c r="NJ46" s="113"/>
      <c r="NK46" s="113"/>
      <c r="NL46" s="113"/>
      <c r="NM46" s="113"/>
      <c r="NN46" s="113"/>
      <c r="NO46" s="113"/>
      <c r="NP46" s="113"/>
      <c r="NQ46" s="113"/>
      <c r="NR46" s="114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2"/>
      <c r="NE47" s="113"/>
      <c r="NF47" s="113"/>
      <c r="NG47" s="113"/>
      <c r="NH47" s="113"/>
      <c r="NI47" s="113"/>
      <c r="NJ47" s="113"/>
      <c r="NK47" s="113"/>
      <c r="NL47" s="113"/>
      <c r="NM47" s="113"/>
      <c r="NN47" s="113"/>
      <c r="NO47" s="113"/>
      <c r="NP47" s="113"/>
      <c r="NQ47" s="113"/>
      <c r="NR47" s="114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2" t="s">
        <v>138</v>
      </c>
      <c r="NE49" s="113"/>
      <c r="NF49" s="113"/>
      <c r="NG49" s="113"/>
      <c r="NH49" s="113"/>
      <c r="NI49" s="113"/>
      <c r="NJ49" s="113"/>
      <c r="NK49" s="113"/>
      <c r="NL49" s="113"/>
      <c r="NM49" s="113"/>
      <c r="NN49" s="113"/>
      <c r="NO49" s="113"/>
      <c r="NP49" s="113"/>
      <c r="NQ49" s="113"/>
      <c r="NR49" s="114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2"/>
      <c r="NE50" s="113"/>
      <c r="NF50" s="113"/>
      <c r="NG50" s="113"/>
      <c r="NH50" s="113"/>
      <c r="NI50" s="113"/>
      <c r="NJ50" s="113"/>
      <c r="NK50" s="113"/>
      <c r="NL50" s="113"/>
      <c r="NM50" s="113"/>
      <c r="NN50" s="113"/>
      <c r="NO50" s="113"/>
      <c r="NP50" s="113"/>
      <c r="NQ50" s="113"/>
      <c r="NR50" s="114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2"/>
      <c r="NE51" s="113"/>
      <c r="NF51" s="113"/>
      <c r="NG51" s="113"/>
      <c r="NH51" s="113"/>
      <c r="NI51" s="113"/>
      <c r="NJ51" s="113"/>
      <c r="NK51" s="113"/>
      <c r="NL51" s="113"/>
      <c r="NM51" s="113"/>
      <c r="NN51" s="113"/>
      <c r="NO51" s="113"/>
      <c r="NP51" s="113"/>
      <c r="NQ51" s="113"/>
      <c r="NR51" s="114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52.1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53.1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49.8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51.5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39.5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9333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9440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9346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9491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5468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2"/>
      <c r="NE52" s="113"/>
      <c r="NF52" s="113"/>
      <c r="NG52" s="113"/>
      <c r="NH52" s="113"/>
      <c r="NI52" s="113"/>
      <c r="NJ52" s="113"/>
      <c r="NK52" s="113"/>
      <c r="NL52" s="113"/>
      <c r="NM52" s="113"/>
      <c r="NN52" s="113"/>
      <c r="NO52" s="113"/>
      <c r="NP52" s="113"/>
      <c r="NQ52" s="113"/>
      <c r="NR52" s="114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93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28.9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35.700000000000003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-52.1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9208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8524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6653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6991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1045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2"/>
      <c r="NE53" s="113"/>
      <c r="NF53" s="113"/>
      <c r="NG53" s="113"/>
      <c r="NH53" s="113"/>
      <c r="NI53" s="113"/>
      <c r="NJ53" s="113"/>
      <c r="NK53" s="113"/>
      <c r="NL53" s="113"/>
      <c r="NM53" s="113"/>
      <c r="NN53" s="113"/>
      <c r="NO53" s="113"/>
      <c r="NP53" s="113"/>
      <c r="NQ53" s="113"/>
      <c r="NR53" s="114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2"/>
      <c r="NE54" s="113"/>
      <c r="NF54" s="113"/>
      <c r="NG54" s="113"/>
      <c r="NH54" s="113"/>
      <c r="NI54" s="113"/>
      <c r="NJ54" s="113"/>
      <c r="NK54" s="113"/>
      <c r="NL54" s="113"/>
      <c r="NM54" s="113"/>
      <c r="NN54" s="113"/>
      <c r="NO54" s="113"/>
      <c r="NP54" s="113"/>
      <c r="NQ54" s="113"/>
      <c r="NR54" s="114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2"/>
      <c r="NE55" s="113"/>
      <c r="NF55" s="113"/>
      <c r="NG55" s="113"/>
      <c r="NH55" s="113"/>
      <c r="NI55" s="113"/>
      <c r="NJ55" s="113"/>
      <c r="NK55" s="113"/>
      <c r="NL55" s="113"/>
      <c r="NM55" s="113"/>
      <c r="NN55" s="113"/>
      <c r="NO55" s="113"/>
      <c r="NP55" s="113"/>
      <c r="NQ55" s="113"/>
      <c r="NR55" s="114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2"/>
      <c r="NE56" s="113"/>
      <c r="NF56" s="113"/>
      <c r="NG56" s="113"/>
      <c r="NH56" s="113"/>
      <c r="NI56" s="113"/>
      <c r="NJ56" s="113"/>
      <c r="NK56" s="113"/>
      <c r="NL56" s="113"/>
      <c r="NM56" s="113"/>
      <c r="NN56" s="113"/>
      <c r="NO56" s="113"/>
      <c r="NP56" s="113"/>
      <c r="NQ56" s="113"/>
      <c r="NR56" s="114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2"/>
      <c r="NE57" s="113"/>
      <c r="NF57" s="113"/>
      <c r="NG57" s="113"/>
      <c r="NH57" s="113"/>
      <c r="NI57" s="113"/>
      <c r="NJ57" s="113"/>
      <c r="NK57" s="113"/>
      <c r="NL57" s="113"/>
      <c r="NM57" s="113"/>
      <c r="NN57" s="113"/>
      <c r="NO57" s="113"/>
      <c r="NP57" s="113"/>
      <c r="NQ57" s="113"/>
      <c r="NR57" s="114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2"/>
      <c r="NE58" s="113"/>
      <c r="NF58" s="113"/>
      <c r="NG58" s="113"/>
      <c r="NH58" s="113"/>
      <c r="NI58" s="113"/>
      <c r="NJ58" s="113"/>
      <c r="NK58" s="113"/>
      <c r="NL58" s="113"/>
      <c r="NM58" s="113"/>
      <c r="NN58" s="113"/>
      <c r="NO58" s="113"/>
      <c r="NP58" s="113"/>
      <c r="NQ58" s="113"/>
      <c r="NR58" s="114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2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4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2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4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2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4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2"/>
      <c r="NE62" s="113"/>
      <c r="NF62" s="113"/>
      <c r="NG62" s="113"/>
      <c r="NH62" s="113"/>
      <c r="NI62" s="113"/>
      <c r="NJ62" s="113"/>
      <c r="NK62" s="113"/>
      <c r="NL62" s="113"/>
      <c r="NM62" s="113"/>
      <c r="NN62" s="113"/>
      <c r="NO62" s="113"/>
      <c r="NP62" s="113"/>
      <c r="NQ62" s="113"/>
      <c r="NR62" s="114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2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4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2" t="s">
        <v>139</v>
      </c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4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2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4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2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4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2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4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2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4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2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4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2"/>
      <c r="NE72" s="113"/>
      <c r="NF72" s="113"/>
      <c r="NG72" s="113"/>
      <c r="NH72" s="113"/>
      <c r="NI72" s="113"/>
      <c r="NJ72" s="113"/>
      <c r="NK72" s="113"/>
      <c r="NL72" s="113"/>
      <c r="NM72" s="113"/>
      <c r="NN72" s="113"/>
      <c r="NO72" s="113"/>
      <c r="NP72" s="113"/>
      <c r="NQ72" s="113"/>
      <c r="NR72" s="114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2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4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2"/>
      <c r="NE74" s="113"/>
      <c r="NF74" s="113"/>
      <c r="NG74" s="113"/>
      <c r="NH74" s="113"/>
      <c r="NI74" s="113"/>
      <c r="NJ74" s="113"/>
      <c r="NK74" s="113"/>
      <c r="NL74" s="113"/>
      <c r="NM74" s="113"/>
      <c r="NN74" s="113"/>
      <c r="NO74" s="113"/>
      <c r="NP74" s="113"/>
      <c r="NQ74" s="113"/>
      <c r="NR74" s="114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2"/>
      <c r="NE75" s="113"/>
      <c r="NF75" s="113"/>
      <c r="NG75" s="113"/>
      <c r="NH75" s="113"/>
      <c r="NI75" s="113"/>
      <c r="NJ75" s="113"/>
      <c r="NK75" s="113"/>
      <c r="NL75" s="113"/>
      <c r="NM75" s="113"/>
      <c r="NN75" s="113"/>
      <c r="NO75" s="113"/>
      <c r="NP75" s="113"/>
      <c r="NQ75" s="113"/>
      <c r="NR75" s="114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30000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2"/>
      <c r="NE76" s="113"/>
      <c r="NF76" s="113"/>
      <c r="NG76" s="113"/>
      <c r="NH76" s="113"/>
      <c r="NI76" s="113"/>
      <c r="NJ76" s="113"/>
      <c r="NK76" s="113"/>
      <c r="NL76" s="113"/>
      <c r="NM76" s="113"/>
      <c r="NN76" s="113"/>
      <c r="NO76" s="113"/>
      <c r="NP76" s="113"/>
      <c r="NQ76" s="113"/>
      <c r="NR76" s="114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2"/>
      <c r="NE77" s="113"/>
      <c r="NF77" s="113"/>
      <c r="NG77" s="113"/>
      <c r="NH77" s="113"/>
      <c r="NI77" s="113"/>
      <c r="NJ77" s="113"/>
      <c r="NK77" s="113"/>
      <c r="NL77" s="113"/>
      <c r="NM77" s="113"/>
      <c r="NN77" s="113"/>
      <c r="NO77" s="113"/>
      <c r="NP77" s="113"/>
      <c r="NQ77" s="113"/>
      <c r="NR77" s="114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33.200000000000003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21.3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18.2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764.6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2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4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2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4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2"/>
      <c r="NE80" s="113"/>
      <c r="NF80" s="113"/>
      <c r="NG80" s="113"/>
      <c r="NH80" s="113"/>
      <c r="NI80" s="113"/>
      <c r="NJ80" s="113"/>
      <c r="NK80" s="113"/>
      <c r="NL80" s="113"/>
      <c r="NM80" s="113"/>
      <c r="NN80" s="113"/>
      <c r="NO80" s="113"/>
      <c r="NP80" s="113"/>
      <c r="NQ80" s="113"/>
      <c r="NR80" s="114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2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4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MmZcJwzlfAcckbUBoWPa15has9nzmeM+mmpeqICVXVGAT6/0aD8FtvRbt0u85hdZS1yT2VOx4e9cWW9CMzfzRQ==" saltValue="sig10lCwk5+7l16ap/d7H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BZ76:CN76"/>
    <mergeCell ref="ND66:NR82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LH32:LZ32"/>
    <mergeCell ref="MA32:MS32"/>
    <mergeCell ref="ND48:NR48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ND49:NR64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91</v>
      </c>
      <c r="AM5" s="59" t="s">
        <v>101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102</v>
      </c>
      <c r="AV5" s="59" t="s">
        <v>103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104</v>
      </c>
      <c r="BG5" s="59" t="s">
        <v>100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100</v>
      </c>
      <c r="BS5" s="59" t="s">
        <v>105</v>
      </c>
      <c r="BT5" s="59" t="s">
        <v>101</v>
      </c>
      <c r="BU5" s="59" t="s">
        <v>106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100</v>
      </c>
      <c r="CD5" s="59" t="s">
        <v>91</v>
      </c>
      <c r="CE5" s="59" t="s">
        <v>107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108</v>
      </c>
      <c r="CQ5" s="59" t="s">
        <v>109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110</v>
      </c>
      <c r="DA5" s="59" t="s">
        <v>100</v>
      </c>
      <c r="DB5" s="59" t="s">
        <v>91</v>
      </c>
      <c r="DC5" s="59" t="s">
        <v>92</v>
      </c>
      <c r="DD5" s="59" t="s">
        <v>111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102</v>
      </c>
      <c r="DL5" s="59" t="s">
        <v>90</v>
      </c>
      <c r="DM5" s="59" t="s">
        <v>112</v>
      </c>
      <c r="DN5" s="59" t="s">
        <v>107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113</v>
      </c>
      <c r="B6" s="60">
        <f>B8</f>
        <v>2020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14</v>
      </c>
      <c r="H6" s="60" t="str">
        <f>SUBSTITUTE(H8,"　","")</f>
        <v>広島県広島市</v>
      </c>
      <c r="I6" s="60" t="str">
        <f t="shared" si="1"/>
        <v>河原町駐車場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45</v>
      </c>
      <c r="S6" s="62" t="str">
        <f t="shared" si="1"/>
        <v>公共施設</v>
      </c>
      <c r="T6" s="62" t="str">
        <f t="shared" si="1"/>
        <v>無</v>
      </c>
      <c r="U6" s="63">
        <f t="shared" si="1"/>
        <v>603</v>
      </c>
      <c r="V6" s="63">
        <f t="shared" si="1"/>
        <v>54</v>
      </c>
      <c r="W6" s="63">
        <f t="shared" si="1"/>
        <v>200</v>
      </c>
      <c r="X6" s="62" t="str">
        <f t="shared" si="1"/>
        <v>利用料金制</v>
      </c>
      <c r="Y6" s="64">
        <f>IF(Y8="-",NA(),Y8)</f>
        <v>209</v>
      </c>
      <c r="Z6" s="64">
        <f t="shared" ref="Z6:AH6" si="2">IF(Z8="-",NA(),Z8)</f>
        <v>213.2</v>
      </c>
      <c r="AA6" s="64">
        <f t="shared" si="2"/>
        <v>199</v>
      </c>
      <c r="AB6" s="64">
        <f t="shared" si="2"/>
        <v>206.1</v>
      </c>
      <c r="AC6" s="64">
        <f t="shared" si="2"/>
        <v>165.3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52.1</v>
      </c>
      <c r="BG6" s="64">
        <f t="shared" ref="BG6:BO6" si="5">IF(BG8="-",NA(),BG8)</f>
        <v>53.1</v>
      </c>
      <c r="BH6" s="64">
        <f t="shared" si="5"/>
        <v>49.8</v>
      </c>
      <c r="BI6" s="64">
        <f t="shared" si="5"/>
        <v>51.5</v>
      </c>
      <c r="BJ6" s="64">
        <f t="shared" si="5"/>
        <v>39.5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9333</v>
      </c>
      <c r="BR6" s="65">
        <f t="shared" ref="BR6:BZ6" si="6">IF(BR8="-",NA(),BR8)</f>
        <v>9440</v>
      </c>
      <c r="BS6" s="65">
        <f t="shared" si="6"/>
        <v>9346</v>
      </c>
      <c r="BT6" s="65">
        <f t="shared" si="6"/>
        <v>9491</v>
      </c>
      <c r="BU6" s="65">
        <f t="shared" si="6"/>
        <v>5468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0</v>
      </c>
      <c r="CN6" s="63">
        <f t="shared" si="7"/>
        <v>30000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235.2</v>
      </c>
      <c r="DL6" s="64">
        <f t="shared" ref="DL6:DT6" si="9">IF(DL8="-",NA(),DL8)</f>
        <v>233.3</v>
      </c>
      <c r="DM6" s="64">
        <f t="shared" si="9"/>
        <v>240.7</v>
      </c>
      <c r="DN6" s="64">
        <f t="shared" si="9"/>
        <v>235.2</v>
      </c>
      <c r="DO6" s="64">
        <f t="shared" si="9"/>
        <v>190.7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116</v>
      </c>
      <c r="B7" s="60">
        <f t="shared" ref="B7:X7" si="10">B8</f>
        <v>2020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14</v>
      </c>
      <c r="H7" s="60" t="str">
        <f t="shared" si="10"/>
        <v>広島県　広島市</v>
      </c>
      <c r="I7" s="60" t="str">
        <f t="shared" si="10"/>
        <v>河原町駐車場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45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603</v>
      </c>
      <c r="V7" s="63">
        <f t="shared" si="10"/>
        <v>54</v>
      </c>
      <c r="W7" s="63">
        <f t="shared" si="10"/>
        <v>200</v>
      </c>
      <c r="X7" s="62" t="str">
        <f t="shared" si="10"/>
        <v>利用料金制</v>
      </c>
      <c r="Y7" s="64">
        <f>Y8</f>
        <v>209</v>
      </c>
      <c r="Z7" s="64">
        <f t="shared" ref="Z7:AH7" si="11">Z8</f>
        <v>213.2</v>
      </c>
      <c r="AA7" s="64">
        <f t="shared" si="11"/>
        <v>199</v>
      </c>
      <c r="AB7" s="64">
        <f t="shared" si="11"/>
        <v>206.1</v>
      </c>
      <c r="AC7" s="64">
        <f t="shared" si="11"/>
        <v>165.3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52.1</v>
      </c>
      <c r="BG7" s="64">
        <f t="shared" ref="BG7:BO7" si="14">BG8</f>
        <v>53.1</v>
      </c>
      <c r="BH7" s="64">
        <f t="shared" si="14"/>
        <v>49.8</v>
      </c>
      <c r="BI7" s="64">
        <f t="shared" si="14"/>
        <v>51.5</v>
      </c>
      <c r="BJ7" s="64">
        <f t="shared" si="14"/>
        <v>39.5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9333</v>
      </c>
      <c r="BR7" s="65">
        <f t="shared" ref="BR7:BZ7" si="15">BR8</f>
        <v>9440</v>
      </c>
      <c r="BS7" s="65">
        <f t="shared" si="15"/>
        <v>9346</v>
      </c>
      <c r="BT7" s="65">
        <f t="shared" si="15"/>
        <v>9491</v>
      </c>
      <c r="BU7" s="65">
        <f t="shared" si="15"/>
        <v>5468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117</v>
      </c>
      <c r="CC7" s="64" t="s">
        <v>117</v>
      </c>
      <c r="CD7" s="64" t="s">
        <v>117</v>
      </c>
      <c r="CE7" s="64" t="s">
        <v>117</v>
      </c>
      <c r="CF7" s="64" t="s">
        <v>117</v>
      </c>
      <c r="CG7" s="64" t="s">
        <v>117</v>
      </c>
      <c r="CH7" s="64" t="s">
        <v>117</v>
      </c>
      <c r="CI7" s="64" t="s">
        <v>117</v>
      </c>
      <c r="CJ7" s="64" t="s">
        <v>117</v>
      </c>
      <c r="CK7" s="64" t="s">
        <v>114</v>
      </c>
      <c r="CL7" s="61"/>
      <c r="CM7" s="63">
        <f>CM8</f>
        <v>0</v>
      </c>
      <c r="CN7" s="63">
        <f>CN8</f>
        <v>30000</v>
      </c>
      <c r="CO7" s="64" t="s">
        <v>117</v>
      </c>
      <c r="CP7" s="64" t="s">
        <v>117</v>
      </c>
      <c r="CQ7" s="64" t="s">
        <v>117</v>
      </c>
      <c r="CR7" s="64" t="s">
        <v>117</v>
      </c>
      <c r="CS7" s="64" t="s">
        <v>117</v>
      </c>
      <c r="CT7" s="64" t="s">
        <v>117</v>
      </c>
      <c r="CU7" s="64" t="s">
        <v>117</v>
      </c>
      <c r="CV7" s="64" t="s">
        <v>117</v>
      </c>
      <c r="CW7" s="64" t="s">
        <v>117</v>
      </c>
      <c r="CX7" s="64" t="s">
        <v>118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235.2</v>
      </c>
      <c r="DL7" s="64">
        <f t="shared" ref="DL7:DT7" si="17">DL8</f>
        <v>233.3</v>
      </c>
      <c r="DM7" s="64">
        <f t="shared" si="17"/>
        <v>240.7</v>
      </c>
      <c r="DN7" s="64">
        <f t="shared" si="17"/>
        <v>235.2</v>
      </c>
      <c r="DO7" s="64">
        <f t="shared" si="17"/>
        <v>190.7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341002</v>
      </c>
      <c r="D8" s="67">
        <v>47</v>
      </c>
      <c r="E8" s="67">
        <v>14</v>
      </c>
      <c r="F8" s="67">
        <v>0</v>
      </c>
      <c r="G8" s="67">
        <v>14</v>
      </c>
      <c r="H8" s="67" t="s">
        <v>119</v>
      </c>
      <c r="I8" s="67" t="s">
        <v>120</v>
      </c>
      <c r="J8" s="67" t="s">
        <v>121</v>
      </c>
      <c r="K8" s="67" t="s">
        <v>122</v>
      </c>
      <c r="L8" s="67" t="s">
        <v>123</v>
      </c>
      <c r="M8" s="67" t="s">
        <v>124</v>
      </c>
      <c r="N8" s="67" t="s">
        <v>125</v>
      </c>
      <c r="O8" s="68" t="s">
        <v>126</v>
      </c>
      <c r="P8" s="69" t="s">
        <v>127</v>
      </c>
      <c r="Q8" s="69" t="s">
        <v>128</v>
      </c>
      <c r="R8" s="70">
        <v>45</v>
      </c>
      <c r="S8" s="69" t="s">
        <v>129</v>
      </c>
      <c r="T8" s="69" t="s">
        <v>130</v>
      </c>
      <c r="U8" s="70">
        <v>603</v>
      </c>
      <c r="V8" s="70">
        <v>54</v>
      </c>
      <c r="W8" s="70">
        <v>200</v>
      </c>
      <c r="X8" s="69" t="s">
        <v>131</v>
      </c>
      <c r="Y8" s="71">
        <v>209</v>
      </c>
      <c r="Z8" s="71">
        <v>213.2</v>
      </c>
      <c r="AA8" s="71">
        <v>199</v>
      </c>
      <c r="AB8" s="71">
        <v>206.1</v>
      </c>
      <c r="AC8" s="71">
        <v>165.3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52.1</v>
      </c>
      <c r="BG8" s="71">
        <v>53.1</v>
      </c>
      <c r="BH8" s="71">
        <v>49.8</v>
      </c>
      <c r="BI8" s="71">
        <v>51.5</v>
      </c>
      <c r="BJ8" s="71">
        <v>39.5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9333</v>
      </c>
      <c r="BR8" s="72">
        <v>9440</v>
      </c>
      <c r="BS8" s="72">
        <v>9346</v>
      </c>
      <c r="BT8" s="73">
        <v>9491</v>
      </c>
      <c r="BU8" s="73">
        <v>5468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123</v>
      </c>
      <c r="CC8" s="71" t="s">
        <v>123</v>
      </c>
      <c r="CD8" s="71" t="s">
        <v>123</v>
      </c>
      <c r="CE8" s="71" t="s">
        <v>123</v>
      </c>
      <c r="CF8" s="71" t="s">
        <v>123</v>
      </c>
      <c r="CG8" s="71" t="s">
        <v>123</v>
      </c>
      <c r="CH8" s="71" t="s">
        <v>123</v>
      </c>
      <c r="CI8" s="71" t="s">
        <v>123</v>
      </c>
      <c r="CJ8" s="71" t="s">
        <v>123</v>
      </c>
      <c r="CK8" s="71" t="s">
        <v>123</v>
      </c>
      <c r="CL8" s="68" t="s">
        <v>123</v>
      </c>
      <c r="CM8" s="70">
        <v>0</v>
      </c>
      <c r="CN8" s="70">
        <v>30000</v>
      </c>
      <c r="CO8" s="71" t="s">
        <v>123</v>
      </c>
      <c r="CP8" s="71" t="s">
        <v>123</v>
      </c>
      <c r="CQ8" s="71" t="s">
        <v>123</v>
      </c>
      <c r="CR8" s="71" t="s">
        <v>123</v>
      </c>
      <c r="CS8" s="71" t="s">
        <v>123</v>
      </c>
      <c r="CT8" s="71" t="s">
        <v>123</v>
      </c>
      <c r="CU8" s="71" t="s">
        <v>123</v>
      </c>
      <c r="CV8" s="71" t="s">
        <v>123</v>
      </c>
      <c r="CW8" s="71" t="s">
        <v>123</v>
      </c>
      <c r="CX8" s="71" t="s">
        <v>123</v>
      </c>
      <c r="CY8" s="68" t="s">
        <v>123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235.2</v>
      </c>
      <c r="DL8" s="71">
        <v>233.3</v>
      </c>
      <c r="DM8" s="71">
        <v>240.7</v>
      </c>
      <c r="DN8" s="71">
        <v>235.2</v>
      </c>
      <c r="DO8" s="71">
        <v>190.7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132</v>
      </c>
      <c r="C10" s="78" t="s">
        <v>133</v>
      </c>
      <c r="D10" s="78" t="s">
        <v>134</v>
      </c>
      <c r="E10" s="78" t="s">
        <v>135</v>
      </c>
      <c r="F10" s="78" t="s">
        <v>136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 優輝</cp:lastModifiedBy>
  <dcterms:created xsi:type="dcterms:W3CDTF">2021-12-17T06:06:47Z</dcterms:created>
  <dcterms:modified xsi:type="dcterms:W3CDTF">2022-01-25T08:35:51Z</dcterms:modified>
  <cp:category/>
</cp:coreProperties>
</file>