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Ad61ksnEz85QXl26rxkAAnvd5As/x4LUg1UgpcJxZCCgSaxJHbsc6Ja8hKofOW+Av9bOOigxJ5r96bjazj+YJA==" workbookSaltValue="/Sx1/pUqwvNH/JrZvOHgm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GQ30" i="4"/>
  <c r="LT76" i="4"/>
  <c r="GQ51" i="4"/>
  <c r="LH30" i="4"/>
  <c r="BZ51" i="4"/>
  <c r="BZ30" i="4"/>
  <c r="IE76" i="4"/>
  <c r="BG30" i="4"/>
  <c r="HP76" i="4"/>
  <c r="AV76" i="4"/>
  <c r="KO51" i="4"/>
  <c r="LE76" i="4"/>
  <c r="KO30" i="4"/>
  <c r="BG51" i="4"/>
  <c r="FX51" i="4"/>
  <c r="FX30" i="4"/>
  <c r="HA76" i="4"/>
  <c r="AN51" i="4"/>
  <c r="FE30" i="4"/>
  <c r="AG76" i="4"/>
  <c r="JV51" i="4"/>
  <c r="JV30" i="4"/>
  <c r="AN30" i="4"/>
  <c r="KP76" i="4"/>
  <c r="FE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<sst xmlns="http://schemas.openxmlformats.org/spreadsheetml/2006/main" count="278" uniqueCount="142">
  <si>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</si>
  <si>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</si>
  <si>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</si>
  <si>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</si>
  <si>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</si>
  <si>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</si>
  <si>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</si>
  <si>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</si>
  <si>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</si>
  <si>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</si>
  <si>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</si>
  <si>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</si>
  <si>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</si>
  <si>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</si>
  <si>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</si>
  <si>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</si>
  <si>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</si>
  <si>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</si>
  <si>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</si>
  <si>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</si>
  <si>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</si>
  <si>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</si>
  <si>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</si>
  <si>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</si>
  <si>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</si>
  <si>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</si>
  <si>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</si>
  <si>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</si>
  <si>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</si>
  <si>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</si>
  <si>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</si>
  <si>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</si>
  <si>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</si>
  <si>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</si>
  <si>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</si>
  <si>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</si>
  <si>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</si>
  <si>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</si>
  <si>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</si>
  <si>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</si>
  <si>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</si>
  <si>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</si>
  <si>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</si>
  <si>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</si>
  <si>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</si>
  <si>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</si>
  <si>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</si>
  <si>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</si>
  <si>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</si>
  <si>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</si>
  <si>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</si>
  <si>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</si>
  <si>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</si>
  <si>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</si>
  <si>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</si>
  <si>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</si>
  <si>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</si>
  <si>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</si>
  <si>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</si>
  <si>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</si>
  <si>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</si>
  <si>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</si>
  <si>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</si>
  <si>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</si>
  <si>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</si>
  <si>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</si>
  <si>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</si>
  <si>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</si>
  <si>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</si>
  <si>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</si>
  <si>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</si>
  <si>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</si>
  <si>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</si>
  <si>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</si>
  <si>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</si>
  <si>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</si>
  <si>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</si>
  <si>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</si>
  <si>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</si>
  <si>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</si>
  <si>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</si>
  <si>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</si>
  <si>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</si>
  <si>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</si>
  <si>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</si>
  <si>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</si>
  <si>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</si>
  <si>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</si>
  <si>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</si>
  <si>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</si>
  <si>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</si>
  <si>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</si>
  <si>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</si>
  <si>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</si>
  <si>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</si>
  <si>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</si>
  <si>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</si>
  <si>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</si>
  <si>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</si>
  <si>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</si>
  <si>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</si>
  <si>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</si>
  <si>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</si>
  <si>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</si>
  <si>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</si>
  <si>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</si>
  <si>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</si>
  <si>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</si>
  <si>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</si>
  <si>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</si>
  <si>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</si>
  <si>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</si>
  <si>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</si>
  <si>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</si>
  <si>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</si>
  <si>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</si>
  <si>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</si>
  <si>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</si>
  <si>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</si>
  <si>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</si>
  <si>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</si>
  <si>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西観音町駐車場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</si>
  <si>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</si>
  <si>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</si>
  <si>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</si>
  <si>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</si>
  <si>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</si>
  <si>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</si>
  <si>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</si>
  <si>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</si>
  <si>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</si>
  <si>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</si>
  <si>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</si>
  <si>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</si>
  <si>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</si>
  <si>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</si>
  <si>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</si>
  <si>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</si>
  <si>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</si>
  <si>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2">
      <t>カドウリツ</t>
    </rPh>
    <rPh sb="33" eb="35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</si>
  <si>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</si>
  <si>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27" eb="129">
      <t>オオハバ</t>
    </rPh>
    <rPh sb="137" eb="138">
      <t>タカ</t>
    </rPh>
    <rPh sb="163" eb="165">
      <t>ルイジ</t>
    </rPh>
    <rPh sb="165" eb="167">
      <t>シセツ</t>
    </rPh>
    <rPh sb="167" eb="170">
      <t>ヘイキンチ</t>
    </rPh>
    <rPh sb="171" eb="173">
      <t>シタマワ</t>
    </rPh>
    <rPh sb="180" eb="183">
      <t>シュウエキセイ</t>
    </rPh>
    <rPh sb="184" eb="186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</si>
</sst>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175.8</c:v>
                </c:pt>
                <c:pt idx="1">
                  <c:v>158.1</c:v>
                </c:pt>
                <c:pt idx="2">
                  <c:v>191.3</c:v>
                </c:pt>
                <c:pt idx="3">
                  <c:v>179.2</c:v>
                </c:pt>
                <c:pt idx="4">
                  <c:v>124.5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9-4214-8716-23C27FFC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9-4214-8716-23C27FFC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E-48DC-951F-C8ED595E2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E-48DC-951F-C8ED595E2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8B8-4403-AEEC-218AA41E1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8-4403-AEEC-218AA41E1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2EF-450A-BF08-3E3E1D47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F-450A-BF08-3E3E1D47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B-4B79-A0A4-89F9C01BA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B-4B79-A0A4-89F9C01BA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D-4413-AAD9-B1E5F56B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D-4413-AAD9-B1E5F56B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237.5</c:v>
                </c:pt>
                <c:pt idx="1">
                  <c:v>225</c:v>
                </c:pt>
                <c:pt idx="2">
                  <c:v>245.8</c:v>
                </c:pt>
                <c:pt idx="3">
                  <c:v>225</c:v>
                </c:pt>
                <c:pt idx="4">
                  <c:v>183.3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8-4B14-9448-451B7E8B1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8-4B14-9448-451B7E8B1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43.1</c:v>
                </c:pt>
                <c:pt idx="1">
                  <c:v>36.700000000000003</c:v>
                </c:pt>
                <c:pt idx="2">
                  <c:v>47.7</c:v>
                </c:pt>
                <c:pt idx="3">
                  <c:v>44.2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F-4B37-8BB1-F289A4E8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F-4B37-8BB1-F289A4E8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2885</c:v>
                </c:pt>
                <c:pt idx="1">
                  <c:v>2152</c:v>
                </c:pt>
                <c:pt idx="2">
                  <c:v>3829</c:v>
                </c:pt>
                <c:pt idx="3">
                  <c:v>3148</c:v>
                </c:pt>
                <c:pt idx="4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5-4A20-91BB-C6B36C4D5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5-4A20-91BB-C6B36C4D5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J5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西観音町駐車場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374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141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175.8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158.1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191.3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179.2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124.5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237.5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225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245.8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225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183.3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138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139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43.1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36.700000000000003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47.7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44.2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2885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2152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3829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3148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912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140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30397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TbVxz8UlGRNB5M5ZOXPHF0KHaTwlitzAkr/O5W9cf8Ds4i3ZO05gjynlbAKRbMM+gtrwXrBqhS398UfXBytbA==" saltValue="v4Hh8h+1eTh4UJc59Lca6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103</v>
      </c>
      <c r="AW5" s="59" t="s">
        <v>90</v>
      </c>
      <c r="AX5" s="59" t="s">
        <v>104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105</v>
      </c>
      <c r="BG5" s="59" t="s">
        <v>106</v>
      </c>
      <c r="BH5" s="59" t="s">
        <v>90</v>
      </c>
      <c r="BI5" s="59" t="s">
        <v>104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105</v>
      </c>
      <c r="BR5" s="59" t="s">
        <v>106</v>
      </c>
      <c r="BS5" s="59" t="s">
        <v>107</v>
      </c>
      <c r="BT5" s="59" t="s">
        <v>108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106</v>
      </c>
      <c r="CD5" s="59" t="s">
        <v>109</v>
      </c>
      <c r="CE5" s="59" t="s">
        <v>108</v>
      </c>
      <c r="CF5" s="59" t="s">
        <v>110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105</v>
      </c>
      <c r="CP5" s="59" t="s">
        <v>103</v>
      </c>
      <c r="CQ5" s="59" t="s">
        <v>111</v>
      </c>
      <c r="CR5" s="59" t="s">
        <v>104</v>
      </c>
      <c r="CS5" s="59" t="s">
        <v>112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100</v>
      </c>
      <c r="DB5" s="59" t="s">
        <v>109</v>
      </c>
      <c r="DC5" s="59" t="s">
        <v>104</v>
      </c>
      <c r="DD5" s="59" t="s">
        <v>110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113</v>
      </c>
      <c r="DM5" s="59" t="s">
        <v>90</v>
      </c>
      <c r="DN5" s="59" t="s">
        <v>101</v>
      </c>
      <c r="DO5" s="59" t="s">
        <v>110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114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23</v>
      </c>
      <c r="H6" s="60" t="str">
        <f>SUBSTITUTE(H8,"　","")</f>
        <v>広島県広島市</v>
      </c>
      <c r="I6" s="60" t="str">
        <f t="shared" si="1"/>
        <v>西観音町駐車場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公共施設</v>
      </c>
      <c r="T6" s="62" t="str">
        <f t="shared" si="1"/>
        <v>無</v>
      </c>
      <c r="U6" s="63">
        <f t="shared" si="1"/>
        <v>374</v>
      </c>
      <c r="V6" s="63">
        <f t="shared" si="1"/>
        <v>24</v>
      </c>
      <c r="W6" s="63">
        <f t="shared" si="1"/>
        <v>200</v>
      </c>
      <c r="X6" s="62" t="str">
        <f t="shared" si="1"/>
        <v>利用料金制</v>
      </c>
      <c r="Y6" s="64">
        <f>IF(Y8="-",NA(),Y8)</f>
        <v>175.8</v>
      </c>
      <c r="Z6" s="64">
        <f t="shared" ref="Z6:AH6" si="2">IF(Z8="-",NA(),Z8)</f>
        <v>158.1</v>
      </c>
      <c r="AA6" s="64">
        <f t="shared" si="2"/>
        <v>191.3</v>
      </c>
      <c r="AB6" s="64">
        <f t="shared" si="2"/>
        <v>179.2</v>
      </c>
      <c r="AC6" s="64">
        <f t="shared" si="2"/>
        <v>124.5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43.1</v>
      </c>
      <c r="BG6" s="64">
        <f t="shared" ref="BG6:BO6" si="5">IF(BG8="-",NA(),BG8)</f>
        <v>36.700000000000003</v>
      </c>
      <c r="BH6" s="64">
        <f t="shared" si="5"/>
        <v>47.7</v>
      </c>
      <c r="BI6" s="64">
        <f t="shared" si="5"/>
        <v>44.2</v>
      </c>
      <c r="BJ6" s="64">
        <f t="shared" si="5"/>
        <v>20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2885</v>
      </c>
      <c r="BR6" s="65">
        <f t="shared" ref="BR6:BZ6" si="6">IF(BR8="-",NA(),BR8)</f>
        <v>2152</v>
      </c>
      <c r="BS6" s="65">
        <f t="shared" si="6"/>
        <v>3829</v>
      </c>
      <c r="BT6" s="65">
        <f t="shared" si="6"/>
        <v>3148</v>
      </c>
      <c r="BU6" s="65">
        <f t="shared" si="6"/>
        <v>912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0</v>
      </c>
      <c r="CN6" s="63">
        <f t="shared" si="7"/>
        <v>30397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237.5</v>
      </c>
      <c r="DL6" s="64">
        <f t="shared" ref="DL6:DT6" si="9">IF(DL8="-",NA(),DL8)</f>
        <v>225</v>
      </c>
      <c r="DM6" s="64">
        <f t="shared" si="9"/>
        <v>245.8</v>
      </c>
      <c r="DN6" s="64">
        <f t="shared" si="9"/>
        <v>225</v>
      </c>
      <c r="DO6" s="64">
        <f t="shared" si="9"/>
        <v>183.3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117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23</v>
      </c>
      <c r="H7" s="60" t="str">
        <f t="shared" si="10"/>
        <v>広島県　広島市</v>
      </c>
      <c r="I7" s="60" t="str">
        <f t="shared" si="10"/>
        <v>西観音町駐車場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374</v>
      </c>
      <c r="V7" s="63">
        <f t="shared" si="10"/>
        <v>24</v>
      </c>
      <c r="W7" s="63">
        <f t="shared" si="10"/>
        <v>200</v>
      </c>
      <c r="X7" s="62" t="str">
        <f t="shared" si="10"/>
        <v>利用料金制</v>
      </c>
      <c r="Y7" s="64">
        <f>Y8</f>
        <v>175.8</v>
      </c>
      <c r="Z7" s="64">
        <f t="shared" ref="Z7:AH7" si="11">Z8</f>
        <v>158.1</v>
      </c>
      <c r="AA7" s="64">
        <f t="shared" si="11"/>
        <v>191.3</v>
      </c>
      <c r="AB7" s="64">
        <f t="shared" si="11"/>
        <v>179.2</v>
      </c>
      <c r="AC7" s="64">
        <f t="shared" si="11"/>
        <v>124.5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43.1</v>
      </c>
      <c r="BG7" s="64">
        <f t="shared" ref="BG7:BO7" si="14">BG8</f>
        <v>36.700000000000003</v>
      </c>
      <c r="BH7" s="64">
        <f t="shared" si="14"/>
        <v>47.7</v>
      </c>
      <c r="BI7" s="64">
        <f t="shared" si="14"/>
        <v>44.2</v>
      </c>
      <c r="BJ7" s="64">
        <f t="shared" si="14"/>
        <v>20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2885</v>
      </c>
      <c r="BR7" s="65">
        <f t="shared" ref="BR7:BZ7" si="15">BR8</f>
        <v>2152</v>
      </c>
      <c r="BS7" s="65">
        <f t="shared" si="15"/>
        <v>3829</v>
      </c>
      <c r="BT7" s="65">
        <f t="shared" si="15"/>
        <v>3148</v>
      </c>
      <c r="BU7" s="65">
        <f t="shared" si="15"/>
        <v>912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119</v>
      </c>
      <c r="CL7" s="61"/>
      <c r="CM7" s="63">
        <f>CM8</f>
        <v>0</v>
      </c>
      <c r="CN7" s="63">
        <f>CN8</f>
        <v>30397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237.5</v>
      </c>
      <c r="DL7" s="64">
        <f t="shared" ref="DL7:DT7" si="17">DL8</f>
        <v>225</v>
      </c>
      <c r="DM7" s="64">
        <f t="shared" si="17"/>
        <v>245.8</v>
      </c>
      <c r="DN7" s="64">
        <f t="shared" si="17"/>
        <v>225</v>
      </c>
      <c r="DO7" s="64">
        <f t="shared" si="17"/>
        <v>183.3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23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26</v>
      </c>
      <c r="S8" s="69" t="s">
        <v>130</v>
      </c>
      <c r="T8" s="69" t="s">
        <v>131</v>
      </c>
      <c r="U8" s="70">
        <v>374</v>
      </c>
      <c r="V8" s="70">
        <v>24</v>
      </c>
      <c r="W8" s="70">
        <v>200</v>
      </c>
      <c r="X8" s="69" t="s">
        <v>132</v>
      </c>
      <c r="Y8" s="71">
        <v>175.8</v>
      </c>
      <c r="Z8" s="71">
        <v>158.1</v>
      </c>
      <c r="AA8" s="71">
        <v>191.3</v>
      </c>
      <c r="AB8" s="71">
        <v>179.2</v>
      </c>
      <c r="AC8" s="71">
        <v>124.5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43.1</v>
      </c>
      <c r="BG8" s="71">
        <v>36.700000000000003</v>
      </c>
      <c r="BH8" s="71">
        <v>47.7</v>
      </c>
      <c r="BI8" s="71">
        <v>44.2</v>
      </c>
      <c r="BJ8" s="71">
        <v>20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2885</v>
      </c>
      <c r="BR8" s="72">
        <v>2152</v>
      </c>
      <c r="BS8" s="72">
        <v>3829</v>
      </c>
      <c r="BT8" s="73">
        <v>3148</v>
      </c>
      <c r="BU8" s="73">
        <v>912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0</v>
      </c>
      <c r="CN8" s="70">
        <v>30397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237.5</v>
      </c>
      <c r="DL8" s="71">
        <v>225</v>
      </c>
      <c r="DM8" s="71">
        <v>245.8</v>
      </c>
      <c r="DN8" s="71">
        <v>225</v>
      </c>
      <c r="DO8" s="71">
        <v>183.3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dcterms:created xsi:type="dcterms:W3CDTF">2021-12-17T06:06:54Z</dcterms:created>
  <dcterms:modified xsi:type="dcterms:W3CDTF">2022-01-25T08:48:13Z</dcterms:modified>
  <cp:category/>
</cp:coreProperties>
</file>