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06f188\share\Ⅱ-予算係（作業室）\■企業D\☆☆企業（担当者用）H26～\00 照会・回答・通知\R3\02照会\57_220128〆公営企業に係る経営比較分析表（令和２年度決算）の分析等について（依頼）\03_提出用\交通事業\"/>
    </mc:Choice>
  </mc:AlternateContent>
  <workbookProtection workbookAlgorithmName="SHA-512" workbookHashValue="gdMVBCnUiUWPHUMUH41s0ulD/XRuwe6GF5vOJUcvKFeHkllMH44qleAVp0M8yCwatx3i0qfZVgRUwANIH/dkZQ==" workbookSaltValue="v9UjvEDMY7EPmqbFOM6kPg=="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A16" i="5"/>
  <c r="EY10" i="5"/>
  <c r="EY16" i="5"/>
  <c r="DK16" i="5"/>
  <c r="AZ16" i="5"/>
  <c r="FI10" i="5"/>
  <c r="DU10" i="5"/>
  <c r="BV10" i="5"/>
  <c r="EO16" i="5"/>
  <c r="DK10" i="5"/>
  <c r="BK10" i="5"/>
  <c r="CG17" i="5"/>
  <c r="AO17" i="5"/>
  <c r="EE16" i="5"/>
  <c r="BV16" i="5"/>
  <c r="EO10" i="5"/>
  <c r="DA10" i="5"/>
  <c r="AZ10" i="5"/>
  <c r="BK7" i="4"/>
  <c r="AM11" i="5"/>
  <c r="DS16" i="5"/>
  <c r="FG16" i="5"/>
  <c r="J10" i="5"/>
  <c r="BT10" i="5"/>
  <c r="DS10" i="5"/>
  <c r="FG10" i="5"/>
  <c r="AX16" i="5"/>
  <c r="DI16" i="5"/>
  <c r="EW16" i="5"/>
  <c r="CE10" i="5"/>
  <c r="BA7" i="4"/>
  <c r="L10" i="5"/>
  <c r="AX10" i="5"/>
  <c r="CY10" i="5"/>
  <c r="EM10" i="5"/>
  <c r="BT16" i="5"/>
  <c r="EC16" i="5"/>
  <c r="AM17" i="5"/>
  <c r="CE17" i="5"/>
  <c r="EC10" i="5"/>
  <c r="BI16" i="5"/>
  <c r="I10" i="5"/>
  <c r="BI10" i="5"/>
  <c r="DI10" i="5"/>
  <c r="EW10" i="5"/>
  <c r="CY16" i="5"/>
  <c r="FE16" i="5" l="1"/>
  <c r="DQ16" i="5"/>
  <c r="BG16" i="5"/>
  <c r="AK11" i="5"/>
  <c r="EA10" i="5"/>
  <c r="CC10" i="5"/>
  <c r="EK16" i="5"/>
  <c r="DG10" i="5"/>
  <c r="BG10" i="5"/>
  <c r="EU16" i="5"/>
  <c r="DG16" i="5"/>
  <c r="AV16" i="5"/>
  <c r="FE10" i="5"/>
  <c r="DQ10" i="5"/>
  <c r="BR10" i="5"/>
  <c r="CC17" i="5"/>
  <c r="AK17" i="5"/>
  <c r="EA16" i="5"/>
  <c r="BR16" i="5"/>
  <c r="EK10" i="5"/>
  <c r="CW10" i="5"/>
  <c r="AV10" i="5"/>
  <c r="AQ7" i="4"/>
  <c r="CW16" i="5"/>
  <c r="EU10" i="5"/>
  <c r="CF17" i="5"/>
  <c r="AN17" i="5"/>
  <c r="ED16" i="5"/>
  <c r="BU16" i="5"/>
  <c r="EN10" i="5"/>
  <c r="CZ10" i="5"/>
  <c r="AY10" i="5"/>
  <c r="FH10" i="5"/>
  <c r="FH16" i="5"/>
  <c r="DT16" i="5"/>
  <c r="BJ16" i="5"/>
  <c r="AN11" i="5"/>
  <c r="ED10" i="5"/>
  <c r="CF10" i="5"/>
  <c r="DJ16" i="5"/>
  <c r="AY16" i="5"/>
  <c r="EN16" i="5"/>
  <c r="CZ16" i="5"/>
  <c r="EX10" i="5"/>
  <c r="DJ10" i="5"/>
  <c r="BJ10" i="5"/>
  <c r="BF7" i="4"/>
  <c r="EX16" i="5"/>
  <c r="DT10" i="5"/>
  <c r="BU10" i="5"/>
  <c r="EV16" i="5"/>
  <c r="DH16" i="5"/>
  <c r="AW16" i="5"/>
  <c r="FF10" i="5"/>
  <c r="DR10" i="5"/>
  <c r="BS10" i="5"/>
  <c r="CD17" i="5"/>
  <c r="EL16" i="5"/>
  <c r="CX16" i="5"/>
  <c r="EV10" i="5"/>
  <c r="DH10" i="5"/>
  <c r="BH10" i="5"/>
  <c r="AL17" i="5"/>
  <c r="EL10" i="5"/>
  <c r="AW10" i="5"/>
  <c r="AV7" i="4"/>
  <c r="FF16" i="5"/>
  <c r="DR16" i="5"/>
  <c r="BH16" i="5"/>
  <c r="AL11" i="5"/>
  <c r="EB10" i="5"/>
  <c r="CD10" i="5"/>
  <c r="EB16" i="5"/>
  <c r="BS16" i="5"/>
  <c r="CX10" i="5"/>
</calcChain>
</file>

<file path=xl/sharedStrings.xml><?xml version="1.0" encoding="utf-8"?>
<sst xmlns="http://schemas.openxmlformats.org/spreadsheetml/2006/main" count="317" uniqueCount="123">
  <si>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</si>
  <si>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</si>
  <si>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</si>
  <si>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</si>
  <si>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</si>
  <si>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</si>
  <si>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</si>
  <si>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</si>
  <si>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</si>
  <si>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</si>
  <si>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</si>
  <si>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</si>
  <si>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</si>
  <si>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</si>
  <si>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</si>
  <si>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</si>
  <si>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</si>
  <si>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</si>
  <si>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</si>
  <si>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</si>
  <si>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</si>
  <si>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</si>
  <si>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</si>
  <si>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</si>
  <si>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</si>
  <si>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</si>
  <si>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</si>
  <si>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</si>
  <si>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</si>
  <si>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</si>
  <si>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</si>
  <si>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</si>
  <si>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</si>
  <si>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</si>
  <si>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</si>
  <si>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</si>
  <si>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</si>
  <si>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</si>
  <si>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</si>
  <si>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</si>
  <si>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</si>
  <si>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</si>
  <si>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</si>
  <si>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</si>
  <si>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</si>
  <si>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</si>
  <si>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</si>
  <si>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</si>
  <si>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</si>
  <si>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</si>
  <si>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</si>
  <si>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</si>
  <si>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</si>
  <si>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</si>
  <si>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</si>
  <si>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</si>
  <si>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</si>
  <si>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</si>
  <si>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</si>
  <si>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</si>
  <si>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</si>
  <si>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</si>
  <si>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</si>
  <si>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</si>
  <si>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</si>
  <si>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</si>
  <si>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</si>
  <si>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</si>
  <si>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</si>
  <si>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</si>
  <si>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</si>
  <si>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</si>
  <si>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</si>
  <si>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</si>
  <si>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</si>
  <si>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</si>
  <si>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</si>
  <si>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</si>
  <si>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</si>
  <si>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</si>
  <si>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</si>
  <si>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</si>
  <si>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</si>
  <si>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</si>
  <si>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</si>
  <si>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</si>
  <si>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</si>
  <si>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</si>
  <si>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</si>
  <si>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401005</t>
  </si>
  <si>
    <t>46</t>
  </si>
  <si>
    <t>03</t>
  </si>
  <si>
    <t>3</t>
  </si>
  <si>
    <t>000</t>
  </si>
  <si>
    <t>福岡県　北九州市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</si>
  <si>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</si>
  <si>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</si>
  <si>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</si>
  <si>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</si>
  <si>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</si>
  <si>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</si>
  <si>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</si>
  <si>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</si>
  <si>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</si>
  <si>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</si>
  <si>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</si>
  <si>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</si>
  <si>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</si>
  <si>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</si>
  <si>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</si>
  <si>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</si>
  <si>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</si>
  <si>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</si>
  <si>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</si>
  <si>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</si>
  <si>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</si>
  <si>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</si>
  <si>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</si>
  <si>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</si>
  <si>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</si>
  <si>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経常収支比率と営業収支比率がともに100％を下回っており、累積欠損金比率も年々増加傾向にあります。交通事業は、少子高齢化の進展等に伴う乗客数の減少に加え、新型コロナウイルス感染症の影響による乗合バス利用者の大幅な減少や貸切バスの受注減少など、大変厳しい状況です。さらに、本市交通事業は、広い面積に集落が点在している地域など人口密度が低く、バス利用者が少なく採算を確保することが難しい地域において、地域の生活の足を確保するため不採算路線を維持したり、障害者等の外出の機会を確保し、社会参加を促進するため、独自の福祉施策を維持するなど、厳しい経営環境の中にあり、利用者１回当たり運行経費は公営企業平均値より186円程度大きくなっています。
　一方、流動比率は、年々減少傾向にはあるものの、約300％の高い水準を維持しており、また企業債残高対料金収入比率も公営企業平均値よりも低く、支払などの資金面での問題はありません。
　交通事業の主要な資産であるバス車両の老朽化などにより、有形固定資産減価償却率は80％を超えており、今後も計画的な投資が必要です。</t>
    <rPh sb="38" eb="40">
      <t>ネンネン</t>
    </rPh>
    <rPh sb="40" eb="42">
      <t>ゾウカ</t>
    </rPh>
    <rPh sb="42" eb="44">
      <t>ケイコウ</t>
    </rPh>
    <rPh sb="50" eb="52">
      <t>コウツウ</t>
    </rPh>
    <rPh sb="52" eb="54">
      <t>ジギョウ</t>
    </rPh>
    <rPh sb="122" eb="124">
      <t>タイヘン</t>
    </rPh>
    <rPh sb="124" eb="125">
      <t>キビ</t>
    </rPh>
    <rPh sb="127" eb="129">
      <t>ジョウキョウ</t>
    </rPh>
    <rPh sb="136" eb="138">
      <t>ホンシ</t>
    </rPh>
    <rPh sb="138" eb="140">
      <t>コウツウ</t>
    </rPh>
    <rPh sb="140" eb="142">
      <t>ジギョウ</t>
    </rPh>
    <rPh sb="144" eb="145">
      <t>ヒロ</t>
    </rPh>
    <rPh sb="146" eb="148">
      <t>メンセキ</t>
    </rPh>
    <rPh sb="149" eb="151">
      <t>シュウラク</t>
    </rPh>
    <rPh sb="152" eb="154">
      <t>テンザイ</t>
    </rPh>
    <rPh sb="158" eb="160">
      <t>チイキ</t>
    </rPh>
    <rPh sb="162" eb="164">
      <t>ジンコウ</t>
    </rPh>
    <rPh sb="164" eb="166">
      <t>ミツド</t>
    </rPh>
    <rPh sb="167" eb="168">
      <t>ヒク</t>
    </rPh>
    <rPh sb="172" eb="175">
      <t>リヨウシャ</t>
    </rPh>
    <rPh sb="176" eb="177">
      <t>スク</t>
    </rPh>
    <rPh sb="179" eb="181">
      <t>サイサン</t>
    </rPh>
    <rPh sb="182" eb="184">
      <t>カクホ</t>
    </rPh>
    <rPh sb="189" eb="190">
      <t>ムズカ</t>
    </rPh>
    <rPh sb="192" eb="194">
      <t>チイキ</t>
    </rPh>
    <rPh sb="199" eb="201">
      <t>チイキ</t>
    </rPh>
    <rPh sb="202" eb="204">
      <t>セイカツ</t>
    </rPh>
    <rPh sb="205" eb="206">
      <t>アシ</t>
    </rPh>
    <rPh sb="207" eb="209">
      <t>カクホ</t>
    </rPh>
    <rPh sb="225" eb="228">
      <t>ショウガイシャ</t>
    </rPh>
    <rPh sb="228" eb="229">
      <t>トウ</t>
    </rPh>
    <rPh sb="230" eb="232">
      <t>ガイシュツ</t>
    </rPh>
    <rPh sb="233" eb="235">
      <t>キカイ</t>
    </rPh>
    <rPh sb="236" eb="238">
      <t>カクホ</t>
    </rPh>
    <rPh sb="240" eb="242">
      <t>シャカイ</t>
    </rPh>
    <rPh sb="242" eb="244">
      <t>サンカ</t>
    </rPh>
    <rPh sb="245" eb="247">
      <t>ソクシン</t>
    </rPh>
    <rPh sb="280" eb="283">
      <t>リヨウシャ</t>
    </rPh>
    <rPh sb="284" eb="285">
      <t>カイ</t>
    </rPh>
    <rPh sb="285" eb="286">
      <t>ア</t>
    </rPh>
    <rPh sb="288" eb="290">
      <t>ウンコウ</t>
    </rPh>
    <rPh sb="290" eb="292">
      <t>ケイヒ</t>
    </rPh>
    <rPh sb="293" eb="295">
      <t>コウエイ</t>
    </rPh>
    <rPh sb="295" eb="297">
      <t>キギョウ</t>
    </rPh>
    <rPh sb="297" eb="300">
      <t>ヘイキンチ</t>
    </rPh>
    <rPh sb="305" eb="306">
      <t>エン</t>
    </rPh>
    <rPh sb="306" eb="308">
      <t>テイド</t>
    </rPh>
    <rPh sb="308" eb="309">
      <t>オオ</t>
    </rPh>
    <rPh sb="320" eb="322">
      <t>イッポウ</t>
    </rPh>
    <rPh sb="410" eb="412">
      <t>コウツウ</t>
    </rPh>
    <rPh sb="412" eb="414">
      <t>ジギョウ</t>
    </rPh>
    <rPh sb="415" eb="417">
      <t>シュヨウ</t>
    </rPh>
    <rPh sb="418" eb="420">
      <t>シサン</t>
    </rPh>
    <rPh sb="425" eb="427">
      <t>シャリョウ</t>
    </rPh>
    <rPh sb="428" eb="431">
      <t>ロウキュウカ</t>
    </rPh>
    <rPh sb="453" eb="454">
      <t>コ</t>
    </rPh>
    <phoneticPr fontId="3"/>
  </si>
  <si>
    <t>　R2年度は、走行キロ当たりの運送原価と走行キロ当たりの人件費の数値が大きく増加しています。これは、運送原価と人件費はどちらも前年度より減少したものの、利用状況を踏まえたダイヤ改正を行った結果、走行キロ数が前年度に比べ、大幅に減少したことが原因です。
　今後も、厳しい経営環境が見込まれるため、経済性を考慮した路線の再編や、それに見合った経費の縮減、住民に対する利用促進による収入の確保を図り、経営の効率性を高めていきます。</t>
    <rPh sb="7" eb="9">
      <t>ソウコウ</t>
    </rPh>
    <rPh sb="11" eb="12">
      <t>ア</t>
    </rPh>
    <rPh sb="15" eb="17">
      <t>ウンソウ</t>
    </rPh>
    <rPh sb="17" eb="19">
      <t>ゲンカ</t>
    </rPh>
    <rPh sb="38" eb="40">
      <t>ゾウカ</t>
    </rPh>
    <rPh sb="50" eb="52">
      <t>ウンソウ</t>
    </rPh>
    <rPh sb="52" eb="54">
      <t>ゲンカ</t>
    </rPh>
    <rPh sb="55" eb="58">
      <t>ジンケンヒ</t>
    </rPh>
    <rPh sb="63" eb="65">
      <t>ゼンネン</t>
    </rPh>
    <rPh sb="65" eb="66">
      <t>ド</t>
    </rPh>
    <rPh sb="68" eb="70">
      <t>ゲンショウ</t>
    </rPh>
    <rPh sb="76" eb="78">
      <t>リヨウ</t>
    </rPh>
    <rPh sb="78" eb="80">
      <t>ジョウキョウ</t>
    </rPh>
    <rPh sb="81" eb="82">
      <t>フ</t>
    </rPh>
    <rPh sb="88" eb="90">
      <t>カイセイ</t>
    </rPh>
    <rPh sb="91" eb="92">
      <t>オコナ</t>
    </rPh>
    <rPh sb="94" eb="96">
      <t>ケッカ</t>
    </rPh>
    <rPh sb="101" eb="102">
      <t>スウ</t>
    </rPh>
    <rPh sb="103" eb="106">
      <t>ゼンネンド</t>
    </rPh>
    <rPh sb="107" eb="108">
      <t>クラ</t>
    </rPh>
    <rPh sb="110" eb="112">
      <t>オオハバ</t>
    </rPh>
    <rPh sb="113" eb="115">
      <t>ゲンショウ</t>
    </rPh>
    <rPh sb="120" eb="122">
      <t>ゲンイン</t>
    </rPh>
    <rPh sb="165" eb="167">
      <t>ミア</t>
    </rPh>
    <rPh sb="169" eb="171">
      <t>ケイヒ</t>
    </rPh>
    <rPh sb="172" eb="174">
      <t>シュクゲン</t>
    </rPh>
    <rPh sb="188" eb="190">
      <t>シュウニュウ</t>
    </rPh>
    <rPh sb="191" eb="193">
      <t>カクホ</t>
    </rPh>
    <rPh sb="194" eb="195">
      <t>ハカ</t>
    </rPh>
    <phoneticPr fontId="3"/>
  </si>
  <si>
    <t>　本市交通事業は、H28.2に策定した第２次北九州市営バス事業経営計画（H28～R2）に基づき、収入増対策や業務改善に取組むことで経営の健全化に努めてきました。しかし、少子高齢化の進展等に伴う乗客数の減少に加え、新型コロナウイルス感染症の影響による乗合バス利用者の大幅な減少や貸切バスの受注減少、不採算路線の維持や独自の福祉施策の維持など、厳しい経営環境の中にあります。
　R3からは、新たな「第３次北九州市営バス事業経営計画」（R3～R7）がスタートします。今後も厳しい経営環境が見込まれますが、将来にわたって地方公営企業として独立採算制を維持しつつ、市民の生活の足としての重要な役割を果たしていきます。</t>
    <rPh sb="193" eb="194">
      <t>アラ</t>
    </rPh>
    <rPh sb="230" eb="232">
      <t>コンゴ</t>
    </rPh>
    <rPh sb="233" eb="234">
      <t>キビ</t>
    </rPh>
    <rPh sb="236" eb="238">
      <t>ケイエイ</t>
    </rPh>
    <rPh sb="238" eb="240">
      <t>カンキョウ</t>
    </rPh>
    <rPh sb="241" eb="243">
      <t>ミコ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</si>
</sst>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9" fillId="0" borderId="1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97.3</c:v>
                </c:pt>
                <c:pt idx="1">
                  <c:v>93.8</c:v>
                </c:pt>
                <c:pt idx="2">
                  <c:v>93.6</c:v>
                </c:pt>
                <c:pt idx="3">
                  <c:v>89.5</c:v>
                </c:pt>
                <c:pt idx="4">
                  <c:v>85.2</c:v>
                </c:pt>
              </c:numCache>
            </c:numRef>
          </c:val>
          <c:extLst>
            <c:ext xmlns:c16="http://schemas.microsoft.com/office/drawing/2014/chart" uri="{C3380CC4-5D6E-409C-BE32-E72D297353CC}">
              <c16:uniqueId val="{00000000-C32B-4836-9DF9-6067DBB2EE18}"/>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C32B-4836-9DF9-6067DBB2EE18}"/>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32B-4836-9DF9-6067DBB2EE18}"/>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329.41</c:v>
                </c:pt>
                <c:pt idx="1">
                  <c:v>354.84</c:v>
                </c:pt>
                <c:pt idx="2">
                  <c:v>364.95</c:v>
                </c:pt>
                <c:pt idx="3">
                  <c:v>351.2</c:v>
                </c:pt>
                <c:pt idx="4">
                  <c:v>344.9</c:v>
                </c:pt>
              </c:numCache>
            </c:numRef>
          </c:val>
          <c:extLst>
            <c:ext xmlns:c16="http://schemas.microsoft.com/office/drawing/2014/chart" uri="{C3380CC4-5D6E-409C-BE32-E72D297353CC}">
              <c16:uniqueId val="{00000000-86A1-49FF-8062-3054A054B46B}"/>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364.17</c:v>
                </c:pt>
                <c:pt idx="1">
                  <c:v>381.57</c:v>
                </c:pt>
                <c:pt idx="2">
                  <c:v>382.33</c:v>
                </c:pt>
                <c:pt idx="3">
                  <c:v>386.69</c:v>
                </c:pt>
                <c:pt idx="4">
                  <c:v>310.72000000000003</c:v>
                </c:pt>
              </c:numCache>
            </c:numRef>
          </c:val>
          <c:smooth val="0"/>
          <c:extLst>
            <c:ext xmlns:c16="http://schemas.microsoft.com/office/drawing/2014/chart" uri="{C3380CC4-5D6E-409C-BE32-E72D297353CC}">
              <c16:uniqueId val="{00000001-86A1-49FF-8062-3054A054B46B}"/>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8.5</c:v>
                </c:pt>
                <c:pt idx="1">
                  <c:v>8.6</c:v>
                </c:pt>
                <c:pt idx="2">
                  <c:v>10.3</c:v>
                </c:pt>
                <c:pt idx="3">
                  <c:v>10.4</c:v>
                </c:pt>
                <c:pt idx="4">
                  <c:v>8.9</c:v>
                </c:pt>
              </c:numCache>
            </c:numRef>
          </c:val>
          <c:extLst>
            <c:ext xmlns:c16="http://schemas.microsoft.com/office/drawing/2014/chart" uri="{C3380CC4-5D6E-409C-BE32-E72D297353CC}">
              <c16:uniqueId val="{00000000-889C-4FFC-ACC5-3AEDD7FB2900}"/>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889C-4FFC-ACC5-3AEDD7FB2900}"/>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104.5</c:v>
                </c:pt>
                <c:pt idx="1">
                  <c:v>110.1</c:v>
                </c:pt>
                <c:pt idx="2">
                  <c:v>114.8</c:v>
                </c:pt>
                <c:pt idx="3">
                  <c:v>129.69999999999999</c:v>
                </c:pt>
                <c:pt idx="4">
                  <c:v>160.4</c:v>
                </c:pt>
              </c:numCache>
            </c:numRef>
          </c:val>
          <c:extLst>
            <c:ext xmlns:c16="http://schemas.microsoft.com/office/drawing/2014/chart" uri="{C3380CC4-5D6E-409C-BE32-E72D297353CC}">
              <c16:uniqueId val="{00000000-A895-4BEF-B214-2939419B842F}"/>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A895-4BEF-B214-2939419B842F}"/>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87.8</c:v>
                </c:pt>
                <c:pt idx="1">
                  <c:v>85.3</c:v>
                </c:pt>
                <c:pt idx="2">
                  <c:v>84.6</c:v>
                </c:pt>
                <c:pt idx="3">
                  <c:v>81.8</c:v>
                </c:pt>
                <c:pt idx="4">
                  <c:v>74.599999999999994</c:v>
                </c:pt>
              </c:numCache>
            </c:numRef>
          </c:val>
          <c:extLst>
            <c:ext xmlns:c16="http://schemas.microsoft.com/office/drawing/2014/chart" uri="{C3380CC4-5D6E-409C-BE32-E72D297353CC}">
              <c16:uniqueId val="{00000000-6FF8-49B3-AC48-FE9246831ED1}"/>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6FF8-49B3-AC48-FE9246831ED1}"/>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FF8-49B3-AC48-FE9246831ED1}"/>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601.9</c:v>
                </c:pt>
                <c:pt idx="1">
                  <c:v>554.6</c:v>
                </c:pt>
                <c:pt idx="2">
                  <c:v>489.8</c:v>
                </c:pt>
                <c:pt idx="3">
                  <c:v>329.4</c:v>
                </c:pt>
                <c:pt idx="4">
                  <c:v>278.2</c:v>
                </c:pt>
              </c:numCache>
            </c:numRef>
          </c:val>
          <c:extLst>
            <c:ext xmlns:c16="http://schemas.microsoft.com/office/drawing/2014/chart" uri="{C3380CC4-5D6E-409C-BE32-E72D297353CC}">
              <c16:uniqueId val="{00000000-A791-488A-8338-A2CC6D55153D}"/>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A791-488A-8338-A2CC6D55153D}"/>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791-488A-8338-A2CC6D55153D}"/>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19</c:v>
                </c:pt>
                <c:pt idx="1">
                  <c:v>19.600000000000001</c:v>
                </c:pt>
                <c:pt idx="2">
                  <c:v>21.6</c:v>
                </c:pt>
                <c:pt idx="3">
                  <c:v>20.399999999999999</c:v>
                </c:pt>
                <c:pt idx="4">
                  <c:v>28.6</c:v>
                </c:pt>
              </c:numCache>
            </c:numRef>
          </c:val>
          <c:extLst>
            <c:ext xmlns:c16="http://schemas.microsoft.com/office/drawing/2014/chart" uri="{C3380CC4-5D6E-409C-BE32-E72D297353CC}">
              <c16:uniqueId val="{00000000-F000-4CAC-8905-86F53C85CD42}"/>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271.3</c:v>
                </c:pt>
                <c:pt idx="1">
                  <c:v>286.39999999999998</c:v>
                </c:pt>
                <c:pt idx="2">
                  <c:v>297.2</c:v>
                </c:pt>
                <c:pt idx="3">
                  <c:v>321.5</c:v>
                </c:pt>
                <c:pt idx="4">
                  <c:v>430.2</c:v>
                </c:pt>
              </c:numCache>
            </c:numRef>
          </c:val>
          <c:extLst>
            <c:ext xmlns:c16="http://schemas.microsoft.com/office/drawing/2014/chart" uri="{C3380CC4-5D6E-409C-BE32-E72D297353CC}">
              <c16:uniqueId val="{00000001-F000-4CAC-8905-86F53C85CD42}"/>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F000-4CAC-8905-86F53C85CD42}"/>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F000-4CAC-8905-86F53C85CD42}"/>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7</c:v>
                </c:pt>
                <c:pt idx="1">
                  <c:v>6.8</c:v>
                </c:pt>
                <c:pt idx="2">
                  <c:v>7.3</c:v>
                </c:pt>
                <c:pt idx="3">
                  <c:v>6.3</c:v>
                </c:pt>
                <c:pt idx="4">
                  <c:v>6.6</c:v>
                </c:pt>
              </c:numCache>
            </c:numRef>
          </c:val>
          <c:extLst>
            <c:ext xmlns:c16="http://schemas.microsoft.com/office/drawing/2014/chart" uri="{C3380CC4-5D6E-409C-BE32-E72D297353CC}">
              <c16:uniqueId val="{00000000-88DE-43F7-976D-4DAF4DE4289D}"/>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88DE-43F7-976D-4DAF4DE4289D}"/>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15.5</c:v>
                </c:pt>
                <c:pt idx="1">
                  <c:v>19.3</c:v>
                </c:pt>
                <c:pt idx="2">
                  <c:v>22.3</c:v>
                </c:pt>
                <c:pt idx="3">
                  <c:v>20.8</c:v>
                </c:pt>
                <c:pt idx="4">
                  <c:v>29</c:v>
                </c:pt>
              </c:numCache>
            </c:numRef>
          </c:val>
          <c:extLst>
            <c:ext xmlns:c16="http://schemas.microsoft.com/office/drawing/2014/chart" uri="{C3380CC4-5D6E-409C-BE32-E72D297353CC}">
              <c16:uniqueId val="{00000000-ED3D-4D5B-BCF6-30B339B9D0BE}"/>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ED3D-4D5B-BCF6-30B339B9D0BE}"/>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81.2</c:v>
                </c:pt>
                <c:pt idx="1">
                  <c:v>81.7</c:v>
                </c:pt>
                <c:pt idx="2">
                  <c:v>82.2</c:v>
                </c:pt>
                <c:pt idx="3">
                  <c:v>83</c:v>
                </c:pt>
                <c:pt idx="4">
                  <c:v>83.8</c:v>
                </c:pt>
              </c:numCache>
            </c:numRef>
          </c:val>
          <c:extLst>
            <c:ext xmlns:c16="http://schemas.microsoft.com/office/drawing/2014/chart" uri="{C3380CC4-5D6E-409C-BE32-E72D297353CC}">
              <c16:uniqueId val="{00000000-05D0-497A-A454-8049835C80AD}"/>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05D0-497A-A454-8049835C80AD}"/>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264.63</c:v>
                </c:pt>
                <c:pt idx="1">
                  <c:v>278.63</c:v>
                </c:pt>
                <c:pt idx="2">
                  <c:v>283.48</c:v>
                </c:pt>
                <c:pt idx="3">
                  <c:v>290.89999999999998</c:v>
                </c:pt>
                <c:pt idx="4">
                  <c:v>341.8</c:v>
                </c:pt>
              </c:numCache>
            </c:numRef>
          </c:val>
          <c:extLst>
            <c:ext xmlns:c16="http://schemas.microsoft.com/office/drawing/2014/chart" uri="{C3380CC4-5D6E-409C-BE32-E72D297353CC}">
              <c16:uniqueId val="{00000000-4A6C-421F-9F8A-B66511B1DFD5}"/>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209.39</c:v>
                </c:pt>
                <c:pt idx="1">
                  <c:v>222.55</c:v>
                </c:pt>
                <c:pt idx="2">
                  <c:v>224.15</c:v>
                </c:pt>
                <c:pt idx="3">
                  <c:v>224.09</c:v>
                </c:pt>
                <c:pt idx="4">
                  <c:v>232.85</c:v>
                </c:pt>
              </c:numCache>
            </c:numRef>
          </c:val>
          <c:smooth val="0"/>
          <c:extLst>
            <c:ext xmlns:c16="http://schemas.microsoft.com/office/drawing/2014/chart" uri="{C3380CC4-5D6E-409C-BE32-E72D297353CC}">
              <c16:uniqueId val="{00000001-4A6C-421F-9F8A-B66511B1DFD5}"/>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379.06</c:v>
                </c:pt>
                <c:pt idx="1">
                  <c:v>398.65</c:v>
                </c:pt>
                <c:pt idx="2">
                  <c:v>408.81</c:v>
                </c:pt>
                <c:pt idx="3">
                  <c:v>415.6</c:v>
                </c:pt>
                <c:pt idx="4">
                  <c:v>463.85</c:v>
                </c:pt>
              </c:numCache>
            </c:numRef>
          </c:val>
          <c:extLst>
            <c:ext xmlns:c16="http://schemas.microsoft.com/office/drawing/2014/chart" uri="{C3380CC4-5D6E-409C-BE32-E72D297353CC}">
              <c16:uniqueId val="{00000000-CA4D-49BE-80D8-5B9ED46D43B9}"/>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368.87</c:v>
                </c:pt>
                <c:pt idx="1">
                  <c:v>391.99</c:v>
                </c:pt>
                <c:pt idx="2">
                  <c:v>401.08</c:v>
                </c:pt>
                <c:pt idx="3">
                  <c:v>409.97</c:v>
                </c:pt>
                <c:pt idx="4">
                  <c:v>409.11</c:v>
                </c:pt>
              </c:numCache>
            </c:numRef>
          </c:val>
          <c:smooth val="0"/>
          <c:extLst>
            <c:ext xmlns:c16="http://schemas.microsoft.com/office/drawing/2014/chart" uri="{C3380CC4-5D6E-409C-BE32-E72D297353CC}">
              <c16:uniqueId val="{00000001-CA4D-49BE-80D8-5B9ED46D43B9}"/>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27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27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27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504459" y="3219637"/>
          <a:ext cx="2272366" cy="78981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28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28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28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28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504459" y="7430808"/>
          <a:ext cx="2272366" cy="53948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611316" y="12220202"/>
          <a:ext cx="2272366" cy="53948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1010900" y="12220202"/>
          <a:ext cx="2424047" cy="53948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8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8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8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8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28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568622" y="7422242"/>
          <a:ext cx="2272365" cy="53948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B52" zoomScale="75" zoomScaleNormal="75" zoomScaleSheetLayoutView="100" workbookViewId="0">
      <selection activeCell="BL75" sqref="BL75:BZ89"/>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row>
    <row r="3" spans="1:78" ht="9.75" customHeight="1" x14ac:dyDescent="0.15">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row>
    <row r="4" spans="1:78" ht="9.75" customHeight="1" x14ac:dyDescent="0.15">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7" t="str">
        <f>データ!O6</f>
        <v>福岡県　北九州市</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3" t="s">
        <v>1</v>
      </c>
      <c r="C7" s="114"/>
      <c r="D7" s="114"/>
      <c r="E7" s="114"/>
      <c r="F7" s="114"/>
      <c r="G7" s="114"/>
      <c r="H7" s="114"/>
      <c r="I7" s="115"/>
      <c r="J7" s="113" t="s">
        <v>2</v>
      </c>
      <c r="K7" s="114"/>
      <c r="L7" s="114"/>
      <c r="M7" s="114"/>
      <c r="N7" s="114"/>
      <c r="O7" s="114"/>
      <c r="P7" s="114"/>
      <c r="Q7" s="115"/>
      <c r="R7" s="113" t="s">
        <v>3</v>
      </c>
      <c r="S7" s="114"/>
      <c r="T7" s="114"/>
      <c r="U7" s="114"/>
      <c r="V7" s="114"/>
      <c r="W7" s="114"/>
      <c r="X7" s="114"/>
      <c r="Y7" s="115"/>
      <c r="Z7" s="113" t="s">
        <v>4</v>
      </c>
      <c r="AA7" s="114"/>
      <c r="AB7" s="114"/>
      <c r="AC7" s="114"/>
      <c r="AD7" s="114"/>
      <c r="AE7" s="114"/>
      <c r="AF7" s="114"/>
      <c r="AG7" s="115"/>
      <c r="AH7" s="3"/>
      <c r="AJ7" s="128"/>
      <c r="AK7" s="129"/>
      <c r="AL7" s="129"/>
      <c r="AM7" s="129"/>
      <c r="AN7" s="129"/>
      <c r="AO7" s="129"/>
      <c r="AP7" s="130"/>
      <c r="AQ7" s="131" t="str">
        <f>データ!I10</f>
        <v>H28</v>
      </c>
      <c r="AR7" s="131"/>
      <c r="AS7" s="131"/>
      <c r="AT7" s="131"/>
      <c r="AU7" s="132"/>
      <c r="AV7" s="133" t="str">
        <f>データ!J10</f>
        <v>H29</v>
      </c>
      <c r="AW7" s="131"/>
      <c r="AX7" s="131"/>
      <c r="AY7" s="131"/>
      <c r="AZ7" s="132"/>
      <c r="BA7" s="133" t="str">
        <f>データ!K10</f>
        <v>H30</v>
      </c>
      <c r="BB7" s="131"/>
      <c r="BC7" s="131"/>
      <c r="BD7" s="131"/>
      <c r="BE7" s="132"/>
      <c r="BF7" s="133" t="str">
        <f>データ!L10</f>
        <v>R01</v>
      </c>
      <c r="BG7" s="131"/>
      <c r="BH7" s="131"/>
      <c r="BI7" s="131"/>
      <c r="BJ7" s="132"/>
      <c r="BK7" s="133" t="str">
        <f>データ!M10</f>
        <v>R02</v>
      </c>
      <c r="BL7" s="131"/>
      <c r="BM7" s="131"/>
      <c r="BN7" s="131"/>
      <c r="BO7" s="132"/>
      <c r="BS7" s="8"/>
      <c r="BT7" s="8"/>
      <c r="BU7" s="8"/>
      <c r="BV7" s="8"/>
      <c r="BW7" s="8"/>
      <c r="BX7" s="8"/>
      <c r="BY7" s="8"/>
    </row>
    <row r="8" spans="1:78" ht="18.75" customHeight="1" x14ac:dyDescent="0.15">
      <c r="A8" s="2"/>
      <c r="B8" s="123" t="str">
        <f>データ!P6</f>
        <v>法適用</v>
      </c>
      <c r="C8" s="124"/>
      <c r="D8" s="124"/>
      <c r="E8" s="124"/>
      <c r="F8" s="124"/>
      <c r="G8" s="124"/>
      <c r="H8" s="124"/>
      <c r="I8" s="125"/>
      <c r="J8" s="123" t="str">
        <f>データ!Q6</f>
        <v>交通事業</v>
      </c>
      <c r="K8" s="124"/>
      <c r="L8" s="124"/>
      <c r="M8" s="124"/>
      <c r="N8" s="124"/>
      <c r="O8" s="124"/>
      <c r="P8" s="124"/>
      <c r="Q8" s="125"/>
      <c r="R8" s="123" t="str">
        <f>データ!R6</f>
        <v>自動車運送事業</v>
      </c>
      <c r="S8" s="124"/>
      <c r="T8" s="124"/>
      <c r="U8" s="124"/>
      <c r="V8" s="124"/>
      <c r="W8" s="124"/>
      <c r="X8" s="124"/>
      <c r="Y8" s="125"/>
      <c r="Z8" s="123" t="str">
        <f>データ!S6</f>
        <v>自治体職員</v>
      </c>
      <c r="AA8" s="124"/>
      <c r="AB8" s="124"/>
      <c r="AC8" s="124"/>
      <c r="AD8" s="124"/>
      <c r="AE8" s="124"/>
      <c r="AF8" s="124"/>
      <c r="AG8" s="125"/>
      <c r="AH8" s="3"/>
      <c r="AJ8" s="117" t="s">
        <v>5</v>
      </c>
      <c r="AK8" s="118"/>
      <c r="AL8" s="118"/>
      <c r="AM8" s="118"/>
      <c r="AN8" s="118"/>
      <c r="AO8" s="118"/>
      <c r="AP8" s="119"/>
      <c r="AQ8" s="120">
        <f>データ!AB6</f>
        <v>6342</v>
      </c>
      <c r="AR8" s="120"/>
      <c r="AS8" s="120"/>
      <c r="AT8" s="120"/>
      <c r="AU8" s="121"/>
      <c r="AV8" s="122">
        <f>データ!AC6</f>
        <v>6292</v>
      </c>
      <c r="AW8" s="120"/>
      <c r="AX8" s="120"/>
      <c r="AY8" s="120"/>
      <c r="AZ8" s="121"/>
      <c r="BA8" s="122">
        <f>データ!AD6</f>
        <v>6171</v>
      </c>
      <c r="BB8" s="120"/>
      <c r="BC8" s="120"/>
      <c r="BD8" s="120"/>
      <c r="BE8" s="121"/>
      <c r="BF8" s="122">
        <f>データ!AE6</f>
        <v>5802</v>
      </c>
      <c r="BG8" s="120"/>
      <c r="BH8" s="120"/>
      <c r="BI8" s="120"/>
      <c r="BJ8" s="121"/>
      <c r="BK8" s="122">
        <f>データ!AF6</f>
        <v>4086</v>
      </c>
      <c r="BL8" s="120"/>
      <c r="BM8" s="120"/>
      <c r="BN8" s="120"/>
      <c r="BO8" s="121"/>
      <c r="BS8" s="9"/>
      <c r="BT8" s="9"/>
      <c r="BU8" s="9"/>
      <c r="BV8" s="9"/>
      <c r="BW8" s="9"/>
      <c r="BX8" s="9"/>
      <c r="BY8" s="9"/>
    </row>
    <row r="9" spans="1:78" ht="18.75" customHeight="1" x14ac:dyDescent="0.15">
      <c r="A9" s="2"/>
      <c r="B9" s="113" t="s">
        <v>6</v>
      </c>
      <c r="C9" s="114"/>
      <c r="D9" s="114"/>
      <c r="E9" s="114"/>
      <c r="F9" s="114"/>
      <c r="G9" s="114"/>
      <c r="H9" s="114"/>
      <c r="I9" s="115"/>
      <c r="J9" s="116" t="s">
        <v>7</v>
      </c>
      <c r="K9" s="116"/>
      <c r="L9" s="116"/>
      <c r="M9" s="116"/>
      <c r="N9" s="116"/>
      <c r="O9" s="116"/>
      <c r="P9" s="116"/>
      <c r="Q9" s="116"/>
      <c r="R9" s="116" t="s">
        <v>8</v>
      </c>
      <c r="S9" s="116"/>
      <c r="T9" s="116"/>
      <c r="U9" s="116"/>
      <c r="V9" s="116"/>
      <c r="W9" s="116"/>
      <c r="X9" s="116"/>
      <c r="Y9" s="116"/>
      <c r="Z9" s="116" t="s">
        <v>9</v>
      </c>
      <c r="AA9" s="116"/>
      <c r="AB9" s="116"/>
      <c r="AC9" s="116"/>
      <c r="AD9" s="116"/>
      <c r="AE9" s="116"/>
      <c r="AF9" s="116"/>
      <c r="AG9" s="116"/>
      <c r="AH9" s="3"/>
      <c r="AJ9" s="117" t="s">
        <v>10</v>
      </c>
      <c r="AK9" s="118"/>
      <c r="AL9" s="118"/>
      <c r="AM9" s="118"/>
      <c r="AN9" s="118"/>
      <c r="AO9" s="118"/>
      <c r="AP9" s="119"/>
      <c r="AQ9" s="105">
        <f>データ!AG6</f>
        <v>120785</v>
      </c>
      <c r="AR9" s="112"/>
      <c r="AS9" s="112"/>
      <c r="AT9" s="112"/>
      <c r="AU9" s="112"/>
      <c r="AV9" s="103">
        <f>データ!AH6</f>
        <v>123155</v>
      </c>
      <c r="AW9" s="104"/>
      <c r="AX9" s="104"/>
      <c r="AY9" s="104"/>
      <c r="AZ9" s="105"/>
      <c r="BA9" s="103">
        <f>データ!AI6</f>
        <v>133080</v>
      </c>
      <c r="BB9" s="104"/>
      <c r="BC9" s="104"/>
      <c r="BD9" s="104"/>
      <c r="BE9" s="105"/>
      <c r="BF9" s="103">
        <f>データ!AJ6</f>
        <v>118103</v>
      </c>
      <c r="BG9" s="104"/>
      <c r="BH9" s="104"/>
      <c r="BI9" s="104"/>
      <c r="BJ9" s="105"/>
      <c r="BK9" s="103">
        <f>データ!AK6</f>
        <v>116773</v>
      </c>
      <c r="BL9" s="104"/>
      <c r="BM9" s="104"/>
      <c r="BN9" s="104"/>
      <c r="BO9" s="105"/>
      <c r="BP9" s="10"/>
      <c r="BQ9" s="10"/>
      <c r="BR9" s="10"/>
      <c r="BS9" s="10"/>
      <c r="BT9" s="10"/>
      <c r="BU9" s="10"/>
      <c r="BV9" s="10"/>
      <c r="BW9" s="10"/>
      <c r="BX9" s="10"/>
      <c r="BY9" s="10"/>
    </row>
    <row r="10" spans="1:78" ht="18.399999999999999" customHeight="1" x14ac:dyDescent="0.15">
      <c r="A10" s="2"/>
      <c r="B10" s="108" t="str">
        <f>データ!T6</f>
        <v>-</v>
      </c>
      <c r="C10" s="109"/>
      <c r="D10" s="109"/>
      <c r="E10" s="109"/>
      <c r="F10" s="109"/>
      <c r="G10" s="109"/>
      <c r="H10" s="109"/>
      <c r="I10" s="110"/>
      <c r="J10" s="111">
        <f>データ!U6</f>
        <v>190.6</v>
      </c>
      <c r="K10" s="111"/>
      <c r="L10" s="111"/>
      <c r="M10" s="111"/>
      <c r="N10" s="111"/>
      <c r="O10" s="111"/>
      <c r="P10" s="111"/>
      <c r="Q10" s="111"/>
      <c r="R10" s="112">
        <f>データ!V6</f>
        <v>2938</v>
      </c>
      <c r="S10" s="112"/>
      <c r="T10" s="112"/>
      <c r="U10" s="112"/>
      <c r="V10" s="112"/>
      <c r="W10" s="112"/>
      <c r="X10" s="112"/>
      <c r="Y10" s="112"/>
      <c r="Z10" s="112">
        <f>データ!W6</f>
        <v>121</v>
      </c>
      <c r="AA10" s="112"/>
      <c r="AB10" s="112"/>
      <c r="AC10" s="112"/>
      <c r="AD10" s="112"/>
      <c r="AE10" s="112"/>
      <c r="AF10" s="112"/>
      <c r="AG10" s="112"/>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3" t="s">
        <v>11</v>
      </c>
      <c r="C11" s="114"/>
      <c r="D11" s="114"/>
      <c r="E11" s="114"/>
      <c r="F11" s="114"/>
      <c r="G11" s="114"/>
      <c r="H11" s="114"/>
      <c r="I11" s="115"/>
      <c r="J11" s="116" t="s">
        <v>12</v>
      </c>
      <c r="K11" s="116"/>
      <c r="L11" s="116"/>
      <c r="M11" s="116"/>
      <c r="N11" s="116"/>
      <c r="O11" s="116"/>
      <c r="P11" s="116"/>
      <c r="Q11" s="113"/>
      <c r="R11" s="113" t="s">
        <v>13</v>
      </c>
      <c r="S11" s="114"/>
      <c r="T11" s="114"/>
      <c r="U11" s="114"/>
      <c r="V11" s="114"/>
      <c r="W11" s="114"/>
      <c r="X11" s="114"/>
      <c r="Y11" s="115"/>
      <c r="Z11" s="116" t="s">
        <v>14</v>
      </c>
      <c r="AA11" s="116"/>
      <c r="AB11" s="116"/>
      <c r="AC11" s="116"/>
      <c r="AD11" s="116"/>
      <c r="AE11" s="116"/>
      <c r="AF11" s="116"/>
      <c r="AG11" s="116"/>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3">
        <f>データ!X6</f>
        <v>247</v>
      </c>
      <c r="C12" s="104"/>
      <c r="D12" s="104"/>
      <c r="E12" s="104"/>
      <c r="F12" s="104"/>
      <c r="G12" s="104"/>
      <c r="H12" s="104"/>
      <c r="I12" s="105"/>
      <c r="J12" s="106" t="str">
        <f>データ!Y6</f>
        <v>-</v>
      </c>
      <c r="K12" s="106"/>
      <c r="L12" s="106"/>
      <c r="M12" s="106"/>
      <c r="N12" s="106"/>
      <c r="O12" s="106"/>
      <c r="P12" s="106"/>
      <c r="Q12" s="106"/>
      <c r="R12" s="107" t="str">
        <f>データ!Z6</f>
        <v>有</v>
      </c>
      <c r="S12" s="107"/>
      <c r="T12" s="107"/>
      <c r="U12" s="107"/>
      <c r="V12" s="107"/>
      <c r="W12" s="107"/>
      <c r="X12" s="107"/>
      <c r="Y12" s="107"/>
      <c r="Z12" s="107" t="str">
        <f>データ!AA6</f>
        <v>有</v>
      </c>
      <c r="AA12" s="107"/>
      <c r="AB12" s="107"/>
      <c r="AC12" s="107"/>
      <c r="AD12" s="107"/>
      <c r="AE12" s="107"/>
      <c r="AF12" s="107"/>
      <c r="AG12" s="10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120</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98" t="s">
        <v>121</v>
      </c>
      <c r="BM55" s="99"/>
      <c r="BN55" s="99"/>
      <c r="BO55" s="99"/>
      <c r="BP55" s="99"/>
      <c r="BQ55" s="99"/>
      <c r="BR55" s="99"/>
      <c r="BS55" s="99"/>
      <c r="BT55" s="99"/>
      <c r="BU55" s="99"/>
      <c r="BV55" s="99"/>
      <c r="BW55" s="99"/>
      <c r="BX55" s="99"/>
      <c r="BY55" s="99"/>
      <c r="BZ55" s="100"/>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98"/>
      <c r="BM56" s="99"/>
      <c r="BN56" s="99"/>
      <c r="BO56" s="99"/>
      <c r="BP56" s="99"/>
      <c r="BQ56" s="99"/>
      <c r="BR56" s="99"/>
      <c r="BS56" s="99"/>
      <c r="BT56" s="99"/>
      <c r="BU56" s="99"/>
      <c r="BV56" s="99"/>
      <c r="BW56" s="99"/>
      <c r="BX56" s="99"/>
      <c r="BY56" s="99"/>
      <c r="BZ56" s="100"/>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98"/>
      <c r="BM57" s="99"/>
      <c r="BN57" s="99"/>
      <c r="BO57" s="99"/>
      <c r="BP57" s="99"/>
      <c r="BQ57" s="99"/>
      <c r="BR57" s="99"/>
      <c r="BS57" s="99"/>
      <c r="BT57" s="99"/>
      <c r="BU57" s="99"/>
      <c r="BV57" s="99"/>
      <c r="BW57" s="99"/>
      <c r="BX57" s="99"/>
      <c r="BY57" s="99"/>
      <c r="BZ57" s="100"/>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98"/>
      <c r="BM58" s="99"/>
      <c r="BN58" s="99"/>
      <c r="BO58" s="99"/>
      <c r="BP58" s="99"/>
      <c r="BQ58" s="99"/>
      <c r="BR58" s="99"/>
      <c r="BS58" s="99"/>
      <c r="BT58" s="99"/>
      <c r="BU58" s="99"/>
      <c r="BV58" s="99"/>
      <c r="BW58" s="99"/>
      <c r="BX58" s="99"/>
      <c r="BY58" s="99"/>
      <c r="BZ58" s="100"/>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98"/>
      <c r="BM59" s="99"/>
      <c r="BN59" s="99"/>
      <c r="BO59" s="99"/>
      <c r="BP59" s="99"/>
      <c r="BQ59" s="99"/>
      <c r="BR59" s="99"/>
      <c r="BS59" s="99"/>
      <c r="BT59" s="99"/>
      <c r="BU59" s="99"/>
      <c r="BV59" s="99"/>
      <c r="BW59" s="99"/>
      <c r="BX59" s="99"/>
      <c r="BY59" s="99"/>
      <c r="BZ59" s="100"/>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98"/>
      <c r="BM60" s="99"/>
      <c r="BN60" s="99"/>
      <c r="BO60" s="99"/>
      <c r="BP60" s="99"/>
      <c r="BQ60" s="99"/>
      <c r="BR60" s="99"/>
      <c r="BS60" s="99"/>
      <c r="BT60" s="99"/>
      <c r="BU60" s="99"/>
      <c r="BV60" s="99"/>
      <c r="BW60" s="99"/>
      <c r="BX60" s="99"/>
      <c r="BY60" s="99"/>
      <c r="BZ60" s="100"/>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98"/>
      <c r="BM61" s="99"/>
      <c r="BN61" s="99"/>
      <c r="BO61" s="99"/>
      <c r="BP61" s="99"/>
      <c r="BQ61" s="99"/>
      <c r="BR61" s="99"/>
      <c r="BS61" s="99"/>
      <c r="BT61" s="99"/>
      <c r="BU61" s="99"/>
      <c r="BV61" s="99"/>
      <c r="BW61" s="99"/>
      <c r="BX61" s="99"/>
      <c r="BY61" s="99"/>
      <c r="BZ61" s="100"/>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98"/>
      <c r="BM62" s="99"/>
      <c r="BN62" s="99"/>
      <c r="BO62" s="99"/>
      <c r="BP62" s="99"/>
      <c r="BQ62" s="99"/>
      <c r="BR62" s="99"/>
      <c r="BS62" s="99"/>
      <c r="BT62" s="99"/>
      <c r="BU62" s="99"/>
      <c r="BV62" s="99"/>
      <c r="BW62" s="99"/>
      <c r="BX62" s="99"/>
      <c r="BY62" s="99"/>
      <c r="BZ62" s="100"/>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98"/>
      <c r="BM63" s="99"/>
      <c r="BN63" s="99"/>
      <c r="BO63" s="99"/>
      <c r="BP63" s="99"/>
      <c r="BQ63" s="99"/>
      <c r="BR63" s="99"/>
      <c r="BS63" s="99"/>
      <c r="BT63" s="99"/>
      <c r="BU63" s="99"/>
      <c r="BV63" s="99"/>
      <c r="BW63" s="99"/>
      <c r="BX63" s="99"/>
      <c r="BY63" s="99"/>
      <c r="BZ63" s="100"/>
    </row>
    <row r="64" spans="1:78" ht="13.5" customHeight="1" x14ac:dyDescent="0.15">
      <c r="A64" s="2"/>
      <c r="B64" s="26"/>
      <c r="C64" s="101"/>
      <c r="D64" s="101"/>
      <c r="E64" s="101"/>
      <c r="F64" s="101"/>
      <c r="G64" s="101"/>
      <c r="H64" s="101"/>
      <c r="I64" s="101"/>
      <c r="J64" s="101"/>
      <c r="K64" s="101"/>
      <c r="L64" s="101"/>
      <c r="M64" s="101"/>
      <c r="N64" s="101"/>
      <c r="O64" s="101"/>
      <c r="P64" s="101"/>
      <c r="Q64" s="29"/>
      <c r="R64" s="101"/>
      <c r="S64" s="101"/>
      <c r="T64" s="101"/>
      <c r="U64" s="101"/>
      <c r="V64" s="101"/>
      <c r="W64" s="101"/>
      <c r="X64" s="101"/>
      <c r="Y64" s="101"/>
      <c r="Z64" s="101"/>
      <c r="AA64" s="101"/>
      <c r="AB64" s="101"/>
      <c r="AC64" s="101"/>
      <c r="AD64" s="101"/>
      <c r="AE64" s="101"/>
      <c r="AF64" s="29"/>
      <c r="AG64" s="101"/>
      <c r="AH64" s="101"/>
      <c r="AI64" s="101"/>
      <c r="AJ64" s="101"/>
      <c r="AK64" s="101"/>
      <c r="AL64" s="101"/>
      <c r="AM64" s="101"/>
      <c r="AN64" s="101"/>
      <c r="AO64" s="101"/>
      <c r="AP64" s="101"/>
      <c r="AQ64" s="101"/>
      <c r="AR64" s="101"/>
      <c r="AS64" s="101"/>
      <c r="AT64" s="101"/>
      <c r="AU64" s="29"/>
      <c r="AV64" s="101"/>
      <c r="AW64" s="101"/>
      <c r="AX64" s="101"/>
      <c r="AY64" s="101"/>
      <c r="AZ64" s="101"/>
      <c r="BA64" s="101"/>
      <c r="BB64" s="101"/>
      <c r="BC64" s="101"/>
      <c r="BD64" s="101"/>
      <c r="BE64" s="101"/>
      <c r="BF64" s="101"/>
      <c r="BG64" s="101"/>
      <c r="BH64" s="101"/>
      <c r="BI64" s="101"/>
      <c r="BJ64" s="28"/>
      <c r="BK64" s="2"/>
      <c r="BL64" s="98"/>
      <c r="BM64" s="99"/>
      <c r="BN64" s="99"/>
      <c r="BO64" s="99"/>
      <c r="BP64" s="99"/>
      <c r="BQ64" s="99"/>
      <c r="BR64" s="99"/>
      <c r="BS64" s="99"/>
      <c r="BT64" s="99"/>
      <c r="BU64" s="99"/>
      <c r="BV64" s="99"/>
      <c r="BW64" s="99"/>
      <c r="BX64" s="99"/>
      <c r="BY64" s="99"/>
      <c r="BZ64" s="100"/>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98"/>
      <c r="BM65" s="99"/>
      <c r="BN65" s="99"/>
      <c r="BO65" s="99"/>
      <c r="BP65" s="99"/>
      <c r="BQ65" s="99"/>
      <c r="BR65" s="99"/>
      <c r="BS65" s="99"/>
      <c r="BT65" s="99"/>
      <c r="BU65" s="99"/>
      <c r="BV65" s="99"/>
      <c r="BW65" s="99"/>
      <c r="BX65" s="99"/>
      <c r="BY65" s="99"/>
      <c r="BZ65" s="100"/>
    </row>
    <row r="66" spans="1:78" ht="13.5" customHeight="1" thickTop="1" x14ac:dyDescent="0.15">
      <c r="A66" s="2"/>
      <c r="B66" s="102" t="s">
        <v>20</v>
      </c>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2"/>
      <c r="BL66" s="98"/>
      <c r="BM66" s="99"/>
      <c r="BN66" s="99"/>
      <c r="BO66" s="99"/>
      <c r="BP66" s="99"/>
      <c r="BQ66" s="99"/>
      <c r="BR66" s="99"/>
      <c r="BS66" s="99"/>
      <c r="BT66" s="99"/>
      <c r="BU66" s="99"/>
      <c r="BV66" s="99"/>
      <c r="BW66" s="99"/>
      <c r="BX66" s="99"/>
      <c r="BY66" s="99"/>
      <c r="BZ66" s="100"/>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98"/>
      <c r="BM67" s="99"/>
      <c r="BN67" s="99"/>
      <c r="BO67" s="99"/>
      <c r="BP67" s="99"/>
      <c r="BQ67" s="99"/>
      <c r="BR67" s="99"/>
      <c r="BS67" s="99"/>
      <c r="BT67" s="99"/>
      <c r="BU67" s="99"/>
      <c r="BV67" s="99"/>
      <c r="BW67" s="99"/>
      <c r="BX67" s="99"/>
      <c r="BY67" s="99"/>
      <c r="BZ67" s="100"/>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98"/>
      <c r="BM68" s="99"/>
      <c r="BN68" s="99"/>
      <c r="BO68" s="99"/>
      <c r="BP68" s="99"/>
      <c r="BQ68" s="99"/>
      <c r="BR68" s="99"/>
      <c r="BS68" s="99"/>
      <c r="BT68" s="99"/>
      <c r="BU68" s="99"/>
      <c r="BV68" s="99"/>
      <c r="BW68" s="99"/>
      <c r="BX68" s="99"/>
      <c r="BY68" s="99"/>
      <c r="BZ68" s="100"/>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98"/>
      <c r="BM69" s="99"/>
      <c r="BN69" s="99"/>
      <c r="BO69" s="99"/>
      <c r="BP69" s="99"/>
      <c r="BQ69" s="99"/>
      <c r="BR69" s="99"/>
      <c r="BS69" s="99"/>
      <c r="BT69" s="99"/>
      <c r="BU69" s="99"/>
      <c r="BV69" s="99"/>
      <c r="BW69" s="99"/>
      <c r="BX69" s="99"/>
      <c r="BY69" s="99"/>
      <c r="BZ69" s="100"/>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98"/>
      <c r="BM70" s="99"/>
      <c r="BN70" s="99"/>
      <c r="BO70" s="99"/>
      <c r="BP70" s="99"/>
      <c r="BQ70" s="99"/>
      <c r="BR70" s="99"/>
      <c r="BS70" s="99"/>
      <c r="BT70" s="99"/>
      <c r="BU70" s="99"/>
      <c r="BV70" s="99"/>
      <c r="BW70" s="99"/>
      <c r="BX70" s="99"/>
      <c r="BY70" s="99"/>
      <c r="BZ70" s="100"/>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98"/>
      <c r="BM71" s="99"/>
      <c r="BN71" s="99"/>
      <c r="BO71" s="99"/>
      <c r="BP71" s="99"/>
      <c r="BQ71" s="99"/>
      <c r="BR71" s="99"/>
      <c r="BS71" s="99"/>
      <c r="BT71" s="99"/>
      <c r="BU71" s="99"/>
      <c r="BV71" s="99"/>
      <c r="BW71" s="99"/>
      <c r="BX71" s="99"/>
      <c r="BY71" s="99"/>
      <c r="BZ71" s="100"/>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98"/>
      <c r="BM72" s="99"/>
      <c r="BN72" s="99"/>
      <c r="BO72" s="99"/>
      <c r="BP72" s="99"/>
      <c r="BQ72" s="99"/>
      <c r="BR72" s="99"/>
      <c r="BS72" s="99"/>
      <c r="BT72" s="99"/>
      <c r="BU72" s="99"/>
      <c r="BV72" s="99"/>
      <c r="BW72" s="99"/>
      <c r="BX72" s="99"/>
      <c r="BY72" s="99"/>
      <c r="BZ72" s="100"/>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122</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srePGr6tiIlV6Sa9tZJ/Fk4B9wKLlA7VvUCehkd/zkounHUILdTKF9CZ2u3lEb/fnKmfY9RKSirmj8g6VnQh5w==" saltValue="vV5Ee/gHEuhwGisVZWhkJw=="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2020</v>
      </c>
      <c r="J6" s="55" t="str">
        <f t="shared" ref="J6:AK6" si="3">J7</f>
        <v>401005</v>
      </c>
      <c r="K6" s="55" t="str">
        <f t="shared" si="3"/>
        <v>46</v>
      </c>
      <c r="L6" s="55" t="str">
        <f t="shared" si="3"/>
        <v>03</v>
      </c>
      <c r="M6" s="56" t="str">
        <f>M7</f>
        <v>3</v>
      </c>
      <c r="N6" s="56" t="str">
        <f>N7</f>
        <v>000</v>
      </c>
      <c r="O6" s="55" t="str">
        <f t="shared" si="3"/>
        <v>福岡県　北九州市</v>
      </c>
      <c r="P6" s="55" t="str">
        <f t="shared" si="3"/>
        <v>法適用</v>
      </c>
      <c r="Q6" s="55" t="str">
        <f t="shared" si="3"/>
        <v>交通事業</v>
      </c>
      <c r="R6" s="55" t="str">
        <f t="shared" si="3"/>
        <v>自動車運送事業</v>
      </c>
      <c r="S6" s="55" t="str">
        <f t="shared" si="3"/>
        <v>自治体職員</v>
      </c>
      <c r="T6" s="57" t="str">
        <f t="shared" si="3"/>
        <v>-</v>
      </c>
      <c r="U6" s="57">
        <f t="shared" si="3"/>
        <v>190.6</v>
      </c>
      <c r="V6" s="58">
        <f t="shared" si="3"/>
        <v>2938</v>
      </c>
      <c r="W6" s="58">
        <f t="shared" si="3"/>
        <v>121</v>
      </c>
      <c r="X6" s="58">
        <f t="shared" si="3"/>
        <v>247</v>
      </c>
      <c r="Y6" s="57" t="str">
        <f>Y7</f>
        <v>-</v>
      </c>
      <c r="Z6" s="55" t="str">
        <f t="shared" si="3"/>
        <v>有</v>
      </c>
      <c r="AA6" s="55" t="str">
        <f t="shared" si="3"/>
        <v>有</v>
      </c>
      <c r="AB6" s="58">
        <f t="shared" si="3"/>
        <v>6342</v>
      </c>
      <c r="AC6" s="58">
        <f t="shared" si="3"/>
        <v>6292</v>
      </c>
      <c r="AD6" s="58">
        <f t="shared" si="3"/>
        <v>6171</v>
      </c>
      <c r="AE6" s="58">
        <f t="shared" si="3"/>
        <v>5802</v>
      </c>
      <c r="AF6" s="58">
        <f t="shared" si="3"/>
        <v>4086</v>
      </c>
      <c r="AG6" s="58">
        <f t="shared" si="3"/>
        <v>120785</v>
      </c>
      <c r="AH6" s="58">
        <f t="shared" si="3"/>
        <v>123155</v>
      </c>
      <c r="AI6" s="58">
        <f t="shared" si="3"/>
        <v>133080</v>
      </c>
      <c r="AJ6" s="58">
        <f t="shared" si="3"/>
        <v>118103</v>
      </c>
      <c r="AK6" s="58">
        <f t="shared" si="3"/>
        <v>116773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190.6</v>
      </c>
      <c r="V7" s="65">
        <v>2938</v>
      </c>
      <c r="W7" s="65">
        <v>121</v>
      </c>
      <c r="X7" s="65">
        <v>247</v>
      </c>
      <c r="Y7" s="64" t="s">
        <v>99</v>
      </c>
      <c r="Z7" s="63" t="s">
        <v>100</v>
      </c>
      <c r="AA7" s="63" t="s">
        <v>100</v>
      </c>
      <c r="AB7" s="65">
        <v>6342</v>
      </c>
      <c r="AC7" s="65">
        <v>6292</v>
      </c>
      <c r="AD7" s="65">
        <v>6171</v>
      </c>
      <c r="AE7" s="65">
        <v>5802</v>
      </c>
      <c r="AF7" s="65">
        <v>4086</v>
      </c>
      <c r="AG7" s="65">
        <v>120785</v>
      </c>
      <c r="AH7" s="65">
        <v>123155</v>
      </c>
      <c r="AI7" s="65">
        <v>133080</v>
      </c>
      <c r="AJ7" s="65">
        <v>118103</v>
      </c>
      <c r="AK7" s="65">
        <v>116773</v>
      </c>
      <c r="AL7" s="64">
        <v>97.3</v>
      </c>
      <c r="AM7" s="64">
        <v>93.8</v>
      </c>
      <c r="AN7" s="64">
        <v>93.6</v>
      </c>
      <c r="AO7" s="64">
        <v>89.5</v>
      </c>
      <c r="AP7" s="64">
        <v>85.2</v>
      </c>
      <c r="AQ7" s="64">
        <v>103.5</v>
      </c>
      <c r="AR7" s="64">
        <v>103.3</v>
      </c>
      <c r="AS7" s="64">
        <v>102.4</v>
      </c>
      <c r="AT7" s="64">
        <v>98.5</v>
      </c>
      <c r="AU7" s="64">
        <v>83.7</v>
      </c>
      <c r="AV7" s="64">
        <v>100</v>
      </c>
      <c r="AW7" s="64">
        <v>87.8</v>
      </c>
      <c r="AX7" s="64">
        <v>85.3</v>
      </c>
      <c r="AY7" s="64">
        <v>84.6</v>
      </c>
      <c r="AZ7" s="64">
        <v>81.8</v>
      </c>
      <c r="BA7" s="64">
        <v>74.599999999999994</v>
      </c>
      <c r="BB7" s="64">
        <v>94.2</v>
      </c>
      <c r="BC7" s="64">
        <v>94</v>
      </c>
      <c r="BD7" s="64">
        <v>93.2</v>
      </c>
      <c r="BE7" s="64">
        <v>89.9</v>
      </c>
      <c r="BF7" s="64">
        <v>71.400000000000006</v>
      </c>
      <c r="BG7" s="64">
        <v>100</v>
      </c>
      <c r="BH7" s="64">
        <v>601.9</v>
      </c>
      <c r="BI7" s="64">
        <v>554.6</v>
      </c>
      <c r="BJ7" s="64">
        <v>489.8</v>
      </c>
      <c r="BK7" s="64">
        <v>329.4</v>
      </c>
      <c r="BL7" s="64">
        <v>278.2</v>
      </c>
      <c r="BM7" s="64">
        <v>100</v>
      </c>
      <c r="BN7" s="64">
        <v>156.69999999999999</v>
      </c>
      <c r="BO7" s="64">
        <v>155.30000000000001</v>
      </c>
      <c r="BP7" s="64">
        <v>154.19999999999999</v>
      </c>
      <c r="BQ7" s="64">
        <v>126.8</v>
      </c>
      <c r="BR7" s="64">
        <v>100</v>
      </c>
      <c r="BS7" s="64">
        <v>104.5</v>
      </c>
      <c r="BT7" s="64">
        <v>110.1</v>
      </c>
      <c r="BU7" s="64">
        <v>114.8</v>
      </c>
      <c r="BV7" s="64">
        <v>129.69999999999999</v>
      </c>
      <c r="BW7" s="64">
        <v>160.4</v>
      </c>
      <c r="BX7" s="64">
        <v>86.1</v>
      </c>
      <c r="BY7" s="64">
        <v>62.9</v>
      </c>
      <c r="BZ7" s="64">
        <v>34.799999999999997</v>
      </c>
      <c r="CA7" s="64">
        <v>35.1</v>
      </c>
      <c r="CB7" s="64">
        <v>58.4</v>
      </c>
      <c r="CC7" s="64">
        <v>0</v>
      </c>
      <c r="CD7" s="64">
        <v>19</v>
      </c>
      <c r="CE7" s="64">
        <v>19.600000000000001</v>
      </c>
      <c r="CF7" s="64">
        <v>21.6</v>
      </c>
      <c r="CG7" s="64">
        <v>20.399999999999999</v>
      </c>
      <c r="CH7" s="64">
        <v>28.6</v>
      </c>
      <c r="CI7" s="64">
        <v>14.6</v>
      </c>
      <c r="CJ7" s="64">
        <v>14.5</v>
      </c>
      <c r="CK7" s="64">
        <v>14.7</v>
      </c>
      <c r="CL7" s="64">
        <v>14.2</v>
      </c>
      <c r="CM7" s="64">
        <v>23.4</v>
      </c>
      <c r="CN7" s="64">
        <v>271.3</v>
      </c>
      <c r="CO7" s="64">
        <v>286.39999999999998</v>
      </c>
      <c r="CP7" s="64">
        <v>297.2</v>
      </c>
      <c r="CQ7" s="64">
        <v>321.5</v>
      </c>
      <c r="CR7" s="64">
        <v>430.2</v>
      </c>
      <c r="CS7" s="64">
        <v>180</v>
      </c>
      <c r="CT7" s="64">
        <v>180.1</v>
      </c>
      <c r="CU7" s="64">
        <v>182.9</v>
      </c>
      <c r="CV7" s="64">
        <v>190.5</v>
      </c>
      <c r="CW7" s="64">
        <v>244.7</v>
      </c>
      <c r="CX7" s="64">
        <v>7</v>
      </c>
      <c r="CY7" s="64">
        <v>6.8</v>
      </c>
      <c r="CZ7" s="64">
        <v>7.3</v>
      </c>
      <c r="DA7" s="64">
        <v>6.3</v>
      </c>
      <c r="DB7" s="64">
        <v>6.6</v>
      </c>
      <c r="DC7" s="64">
        <v>8.1</v>
      </c>
      <c r="DD7" s="64">
        <v>8</v>
      </c>
      <c r="DE7" s="64">
        <v>8</v>
      </c>
      <c r="DF7" s="64">
        <v>7.5</v>
      </c>
      <c r="DG7" s="64">
        <v>9.6</v>
      </c>
      <c r="DH7" s="64">
        <v>15.5</v>
      </c>
      <c r="DI7" s="64">
        <v>19.3</v>
      </c>
      <c r="DJ7" s="64">
        <v>22.3</v>
      </c>
      <c r="DK7" s="64">
        <v>20.8</v>
      </c>
      <c r="DL7" s="64">
        <v>29</v>
      </c>
      <c r="DM7" s="64">
        <v>22.5</v>
      </c>
      <c r="DN7" s="64">
        <v>21.9</v>
      </c>
      <c r="DO7" s="64">
        <v>23.3</v>
      </c>
      <c r="DP7" s="64">
        <v>29.5</v>
      </c>
      <c r="DQ7" s="64">
        <v>53.2</v>
      </c>
      <c r="DR7" s="64">
        <v>81.2</v>
      </c>
      <c r="DS7" s="64">
        <v>81.7</v>
      </c>
      <c r="DT7" s="64">
        <v>82.2</v>
      </c>
      <c r="DU7" s="64">
        <v>83</v>
      </c>
      <c r="DV7" s="64">
        <v>83.8</v>
      </c>
      <c r="DW7" s="64">
        <v>78.400000000000006</v>
      </c>
      <c r="DX7" s="64">
        <v>77.8</v>
      </c>
      <c r="DY7" s="64">
        <v>77.400000000000006</v>
      </c>
      <c r="DZ7" s="64">
        <v>74.900000000000006</v>
      </c>
      <c r="EA7" s="64">
        <v>74.5</v>
      </c>
      <c r="EB7" s="66">
        <v>329.41</v>
      </c>
      <c r="EC7" s="66">
        <v>354.84</v>
      </c>
      <c r="ED7" s="66">
        <v>364.95</v>
      </c>
      <c r="EE7" s="66">
        <v>351.2</v>
      </c>
      <c r="EF7" s="66">
        <v>344.9</v>
      </c>
      <c r="EG7" s="66">
        <v>364.17</v>
      </c>
      <c r="EH7" s="66">
        <v>381.57</v>
      </c>
      <c r="EI7" s="66">
        <v>382.33</v>
      </c>
      <c r="EJ7" s="66">
        <v>386.69</v>
      </c>
      <c r="EK7" s="66">
        <v>310.72000000000003</v>
      </c>
      <c r="EL7" s="66">
        <v>379.06</v>
      </c>
      <c r="EM7" s="66">
        <v>398.65</v>
      </c>
      <c r="EN7" s="66">
        <v>408.81</v>
      </c>
      <c r="EO7" s="66">
        <v>415.6</v>
      </c>
      <c r="EP7" s="66">
        <v>463.85</v>
      </c>
      <c r="EQ7" s="66">
        <v>368.87</v>
      </c>
      <c r="ER7" s="66">
        <v>391.99</v>
      </c>
      <c r="ES7" s="66">
        <v>401.08</v>
      </c>
      <c r="ET7" s="66">
        <v>409.97</v>
      </c>
      <c r="EU7" s="66">
        <v>409.11</v>
      </c>
      <c r="EV7" s="66">
        <v>264.63</v>
      </c>
      <c r="EW7" s="66">
        <v>278.63</v>
      </c>
      <c r="EX7" s="66">
        <v>283.48</v>
      </c>
      <c r="EY7" s="66">
        <v>290.89999999999998</v>
      </c>
      <c r="EZ7" s="66">
        <v>341.8</v>
      </c>
      <c r="FA7" s="66">
        <v>209.39</v>
      </c>
      <c r="FB7" s="66">
        <v>222.55</v>
      </c>
      <c r="FC7" s="66">
        <v>224.15</v>
      </c>
      <c r="FD7" s="66">
        <v>224.09</v>
      </c>
      <c r="FE7" s="66">
        <v>232.85</v>
      </c>
      <c r="FF7" s="64">
        <v>8.5</v>
      </c>
      <c r="FG7" s="64">
        <v>8.6</v>
      </c>
      <c r="FH7" s="64">
        <v>10.3</v>
      </c>
      <c r="FI7" s="64">
        <v>10.4</v>
      </c>
      <c r="FJ7" s="64">
        <v>8.9</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87.8</v>
      </c>
      <c r="AW11" s="75">
        <f>AX7</f>
        <v>85.3</v>
      </c>
      <c r="AX11" s="75">
        <f>AY7</f>
        <v>84.6</v>
      </c>
      <c r="AY11" s="75">
        <f>AZ7</f>
        <v>81.8</v>
      </c>
      <c r="AZ11" s="75">
        <f>BA7</f>
        <v>74.599999999999994</v>
      </c>
      <c r="BA11" s="71"/>
      <c r="BB11" s="72"/>
      <c r="BC11" s="71"/>
      <c r="BD11" s="71"/>
      <c r="BE11" s="71"/>
      <c r="BF11" s="74" t="s">
        <v>108</v>
      </c>
      <c r="BG11" s="75">
        <f>BH7</f>
        <v>601.9</v>
      </c>
      <c r="BH11" s="75">
        <f>BI7</f>
        <v>554.6</v>
      </c>
      <c r="BI11" s="75">
        <f>BJ7</f>
        <v>489.8</v>
      </c>
      <c r="BJ11" s="75">
        <f>BK7</f>
        <v>329.4</v>
      </c>
      <c r="BK11" s="75">
        <f>BL7</f>
        <v>278.2</v>
      </c>
      <c r="BL11" s="71"/>
      <c r="BM11" s="71"/>
      <c r="BN11" s="71"/>
      <c r="BO11" s="71"/>
      <c r="BP11" s="71"/>
      <c r="BQ11" s="74" t="s">
        <v>109</v>
      </c>
      <c r="BR11" s="75">
        <f>BS7</f>
        <v>104.5</v>
      </c>
      <c r="BS11" s="75">
        <f>BT7</f>
        <v>110.1</v>
      </c>
      <c r="BT11" s="75">
        <f>BU7</f>
        <v>114.8</v>
      </c>
      <c r="BU11" s="75">
        <f>BV7</f>
        <v>129.69999999999999</v>
      </c>
      <c r="BV11" s="75">
        <f>BW7</f>
        <v>160.4</v>
      </c>
      <c r="BW11" s="71"/>
      <c r="BX11" s="71"/>
      <c r="BY11" s="71"/>
      <c r="BZ11" s="71"/>
      <c r="CA11" s="71"/>
      <c r="CB11" s="74" t="s">
        <v>110</v>
      </c>
      <c r="CC11" s="75">
        <f>CD7</f>
        <v>19</v>
      </c>
      <c r="CD11" s="75">
        <f>CE7</f>
        <v>19.600000000000001</v>
      </c>
      <c r="CE11" s="75">
        <f>CF7</f>
        <v>21.6</v>
      </c>
      <c r="CF11" s="75">
        <f>CG7</f>
        <v>20.399999999999999</v>
      </c>
      <c r="CG11" s="75">
        <f>CH7</f>
        <v>28.6</v>
      </c>
      <c r="CH11" s="71"/>
      <c r="CI11" s="71"/>
      <c r="CJ11" s="71"/>
      <c r="CK11" s="71"/>
      <c r="CL11" s="71"/>
      <c r="CM11" s="71"/>
      <c r="CN11" s="71"/>
      <c r="CO11" s="71"/>
      <c r="CP11" s="71"/>
      <c r="CQ11" s="71"/>
      <c r="CR11" s="71"/>
      <c r="CS11" s="71"/>
      <c r="CT11" s="71"/>
      <c r="CU11" s="71"/>
      <c r="CV11" s="74" t="s">
        <v>108</v>
      </c>
      <c r="CW11" s="75">
        <f>CX7</f>
        <v>7</v>
      </c>
      <c r="CX11" s="75">
        <f>CY7</f>
        <v>6.8</v>
      </c>
      <c r="CY11" s="75">
        <f>CZ7</f>
        <v>7.3</v>
      </c>
      <c r="CZ11" s="75">
        <f>DA7</f>
        <v>6.3</v>
      </c>
      <c r="DA11" s="75">
        <f>DB7</f>
        <v>6.6</v>
      </c>
      <c r="DB11" s="71"/>
      <c r="DC11" s="71"/>
      <c r="DD11" s="71"/>
      <c r="DE11" s="71"/>
      <c r="DF11" s="74" t="s">
        <v>108</v>
      </c>
      <c r="DG11" s="75">
        <f>DH7</f>
        <v>15.5</v>
      </c>
      <c r="DH11" s="75">
        <f>DI7</f>
        <v>19.3</v>
      </c>
      <c r="DI11" s="75">
        <f>DJ7</f>
        <v>22.3</v>
      </c>
      <c r="DJ11" s="75">
        <f>DK7</f>
        <v>20.8</v>
      </c>
      <c r="DK11" s="75">
        <f>DL7</f>
        <v>29</v>
      </c>
      <c r="DL11" s="71"/>
      <c r="DM11" s="71"/>
      <c r="DN11" s="71"/>
      <c r="DO11" s="71"/>
      <c r="DP11" s="74" t="s">
        <v>109</v>
      </c>
      <c r="DQ11" s="75">
        <f>DR7</f>
        <v>81.2</v>
      </c>
      <c r="DR11" s="75">
        <f>DS7</f>
        <v>81.7</v>
      </c>
      <c r="DS11" s="75">
        <f>DT7</f>
        <v>82.2</v>
      </c>
      <c r="DT11" s="75">
        <f>DU7</f>
        <v>83</v>
      </c>
      <c r="DU11" s="75">
        <f>DV7</f>
        <v>83.8</v>
      </c>
      <c r="DV11" s="71"/>
      <c r="DW11" s="71"/>
      <c r="DX11" s="71"/>
      <c r="DY11" s="71"/>
      <c r="DZ11" s="74" t="s">
        <v>108</v>
      </c>
      <c r="EA11" s="76">
        <f>EB7</f>
        <v>329.41</v>
      </c>
      <c r="EB11" s="76">
        <f>EC7</f>
        <v>354.84</v>
      </c>
      <c r="EC11" s="76">
        <f>ED7</f>
        <v>364.95</v>
      </c>
      <c r="ED11" s="76">
        <f>EE7</f>
        <v>351.2</v>
      </c>
      <c r="EE11" s="76">
        <f>EF7</f>
        <v>344.9</v>
      </c>
      <c r="EF11" s="71"/>
      <c r="EG11" s="71"/>
      <c r="EH11" s="71"/>
      <c r="EI11" s="71"/>
      <c r="EJ11" s="74" t="s">
        <v>108</v>
      </c>
      <c r="EK11" s="76">
        <f>EL7</f>
        <v>379.06</v>
      </c>
      <c r="EL11" s="76">
        <f>EM7</f>
        <v>398.65</v>
      </c>
      <c r="EM11" s="76">
        <f>EN7</f>
        <v>408.81</v>
      </c>
      <c r="EN11" s="76">
        <f>EO7</f>
        <v>415.6</v>
      </c>
      <c r="EO11" s="76">
        <f>EP7</f>
        <v>463.85</v>
      </c>
      <c r="EP11" s="71"/>
      <c r="EQ11" s="71"/>
      <c r="ER11" s="71"/>
      <c r="ES11" s="71"/>
      <c r="ET11" s="74" t="s">
        <v>108</v>
      </c>
      <c r="EU11" s="76">
        <f>EV7</f>
        <v>264.63</v>
      </c>
      <c r="EV11" s="76">
        <f>EW7</f>
        <v>278.63</v>
      </c>
      <c r="EW11" s="76">
        <f>EX7</f>
        <v>283.48</v>
      </c>
      <c r="EX11" s="76">
        <f>EY7</f>
        <v>290.89999999999998</v>
      </c>
      <c r="EY11" s="76">
        <f>EZ7</f>
        <v>341.8</v>
      </c>
      <c r="EZ11" s="71"/>
      <c r="FA11" s="71"/>
      <c r="FB11" s="71"/>
      <c r="FC11" s="71"/>
      <c r="FD11" s="74" t="s">
        <v>109</v>
      </c>
      <c r="FE11" s="75">
        <f>FF7</f>
        <v>8.5</v>
      </c>
      <c r="FF11" s="75">
        <f>FG7</f>
        <v>8.6</v>
      </c>
      <c r="FG11" s="75">
        <f>FH7</f>
        <v>10.3</v>
      </c>
      <c r="FH11" s="75">
        <f>FI7</f>
        <v>10.4</v>
      </c>
      <c r="FI11" s="75">
        <f>FJ7</f>
        <v>8.9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97.3</v>
      </c>
      <c r="AL12" s="75">
        <f>AM7</f>
        <v>93.8</v>
      </c>
      <c r="AM12" s="75">
        <f>AN7</f>
        <v>93.6</v>
      </c>
      <c r="AN12" s="75">
        <f>AO7</f>
        <v>89.5</v>
      </c>
      <c r="AO12" s="75">
        <f>AP7</f>
        <v>85.2</v>
      </c>
      <c r="AP12" s="71"/>
      <c r="AQ12" s="71"/>
      <c r="AR12" s="71"/>
      <c r="AS12" s="71"/>
      <c r="AT12" s="71"/>
      <c r="AU12" s="74" t="s">
        <v>111</v>
      </c>
      <c r="AV12" s="75">
        <f>BB7</f>
        <v>94.2</v>
      </c>
      <c r="AW12" s="75">
        <f>BC7</f>
        <v>94</v>
      </c>
      <c r="AX12" s="75">
        <f>BD7</f>
        <v>93.2</v>
      </c>
      <c r="AY12" s="75">
        <f>BE7</f>
        <v>89.9</v>
      </c>
      <c r="AZ12" s="75">
        <f>BF7</f>
        <v>71.400000000000006</v>
      </c>
      <c r="BA12" s="71"/>
      <c r="BB12" s="72"/>
      <c r="BC12" s="71"/>
      <c r="BD12" s="71"/>
      <c r="BE12" s="71"/>
      <c r="BF12" s="74" t="s">
        <v>111</v>
      </c>
      <c r="BG12" s="75">
        <f>BM7</f>
        <v>100</v>
      </c>
      <c r="BH12" s="75">
        <f>BN7</f>
        <v>156.69999999999999</v>
      </c>
      <c r="BI12" s="75">
        <f>BO7</f>
        <v>155.30000000000001</v>
      </c>
      <c r="BJ12" s="75">
        <f>BP7</f>
        <v>154.19999999999999</v>
      </c>
      <c r="BK12" s="75">
        <f>BQ7</f>
        <v>126.8</v>
      </c>
      <c r="BL12" s="71"/>
      <c r="BM12" s="71"/>
      <c r="BN12" s="71"/>
      <c r="BO12" s="71"/>
      <c r="BP12" s="71"/>
      <c r="BQ12" s="74" t="s">
        <v>111</v>
      </c>
      <c r="BR12" s="75">
        <f>BX7</f>
        <v>86.1</v>
      </c>
      <c r="BS12" s="75">
        <f>BY7</f>
        <v>62.9</v>
      </c>
      <c r="BT12" s="75">
        <f>BZ7</f>
        <v>34.799999999999997</v>
      </c>
      <c r="BU12" s="75">
        <f>CA7</f>
        <v>35.1</v>
      </c>
      <c r="BV12" s="75">
        <f>CB7</f>
        <v>58.4</v>
      </c>
      <c r="BW12" s="71"/>
      <c r="BX12" s="71"/>
      <c r="BY12" s="71"/>
      <c r="BZ12" s="71"/>
      <c r="CA12" s="71"/>
      <c r="CB12" s="74" t="s">
        <v>112</v>
      </c>
      <c r="CC12" s="75">
        <f>CN7</f>
        <v>271.3</v>
      </c>
      <c r="CD12" s="75">
        <f>CO7</f>
        <v>286.39999999999998</v>
      </c>
      <c r="CE12" s="75">
        <f>CP7</f>
        <v>297.2</v>
      </c>
      <c r="CF12" s="75">
        <f>CQ7</f>
        <v>321.5</v>
      </c>
      <c r="CG12" s="75">
        <f>CR7</f>
        <v>430.2</v>
      </c>
      <c r="CH12" s="71"/>
      <c r="CI12" s="71"/>
      <c r="CJ12" s="71"/>
      <c r="CK12" s="71"/>
      <c r="CL12" s="71"/>
      <c r="CM12" s="71"/>
      <c r="CN12" s="71"/>
      <c r="CO12" s="71"/>
      <c r="CP12" s="71"/>
      <c r="CQ12" s="71"/>
      <c r="CR12" s="71"/>
      <c r="CS12" s="71"/>
      <c r="CT12" s="71"/>
      <c r="CU12" s="71"/>
      <c r="CV12" s="74" t="s">
        <v>111</v>
      </c>
      <c r="CW12" s="75">
        <f>DC7</f>
        <v>8.1</v>
      </c>
      <c r="CX12" s="75">
        <f>DD7</f>
        <v>8</v>
      </c>
      <c r="CY12" s="75">
        <f>DE7</f>
        <v>8</v>
      </c>
      <c r="CZ12" s="75">
        <f>DF7</f>
        <v>7.5</v>
      </c>
      <c r="DA12" s="75">
        <f>DG7</f>
        <v>9.6</v>
      </c>
      <c r="DB12" s="71"/>
      <c r="DC12" s="71"/>
      <c r="DD12" s="71"/>
      <c r="DE12" s="71"/>
      <c r="DF12" s="74" t="s">
        <v>111</v>
      </c>
      <c r="DG12" s="75">
        <f>DM7</f>
        <v>22.5</v>
      </c>
      <c r="DH12" s="75">
        <f>DN7</f>
        <v>21.9</v>
      </c>
      <c r="DI12" s="75">
        <f>DO7</f>
        <v>23.3</v>
      </c>
      <c r="DJ12" s="75">
        <f>DP7</f>
        <v>29.5</v>
      </c>
      <c r="DK12" s="75">
        <f>DQ7</f>
        <v>53.2</v>
      </c>
      <c r="DL12" s="71"/>
      <c r="DM12" s="71"/>
      <c r="DN12" s="71"/>
      <c r="DO12" s="71"/>
      <c r="DP12" s="74" t="s">
        <v>113</v>
      </c>
      <c r="DQ12" s="75">
        <f>DW7</f>
        <v>78.400000000000006</v>
      </c>
      <c r="DR12" s="75">
        <f>DX7</f>
        <v>77.8</v>
      </c>
      <c r="DS12" s="75">
        <f>DY7</f>
        <v>77.400000000000006</v>
      </c>
      <c r="DT12" s="75">
        <f>DZ7</f>
        <v>74.900000000000006</v>
      </c>
      <c r="DU12" s="75">
        <f>EA7</f>
        <v>74.5</v>
      </c>
      <c r="DV12" s="71"/>
      <c r="DW12" s="71"/>
      <c r="DX12" s="71"/>
      <c r="DY12" s="71"/>
      <c r="DZ12" s="74" t="s">
        <v>111</v>
      </c>
      <c r="EA12" s="76">
        <f>EG7</f>
        <v>364.17</v>
      </c>
      <c r="EB12" s="76">
        <f>EH7</f>
        <v>381.57</v>
      </c>
      <c r="EC12" s="76">
        <f>EI7</f>
        <v>382.33</v>
      </c>
      <c r="ED12" s="76">
        <f>EJ7</f>
        <v>386.69</v>
      </c>
      <c r="EE12" s="76">
        <f>EK7</f>
        <v>310.72000000000003</v>
      </c>
      <c r="EF12" s="71"/>
      <c r="EG12" s="71"/>
      <c r="EH12" s="71"/>
      <c r="EI12" s="71"/>
      <c r="EJ12" s="74" t="s">
        <v>111</v>
      </c>
      <c r="EK12" s="76">
        <f>EQ7</f>
        <v>368.87</v>
      </c>
      <c r="EL12" s="76">
        <f>ER7</f>
        <v>391.99</v>
      </c>
      <c r="EM12" s="76">
        <f>ES7</f>
        <v>401.08</v>
      </c>
      <c r="EN12" s="76">
        <f>ET7</f>
        <v>409.97</v>
      </c>
      <c r="EO12" s="76">
        <f>EU7</f>
        <v>409.11</v>
      </c>
      <c r="EP12" s="71"/>
      <c r="EQ12" s="71"/>
      <c r="ER12" s="71"/>
      <c r="ES12" s="71"/>
      <c r="ET12" s="74" t="s">
        <v>111</v>
      </c>
      <c r="EU12" s="76">
        <f>FA7</f>
        <v>209.39</v>
      </c>
      <c r="EV12" s="76">
        <f>FB7</f>
        <v>222.55</v>
      </c>
      <c r="EW12" s="76">
        <f>FC7</f>
        <v>224.15</v>
      </c>
      <c r="EX12" s="76">
        <f>FD7</f>
        <v>224.09</v>
      </c>
      <c r="EY12" s="76">
        <f>FE7</f>
        <v>232.85</v>
      </c>
      <c r="EZ12" s="71"/>
      <c r="FA12" s="71"/>
      <c r="FB12" s="71"/>
      <c r="FC12" s="71"/>
      <c r="FD12" s="74" t="s">
        <v>113</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111</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114</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115</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116</v>
      </c>
      <c r="AV15" s="69"/>
      <c r="AW15" s="69"/>
      <c r="AX15" s="69"/>
      <c r="AY15" s="69"/>
      <c r="AZ15" s="69"/>
      <c r="BA15" s="2"/>
      <c r="BB15" s="67"/>
      <c r="BC15" s="2"/>
      <c r="BD15" s="2"/>
      <c r="BE15" s="2"/>
      <c r="BF15" s="67" t="s">
        <v>116</v>
      </c>
      <c r="BG15" s="69"/>
      <c r="BH15" s="69"/>
      <c r="BI15" s="69"/>
      <c r="BJ15" s="69"/>
      <c r="BK15" s="69"/>
      <c r="BL15" s="2"/>
      <c r="BM15" s="2"/>
      <c r="BN15" s="2"/>
      <c r="BO15" s="2"/>
      <c r="BP15" s="2"/>
      <c r="BQ15" s="67" t="s">
        <v>116</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116</v>
      </c>
      <c r="CW15" s="69"/>
      <c r="CX15" s="69"/>
      <c r="CY15" s="69"/>
      <c r="CZ15" s="69"/>
      <c r="DA15" s="69"/>
      <c r="DB15" s="2"/>
      <c r="DC15" s="2"/>
      <c r="DD15" s="2"/>
      <c r="DE15" s="2"/>
      <c r="DF15" s="67" t="s">
        <v>116</v>
      </c>
      <c r="DG15" s="69"/>
      <c r="DH15" s="69"/>
      <c r="DI15" s="69"/>
      <c r="DJ15" s="69"/>
      <c r="DK15" s="69"/>
      <c r="DL15" s="2"/>
      <c r="DM15" s="2"/>
      <c r="DN15" s="2"/>
      <c r="DO15" s="2"/>
      <c r="DP15" s="67" t="s">
        <v>116</v>
      </c>
      <c r="DQ15" s="69"/>
      <c r="DR15" s="69"/>
      <c r="DS15" s="69"/>
      <c r="DT15" s="69"/>
      <c r="DU15" s="69"/>
      <c r="DV15" s="2"/>
      <c r="DW15" s="2"/>
      <c r="DX15" s="2"/>
      <c r="DY15" s="2"/>
      <c r="DZ15" s="67" t="s">
        <v>116</v>
      </c>
      <c r="EA15" s="69"/>
      <c r="EB15" s="69"/>
      <c r="EC15" s="69"/>
      <c r="ED15" s="69"/>
      <c r="EE15" s="69"/>
      <c r="EF15" s="2"/>
      <c r="EG15" s="2"/>
      <c r="EH15" s="2"/>
      <c r="EI15" s="2"/>
      <c r="EJ15" s="67" t="s">
        <v>116</v>
      </c>
      <c r="EK15" s="69"/>
      <c r="EL15" s="69"/>
      <c r="EM15" s="69"/>
      <c r="EN15" s="69"/>
      <c r="EO15" s="69"/>
      <c r="EP15" s="2"/>
      <c r="EQ15" s="2"/>
      <c r="ER15" s="2"/>
      <c r="ES15" s="2"/>
      <c r="ET15" s="67" t="s">
        <v>116</v>
      </c>
      <c r="EU15" s="69"/>
      <c r="EV15" s="69"/>
      <c r="EW15" s="69"/>
      <c r="EX15" s="69"/>
      <c r="EY15" s="69"/>
      <c r="EZ15" s="2"/>
      <c r="FA15" s="2"/>
      <c r="FB15" s="2"/>
      <c r="FC15" s="2"/>
      <c r="FD15" s="67" t="s">
        <v>116</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116</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116</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108</v>
      </c>
      <c r="AV17" s="79">
        <f>IF(AW7="-",NA(),AW7)</f>
        <v>87.8</v>
      </c>
      <c r="AW17" s="79">
        <f>IF(AX7="-",NA(),AX7)</f>
        <v>85.3</v>
      </c>
      <c r="AX17" s="79">
        <f>IF(AY7="-",NA(),AY7)</f>
        <v>84.6</v>
      </c>
      <c r="AY17" s="79">
        <f>IF(AZ7="-",NA(),AZ7)</f>
        <v>81.8</v>
      </c>
      <c r="AZ17" s="79">
        <f>IF(BA7="-",NA(),BA7)</f>
        <v>74.599999999999994</v>
      </c>
      <c r="BA17" s="2"/>
      <c r="BB17" s="67"/>
      <c r="BC17" s="2"/>
      <c r="BD17" s="2"/>
      <c r="BE17" s="2"/>
      <c r="BF17" s="78" t="s">
        <v>117</v>
      </c>
      <c r="BG17" s="79">
        <f>IF(BH7="-",NA(),BH7)</f>
        <v>601.9</v>
      </c>
      <c r="BH17" s="79">
        <f>IF(BI7="-",NA(),BI7)</f>
        <v>554.6</v>
      </c>
      <c r="BI17" s="79">
        <f>IF(BJ7="-",NA(),BJ7)</f>
        <v>489.8</v>
      </c>
      <c r="BJ17" s="79">
        <f>IF(BK7="-",NA(),BK7)</f>
        <v>329.4</v>
      </c>
      <c r="BK17" s="79">
        <f>IF(BL7="-",NA(),BL7)</f>
        <v>278.2</v>
      </c>
      <c r="BL17" s="2"/>
      <c r="BM17" s="2"/>
      <c r="BN17" s="2"/>
      <c r="BO17" s="2"/>
      <c r="BP17" s="2"/>
      <c r="BQ17" s="78" t="s">
        <v>108</v>
      </c>
      <c r="BR17" s="79">
        <f>IF(BS7="-",NA(),BS7)</f>
        <v>104.5</v>
      </c>
      <c r="BS17" s="79">
        <f>IF(BT7="-",NA(),BT7)</f>
        <v>110.1</v>
      </c>
      <c r="BT17" s="79">
        <f>IF(BU7="-",NA(),BU7)</f>
        <v>114.8</v>
      </c>
      <c r="BU17" s="79">
        <f>IF(BV7="-",NA(),BV7)</f>
        <v>129.69999999999999</v>
      </c>
      <c r="BV17" s="79">
        <f>IF(BW7="-",NA(),BW7)</f>
        <v>160.4</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108</v>
      </c>
      <c r="CW17" s="79">
        <f>IF(CX7="-",NA(),CX7)</f>
        <v>7</v>
      </c>
      <c r="CX17" s="79">
        <f>IF(CY7="-",NA(),CY7)</f>
        <v>6.8</v>
      </c>
      <c r="CY17" s="79">
        <f>IF(CZ7="-",NA(),CZ7)</f>
        <v>7.3</v>
      </c>
      <c r="CZ17" s="79">
        <f>IF(DA7="-",NA(),DA7)</f>
        <v>6.3</v>
      </c>
      <c r="DA17" s="79">
        <f>IF(DB7="-",NA(),DB7)</f>
        <v>6.6</v>
      </c>
      <c r="DB17" s="2"/>
      <c r="DC17" s="2"/>
      <c r="DD17" s="2"/>
      <c r="DE17" s="2"/>
      <c r="DF17" s="78" t="s">
        <v>108</v>
      </c>
      <c r="DG17" s="79">
        <f>IF(DH7="-",NA(),DH7)</f>
        <v>15.5</v>
      </c>
      <c r="DH17" s="79">
        <f>IF(DI7="-",NA(),DI7)</f>
        <v>19.3</v>
      </c>
      <c r="DI17" s="79">
        <f>IF(DJ7="-",NA(),DJ7)</f>
        <v>22.3</v>
      </c>
      <c r="DJ17" s="79">
        <f>IF(DK7="-",NA(),DK7)</f>
        <v>20.8</v>
      </c>
      <c r="DK17" s="79">
        <f>IF(DL7="-",NA(),DL7)</f>
        <v>29</v>
      </c>
      <c r="DL17" s="2"/>
      <c r="DM17" s="2"/>
      <c r="DN17" s="2"/>
      <c r="DO17" s="2"/>
      <c r="DP17" s="78" t="s">
        <v>108</v>
      </c>
      <c r="DQ17" s="79">
        <f>IF(DR7="-",NA(),DR7)</f>
        <v>81.2</v>
      </c>
      <c r="DR17" s="79">
        <f>IF(DS7="-",NA(),DS7)</f>
        <v>81.7</v>
      </c>
      <c r="DS17" s="79">
        <f>IF(DT7="-",NA(),DT7)</f>
        <v>82.2</v>
      </c>
      <c r="DT17" s="79">
        <f>IF(DU7="-",NA(),DU7)</f>
        <v>83</v>
      </c>
      <c r="DU17" s="79">
        <f>IF(DV7="-",NA(),DV7)</f>
        <v>83.8</v>
      </c>
      <c r="DV17" s="2"/>
      <c r="DW17" s="2"/>
      <c r="DX17" s="2"/>
      <c r="DY17" s="2"/>
      <c r="DZ17" s="78" t="s">
        <v>108</v>
      </c>
      <c r="EA17" s="80">
        <f>IF(EB7="-",NA(),EB7)</f>
        <v>329.41</v>
      </c>
      <c r="EB17" s="80">
        <f>IF(EC7="-",NA(),EC7)</f>
        <v>354.84</v>
      </c>
      <c r="EC17" s="80">
        <f>IF(ED7="-",NA(),ED7)</f>
        <v>364.95</v>
      </c>
      <c r="ED17" s="80">
        <f>IF(EE7="-",NA(),EE7)</f>
        <v>351.2</v>
      </c>
      <c r="EE17" s="80">
        <f>IF(EF7="-",NA(),EF7)</f>
        <v>344.9</v>
      </c>
      <c r="EF17" s="2"/>
      <c r="EG17" s="2"/>
      <c r="EH17" s="2"/>
      <c r="EI17" s="2"/>
      <c r="EJ17" s="78" t="s">
        <v>108</v>
      </c>
      <c r="EK17" s="80">
        <f>IF(EL7="-",NA(),EL7)</f>
        <v>379.06</v>
      </c>
      <c r="EL17" s="80">
        <f>IF(EM7="-",NA(),EM7)</f>
        <v>398.65</v>
      </c>
      <c r="EM17" s="80">
        <f>IF(EN7="-",NA(),EN7)</f>
        <v>408.81</v>
      </c>
      <c r="EN17" s="80">
        <f>IF(EO7="-",NA(),EO7)</f>
        <v>415.6</v>
      </c>
      <c r="EO17" s="80">
        <f>IF(EP7="-",NA(),EP7)</f>
        <v>463.85</v>
      </c>
      <c r="EP17" s="2"/>
      <c r="EQ17" s="2"/>
      <c r="ER17" s="2"/>
      <c r="ES17" s="2"/>
      <c r="ET17" s="78" t="s">
        <v>108</v>
      </c>
      <c r="EU17" s="80">
        <f>IF(EV7="-",NA(),EV7)</f>
        <v>264.63</v>
      </c>
      <c r="EV17" s="80">
        <f>IF(EW7="-",NA(),EW7)</f>
        <v>278.63</v>
      </c>
      <c r="EW17" s="80">
        <f>IF(EX7="-",NA(),EX7)</f>
        <v>283.48</v>
      </c>
      <c r="EX17" s="80">
        <f>IF(EY7="-",NA(),EY7)</f>
        <v>290.89999999999998</v>
      </c>
      <c r="EY17" s="80">
        <f>IF(EZ7="-",NA(),EZ7)</f>
        <v>341.8</v>
      </c>
      <c r="EZ17" s="2"/>
      <c r="FA17" s="2"/>
      <c r="FB17" s="2"/>
      <c r="FC17" s="2"/>
      <c r="FD17" s="78" t="s">
        <v>108</v>
      </c>
      <c r="FE17" s="79">
        <f>IF(FF7="-",NA(),FF7)</f>
        <v>8.5</v>
      </c>
      <c r="FF17" s="79">
        <f>IF(FG7="-",NA(),FG7)</f>
        <v>8.6</v>
      </c>
      <c r="FG17" s="79">
        <f>IF(FH7="-",NA(),FH7)</f>
        <v>10.3</v>
      </c>
      <c r="FH17" s="79">
        <f>IF(FI7="-",NA(),FI7)</f>
        <v>10.4</v>
      </c>
      <c r="FI17" s="79">
        <f>IF(FJ7="-",NA(),FJ7)</f>
        <v>8.9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97.3</v>
      </c>
      <c r="AL18" s="79">
        <f>IF(AM7="-",NA(),AM7)</f>
        <v>93.8</v>
      </c>
      <c r="AM18" s="79">
        <f>IF(AN7="-",NA(),AN7)</f>
        <v>93.6</v>
      </c>
      <c r="AN18" s="79">
        <f>IF(AO7="-",NA(),AO7)</f>
        <v>89.5</v>
      </c>
      <c r="AO18" s="79">
        <f>IF(AP7="-",NA(),AP7)</f>
        <v>85.2</v>
      </c>
      <c r="AP18" s="2"/>
      <c r="AQ18" s="2"/>
      <c r="AR18" s="2"/>
      <c r="AS18" s="2"/>
      <c r="AT18" s="2"/>
      <c r="AU18" s="78" t="s">
        <v>111</v>
      </c>
      <c r="AV18" s="79">
        <f>IF(BB7="-",NA(),BB7)</f>
        <v>94.2</v>
      </c>
      <c r="AW18" s="79">
        <f>IF(BC7="-",NA(),BC7)</f>
        <v>94</v>
      </c>
      <c r="AX18" s="79">
        <f>IF(BD7="-",NA(),BD7)</f>
        <v>93.2</v>
      </c>
      <c r="AY18" s="79">
        <f>IF(BE7="-",NA(),BE7)</f>
        <v>89.9</v>
      </c>
      <c r="AZ18" s="79">
        <f>IF(BF7="-",NA(),BF7)</f>
        <v>71.400000000000006</v>
      </c>
      <c r="BA18" s="2"/>
      <c r="BB18" s="2"/>
      <c r="BC18" s="2"/>
      <c r="BD18" s="2"/>
      <c r="BE18" s="2"/>
      <c r="BF18" s="78" t="s">
        <v>113</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111</v>
      </c>
      <c r="BR18" s="79">
        <f>IF(BX7="-",NA(),BX7)</f>
        <v>86.1</v>
      </c>
      <c r="BS18" s="79">
        <f>IF(BY7="-",NA(),BY7)</f>
        <v>62.9</v>
      </c>
      <c r="BT18" s="79">
        <f>IF(BZ7="-",NA(),BZ7)</f>
        <v>34.799999999999997</v>
      </c>
      <c r="BU18" s="79">
        <f>IF(CA7="-",NA(),CA7)</f>
        <v>35.1</v>
      </c>
      <c r="BV18" s="79">
        <f>IF(CB7="-",NA(),CB7)</f>
        <v>58.4</v>
      </c>
      <c r="BW18" s="2"/>
      <c r="BX18" s="2"/>
      <c r="BY18" s="2"/>
      <c r="BZ18" s="2"/>
      <c r="CA18" s="2"/>
      <c r="CB18" s="81" t="s">
        <v>110</v>
      </c>
      <c r="CC18" s="79">
        <f>IF(CC11="-",NA(),CC11)</f>
        <v>19</v>
      </c>
      <c r="CD18" s="79">
        <f t="shared" ref="CD18:CG18" si="4">IF(CD11="-",NA(),CD11)</f>
        <v>19.600000000000001</v>
      </c>
      <c r="CE18" s="79">
        <f t="shared" si="4"/>
        <v>21.6</v>
      </c>
      <c r="CF18" s="79">
        <f t="shared" si="4"/>
        <v>20.399999999999999</v>
      </c>
      <c r="CG18" s="79">
        <f t="shared" si="4"/>
        <v>28.6</v>
      </c>
      <c r="CH18" s="2"/>
      <c r="CI18" s="2"/>
      <c r="CJ18" s="2"/>
      <c r="CK18" s="2"/>
      <c r="CL18" s="2"/>
      <c r="CM18" s="2"/>
      <c r="CN18" s="2"/>
      <c r="CO18" s="2"/>
      <c r="CP18" s="2"/>
      <c r="CQ18" s="2"/>
      <c r="CR18" s="2"/>
      <c r="CS18" s="2"/>
      <c r="CT18" s="2"/>
      <c r="CU18" s="2"/>
      <c r="CV18" s="78" t="s">
        <v>111</v>
      </c>
      <c r="CW18" s="79">
        <f>IF(DC7="-",NA(),DC7)</f>
        <v>8.1</v>
      </c>
      <c r="CX18" s="79">
        <f>IF(DD7="-",NA(),DD7)</f>
        <v>8</v>
      </c>
      <c r="CY18" s="79">
        <f>IF(DE7="-",NA(),DE7)</f>
        <v>8</v>
      </c>
      <c r="CZ18" s="79">
        <f>IF(DF7="-",NA(),DF7)</f>
        <v>7.5</v>
      </c>
      <c r="DA18" s="79">
        <f>IF(DG7="-",NA(),DG7)</f>
        <v>9.6</v>
      </c>
      <c r="DB18" s="2"/>
      <c r="DC18" s="2"/>
      <c r="DD18" s="2"/>
      <c r="DE18" s="2"/>
      <c r="DF18" s="78" t="s">
        <v>111</v>
      </c>
      <c r="DG18" s="79">
        <f>IF(DM7="-",NA(),DM7)</f>
        <v>22.5</v>
      </c>
      <c r="DH18" s="79">
        <f>IF(DN7="-",NA(),DN7)</f>
        <v>21.9</v>
      </c>
      <c r="DI18" s="79">
        <f>IF(DO7="-",NA(),DO7)</f>
        <v>23.3</v>
      </c>
      <c r="DJ18" s="79">
        <f>IF(DP7="-",NA(),DP7)</f>
        <v>29.5</v>
      </c>
      <c r="DK18" s="79">
        <f>IF(DQ7="-",NA(),DQ7)</f>
        <v>53.2</v>
      </c>
      <c r="DL18" s="2"/>
      <c r="DM18" s="2"/>
      <c r="DN18" s="2"/>
      <c r="DO18" s="2"/>
      <c r="DP18" s="78" t="s">
        <v>111</v>
      </c>
      <c r="DQ18" s="79">
        <f>IF(DW7="-",NA(),DW7)</f>
        <v>78.400000000000006</v>
      </c>
      <c r="DR18" s="79">
        <f>IF(DX7="-",NA(),DX7)</f>
        <v>77.8</v>
      </c>
      <c r="DS18" s="79">
        <f>IF(DY7="-",NA(),DY7)</f>
        <v>77.400000000000006</v>
      </c>
      <c r="DT18" s="79">
        <f>IF(DZ7="-",NA(),DZ7)</f>
        <v>74.900000000000006</v>
      </c>
      <c r="DU18" s="79">
        <f>IF(EA7="-",NA(),EA7)</f>
        <v>74.5</v>
      </c>
      <c r="DV18" s="2"/>
      <c r="DW18" s="2"/>
      <c r="DX18" s="2"/>
      <c r="DY18" s="2"/>
      <c r="DZ18" s="78" t="s">
        <v>111</v>
      </c>
      <c r="EA18" s="80">
        <f>IF(EG7="-",NA(),EG7)</f>
        <v>364.17</v>
      </c>
      <c r="EB18" s="80">
        <f>IF(EH7="-",NA(),EH7)</f>
        <v>381.57</v>
      </c>
      <c r="EC18" s="80">
        <f>IF(EI7="-",NA(),EI7)</f>
        <v>382.33</v>
      </c>
      <c r="ED18" s="80">
        <f>IF(EJ7="-",NA(),EJ7)</f>
        <v>386.69</v>
      </c>
      <c r="EE18" s="80">
        <f>IF(EK7="-",NA(),EK7)</f>
        <v>310.72000000000003</v>
      </c>
      <c r="EF18" s="2"/>
      <c r="EG18" s="2"/>
      <c r="EH18" s="2"/>
      <c r="EI18" s="2"/>
      <c r="EJ18" s="78" t="s">
        <v>111</v>
      </c>
      <c r="EK18" s="80">
        <f>IF(EQ7="-",NA(),EQ7)</f>
        <v>368.87</v>
      </c>
      <c r="EL18" s="80">
        <f>IF(ER7="-",NA(),ER7)</f>
        <v>391.99</v>
      </c>
      <c r="EM18" s="80">
        <f>IF(ES7="-",NA(),ES7)</f>
        <v>401.08</v>
      </c>
      <c r="EN18" s="80">
        <f>IF(ET7="-",NA(),ET7)</f>
        <v>409.97</v>
      </c>
      <c r="EO18" s="80">
        <f>IF(EU7="-",NA(),EU7)</f>
        <v>409.11</v>
      </c>
      <c r="EP18" s="2"/>
      <c r="EQ18" s="2"/>
      <c r="ER18" s="2"/>
      <c r="ES18" s="2"/>
      <c r="ET18" s="78" t="s">
        <v>111</v>
      </c>
      <c r="EU18" s="80">
        <f>IF(FA7="-",NA(),FA7)</f>
        <v>209.39</v>
      </c>
      <c r="EV18" s="80">
        <f>IF(FB7="-",NA(),FB7)</f>
        <v>222.55</v>
      </c>
      <c r="EW18" s="80">
        <f>IF(FC7="-",NA(),FC7)</f>
        <v>224.15</v>
      </c>
      <c r="EX18" s="80">
        <f>IF(FD7="-",NA(),FD7)</f>
        <v>224.09</v>
      </c>
      <c r="EY18" s="80">
        <f>IF(FE7="-",NA(),FE7)</f>
        <v>232.85</v>
      </c>
      <c r="EZ18" s="2"/>
      <c r="FA18" s="2"/>
      <c r="FB18" s="2"/>
      <c r="FC18" s="2"/>
      <c r="FD18" s="78" t="s">
        <v>111</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111</v>
      </c>
      <c r="AK19" s="79">
        <f>IF(AQ7="-",NA(),AQ7)</f>
        <v>103.5</v>
      </c>
      <c r="AL19" s="79">
        <f>IF(AR7="-",NA(),AR7)</f>
        <v>103.3</v>
      </c>
      <c r="AM19" s="79">
        <f>IF(AS7="-",NA(),AS7)</f>
        <v>102.4</v>
      </c>
      <c r="AN19" s="79">
        <f>IF(AT7="-",NA(),AT7)</f>
        <v>98.5</v>
      </c>
      <c r="AO19" s="79">
        <f>IF(AU7="-",NA(),AU7)</f>
        <v>83.7</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112</v>
      </c>
      <c r="CC19" s="79">
        <f t="shared" ref="CC19:CG21" si="5">IF(CC12="-",NA(),CC12)</f>
        <v>271.3</v>
      </c>
      <c r="CD19" s="79">
        <f t="shared" si="5"/>
        <v>286.39999999999998</v>
      </c>
      <c r="CE19" s="79">
        <f t="shared" si="5"/>
        <v>297.2</v>
      </c>
      <c r="CF19" s="79">
        <f t="shared" si="5"/>
        <v>321.5</v>
      </c>
      <c r="CG19" s="79">
        <f t="shared" si="5"/>
        <v>430.2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119</v>
      </c>
      <c r="BR20" s="2"/>
      <c r="BS20" s="2"/>
      <c r="BT20" s="2"/>
      <c r="BU20" s="2"/>
      <c r="BV20" s="2"/>
      <c r="BW20" s="2"/>
      <c r="BX20" s="2"/>
      <c r="BY20" s="2"/>
      <c r="BZ20" s="2"/>
      <c r="CA20" s="2"/>
      <c r="CB20" s="81" t="s">
        <v>114</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115</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しらみず</cp:lastModifiedBy>
  <cp:lastPrinted>2022-01-20T10:21:53Z</cp:lastPrinted>
  <dcterms:created xsi:type="dcterms:W3CDTF">2021-12-07T03:55:52Z</dcterms:created>
  <dcterms:modified xsi:type="dcterms:W3CDTF">2022-02-03T01:46:44Z</dcterms:modified>
  <cp:category/>
</cp:coreProperties>
</file>