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fs-02.mic5.soumu.go.jp\org1106\自治行政局(1106)\#住民制度課G\4行政経営支援室（新）\Ｅ 地方行革\Ｇ 地方行革取組状況調査\Ａ Ｒ３年度調査（保存期限Ｒ６年度末　廃棄）\12 公表用\05_個票\"/>
    </mc:Choice>
  </mc:AlternateContent>
  <xr:revisionPtr revIDLastSave="0" documentId="13_ncr:1_{057DBCFE-32DB-4D6B-8576-DDFCB8373AAE}" xr6:coauthVersionLast="36" xr6:coauthVersionMax="36" xr10:uidLastSave="{00000000-0000-0000-0000-000000000000}"/>
  <bookViews>
    <workbookView xWindow="0" yWindow="0" windowWidth="19200" windowHeight="8090" tabRatio="607" activeTab="2" xr2:uid="{00000000-000D-0000-FFFF-FFFF00000000}"/>
  </bookViews>
  <sheets>
    <sheet name="調査票①" sheetId="49" r:id="rId1"/>
    <sheet name="調査票②" sheetId="74" r:id="rId2"/>
    <sheet name="調査票③" sheetId="75" r:id="rId3"/>
  </sheets>
  <definedNames>
    <definedName name="_xlnm._FilterDatabase" localSheetId="0" hidden="1">調査票①!$A$8:$HJ$8</definedName>
    <definedName name="_xlnm._FilterDatabase" localSheetId="1" hidden="1">調査票②!$A$7:$CI$33</definedName>
    <definedName name="_xlnm._FilterDatabase" localSheetId="2" hidden="1">調査票③!$A$4:$AF$26</definedName>
    <definedName name="_xlnm.Print_Area" localSheetId="0">調査票①!$A$1:$HJ$34</definedName>
    <definedName name="_xlnm.Print_Area" localSheetId="1">調査票②!$A$1:$CI$33</definedName>
    <definedName name="_xlnm.Print_Area" localSheetId="2">調査票③!$A$1:$AF$26</definedName>
    <definedName name="_xlnm.Print_Titles" localSheetId="1">調査票②!$A:$B,調査票②!$3:$7</definedName>
    <definedName name="_xlnm.Print_Titles" localSheetId="2">調査票③!$2:$4</definedName>
    <definedName name="事例項目" localSheetId="1">#REF!</definedName>
    <definedName name="事例項目" localSheetId="2">#REF!</definedName>
    <definedName name="事例項目">#REF!</definedName>
  </definedNames>
  <calcPr calcId="191029" calcOnSave="0"/>
</workbook>
</file>

<file path=xl/calcChain.xml><?xml version="1.0" encoding="utf-8"?>
<calcChain xmlns="http://schemas.openxmlformats.org/spreadsheetml/2006/main">
  <c r="AH30" i="49" l="1"/>
  <c r="AE30" i="49"/>
  <c r="CH33" i="74" l="1"/>
  <c r="CF33" i="74"/>
  <c r="CD33" i="74"/>
  <c r="CB33" i="74"/>
  <c r="BZ33" i="74"/>
  <c r="BX33" i="74"/>
  <c r="BV33" i="74"/>
  <c r="BT33" i="74"/>
  <c r="BR33" i="74"/>
  <c r="BP33" i="74"/>
  <c r="BN33" i="74"/>
  <c r="BL33" i="74"/>
  <c r="BJ33" i="74"/>
  <c r="BH33" i="74"/>
  <c r="BF33" i="74"/>
  <c r="BD33" i="74"/>
  <c r="BB33" i="74"/>
  <c r="AZ33" i="74"/>
  <c r="AX33" i="74"/>
  <c r="AV33" i="74"/>
  <c r="AT33" i="74"/>
  <c r="AR33" i="74"/>
  <c r="AP33" i="74"/>
  <c r="AN33" i="74"/>
  <c r="AL33" i="74"/>
  <c r="AJ33" i="74"/>
  <c r="AH33" i="74"/>
  <c r="AF33" i="74"/>
  <c r="AC33" i="74"/>
  <c r="AB33" i="74"/>
  <c r="AA33" i="74"/>
  <c r="Z33" i="74"/>
  <c r="X33" i="74"/>
  <c r="W33" i="74"/>
  <c r="V33" i="74"/>
  <c r="U33" i="74"/>
  <c r="O33" i="74"/>
  <c r="N33" i="74"/>
  <c r="I33" i="74"/>
  <c r="H33" i="74"/>
  <c r="F33" i="74"/>
  <c r="E33" i="74"/>
  <c r="D33" i="74"/>
  <c r="C33" i="74"/>
  <c r="EW23" i="49" l="1"/>
  <c r="GK29" i="49" l="1"/>
  <c r="K29" i="49" l="1"/>
  <c r="J29" i="49"/>
  <c r="D29" i="49"/>
  <c r="GZ29" i="49"/>
  <c r="GY29" i="49"/>
  <c r="GX29" i="49"/>
  <c r="GW29" i="49"/>
  <c r="EP29" i="49"/>
  <c r="EO29" i="49"/>
  <c r="N29" i="49"/>
  <c r="EQ29" i="49" l="1"/>
  <c r="J30" i="49"/>
  <c r="GG22" i="49" l="1"/>
  <c r="GA22" i="49"/>
  <c r="FU22" i="49"/>
  <c r="FO22" i="49"/>
  <c r="FI22" i="49"/>
  <c r="FC22" i="49"/>
  <c r="EW22" i="49"/>
  <c r="EQ22" i="49"/>
  <c r="EK22" i="49"/>
  <c r="EE22" i="49"/>
  <c r="DY22" i="49"/>
  <c r="DS22" i="49"/>
  <c r="DM22" i="49"/>
  <c r="DG22" i="49"/>
  <c r="DA22" i="49"/>
  <c r="CU22" i="49"/>
  <c r="CO22" i="49"/>
  <c r="CI22" i="49"/>
  <c r="CC22" i="49"/>
  <c r="BW22" i="49"/>
  <c r="BQ22" i="49"/>
  <c r="BK22" i="49"/>
  <c r="BE22" i="49"/>
  <c r="GG23" i="49" l="1"/>
  <c r="GA23" i="49"/>
  <c r="FU23" i="49"/>
  <c r="FO23" i="49"/>
  <c r="FI23" i="49"/>
  <c r="FC23" i="49"/>
  <c r="EQ23" i="49"/>
  <c r="EK23" i="49"/>
  <c r="EE23" i="49"/>
  <c r="DY23" i="49"/>
  <c r="DS23" i="49"/>
  <c r="DM23" i="49"/>
  <c r="DG23" i="49"/>
  <c r="DA23" i="49"/>
  <c r="CU23" i="49"/>
  <c r="CO23" i="49"/>
  <c r="CI23" i="49"/>
  <c r="CC23" i="49"/>
  <c r="BW23" i="49"/>
  <c r="BQ23" i="49"/>
  <c r="BK23" i="49"/>
  <c r="BE23" i="49"/>
  <c r="GG20" i="49" l="1"/>
  <c r="GA20" i="49"/>
  <c r="FU20" i="49"/>
  <c r="FO20" i="49"/>
  <c r="FI20" i="49"/>
  <c r="FC20" i="49"/>
  <c r="EW20" i="49"/>
  <c r="EQ20" i="49"/>
  <c r="EK20" i="49"/>
  <c r="EE20" i="49"/>
  <c r="DY20" i="49"/>
  <c r="DS20" i="49"/>
  <c r="DM20" i="49"/>
  <c r="DG20" i="49"/>
  <c r="DA20" i="49"/>
  <c r="CU20" i="49"/>
  <c r="CO20" i="49"/>
  <c r="CI20" i="49"/>
  <c r="CC20" i="49"/>
  <c r="BW20" i="49"/>
  <c r="BQ20" i="49"/>
  <c r="BK20" i="49"/>
  <c r="BE20" i="49"/>
  <c r="GG27" i="49" l="1"/>
  <c r="GA27" i="49"/>
  <c r="FU27" i="49"/>
  <c r="FO27" i="49"/>
  <c r="FI27" i="49"/>
  <c r="FC27" i="49"/>
  <c r="EW27" i="49"/>
  <c r="EQ27" i="49"/>
  <c r="EK27" i="49"/>
  <c r="EE27" i="49"/>
  <c r="DY27" i="49"/>
  <c r="DS27" i="49"/>
  <c r="DM27" i="49"/>
  <c r="DG27" i="49"/>
  <c r="DA27" i="49"/>
  <c r="CU27" i="49"/>
  <c r="CO27" i="49"/>
  <c r="CI27" i="49"/>
  <c r="CC27" i="49"/>
  <c r="BW27" i="49"/>
  <c r="BQ27" i="49"/>
  <c r="BK27" i="49"/>
  <c r="BE27" i="49"/>
  <c r="GG26" i="49" l="1"/>
  <c r="GA26" i="49"/>
  <c r="FU26" i="49"/>
  <c r="FO26" i="49"/>
  <c r="FI26" i="49"/>
  <c r="FC26" i="49"/>
  <c r="EW26" i="49"/>
  <c r="EQ26" i="49"/>
  <c r="EK26" i="49"/>
  <c r="EE26" i="49"/>
  <c r="DY26" i="49"/>
  <c r="DS26" i="49"/>
  <c r="DM26" i="49"/>
  <c r="DG26" i="49"/>
  <c r="DA26" i="49"/>
  <c r="CU26" i="49"/>
  <c r="CO26" i="49"/>
  <c r="CI26" i="49"/>
  <c r="CC26" i="49"/>
  <c r="BW26" i="49"/>
  <c r="BQ26" i="49"/>
  <c r="BK26" i="49"/>
  <c r="BE26" i="49"/>
  <c r="GG25" i="49" l="1"/>
  <c r="GA25" i="49"/>
  <c r="FI25" i="49"/>
  <c r="FC25" i="49"/>
  <c r="EW25" i="49"/>
  <c r="EQ25" i="49"/>
  <c r="EK25" i="49"/>
  <c r="EE25" i="49"/>
  <c r="DY25" i="49"/>
  <c r="DS25" i="49"/>
  <c r="DM25" i="49"/>
  <c r="DG25" i="49"/>
  <c r="DA25" i="49"/>
  <c r="CO25" i="49"/>
  <c r="CI25" i="49"/>
  <c r="CC25" i="49"/>
  <c r="BQ25" i="49"/>
  <c r="BK25" i="49"/>
  <c r="BE25" i="49"/>
  <c r="GG28" i="49" l="1"/>
  <c r="GA28" i="49"/>
  <c r="FU28" i="49"/>
  <c r="FO28" i="49"/>
  <c r="FI28" i="49"/>
  <c r="FC28" i="49"/>
  <c r="EW28" i="49"/>
  <c r="EQ28" i="49"/>
  <c r="EK28" i="49"/>
  <c r="EE28" i="49"/>
  <c r="DY28" i="49"/>
  <c r="DS28" i="49"/>
  <c r="DM28" i="49"/>
  <c r="DG28" i="49"/>
  <c r="DA28" i="49"/>
  <c r="CU28" i="49"/>
  <c r="CO28" i="49"/>
  <c r="CI28" i="49"/>
  <c r="CC28" i="49"/>
  <c r="BW28" i="49"/>
  <c r="BQ28" i="49"/>
  <c r="BK28" i="49"/>
  <c r="BE28" i="49"/>
  <c r="GG21" i="49" l="1"/>
  <c r="GA21" i="49"/>
  <c r="FU21" i="49"/>
  <c r="FO21" i="49"/>
  <c r="FI21" i="49"/>
  <c r="FC21" i="49"/>
  <c r="EW21" i="49"/>
  <c r="EQ21" i="49"/>
  <c r="EK21" i="49"/>
  <c r="EE21" i="49"/>
  <c r="DY21" i="49"/>
  <c r="DS21" i="49"/>
  <c r="DM21" i="49"/>
  <c r="DG21" i="49"/>
  <c r="DA21" i="49"/>
  <c r="CU21" i="49"/>
  <c r="CO21" i="49"/>
  <c r="CI21" i="49"/>
  <c r="CC21" i="49"/>
  <c r="BW21" i="49"/>
  <c r="BQ21" i="49"/>
  <c r="BK21" i="49"/>
  <c r="BE21" i="49"/>
  <c r="GG15" i="49" l="1"/>
  <c r="GA15" i="49"/>
  <c r="FU15" i="49"/>
  <c r="FO15" i="49"/>
  <c r="FI15" i="49"/>
  <c r="FC15" i="49"/>
  <c r="EW15" i="49"/>
  <c r="EQ15" i="49"/>
  <c r="EK15" i="49"/>
  <c r="EE15" i="49"/>
  <c r="DY15" i="49"/>
  <c r="DS15" i="49"/>
  <c r="DM15" i="49"/>
  <c r="DG15" i="49"/>
  <c r="DA15" i="49"/>
  <c r="CU15" i="49"/>
  <c r="CO15" i="49"/>
  <c r="CI15" i="49"/>
  <c r="CC15" i="49"/>
  <c r="BW15" i="49"/>
  <c r="BQ15" i="49"/>
  <c r="BK15" i="49"/>
  <c r="BE15" i="49"/>
  <c r="GG13" i="49" l="1"/>
  <c r="GA13" i="49"/>
  <c r="FU13" i="49"/>
  <c r="FO13" i="49"/>
  <c r="FI13" i="49"/>
  <c r="FC13" i="49"/>
  <c r="EW13" i="49"/>
  <c r="EQ13" i="49"/>
  <c r="EK13" i="49"/>
  <c r="EE13" i="49"/>
  <c r="DY13" i="49"/>
  <c r="DS13" i="49"/>
  <c r="DM13" i="49"/>
  <c r="DG13" i="49"/>
  <c r="DA13" i="49"/>
  <c r="CU13" i="49"/>
  <c r="CO13" i="49"/>
  <c r="CI13" i="49"/>
  <c r="CC13" i="49"/>
  <c r="BW13" i="49"/>
  <c r="BQ13" i="49"/>
  <c r="BK13" i="49"/>
  <c r="BE13" i="49"/>
  <c r="GG12" i="49" l="1"/>
  <c r="GA12" i="49"/>
  <c r="FU12" i="49"/>
  <c r="FO12" i="49"/>
  <c r="FI12" i="49"/>
  <c r="FC12" i="49"/>
  <c r="EW12" i="49"/>
  <c r="EQ12" i="49"/>
  <c r="EK12" i="49"/>
  <c r="EE12" i="49"/>
  <c r="DY12" i="49"/>
  <c r="DS12" i="49"/>
  <c r="DM12" i="49"/>
  <c r="DG12" i="49"/>
  <c r="DA12" i="49"/>
  <c r="CU12" i="49"/>
  <c r="CO12" i="49"/>
  <c r="CI12" i="49"/>
  <c r="CC12" i="49"/>
  <c r="BW12" i="49"/>
  <c r="BQ12" i="49"/>
  <c r="BK12" i="49"/>
  <c r="BE12" i="49"/>
  <c r="GG19" i="49" l="1"/>
  <c r="GA19" i="49"/>
  <c r="FU19" i="49"/>
  <c r="FO19" i="49"/>
  <c r="FI19" i="49"/>
  <c r="FC19" i="49"/>
  <c r="EW19" i="49"/>
  <c r="EQ19" i="49"/>
  <c r="EK19" i="49"/>
  <c r="EE19" i="49"/>
  <c r="DY19" i="49"/>
  <c r="DS19" i="49"/>
  <c r="DM19" i="49"/>
  <c r="DG19" i="49"/>
  <c r="DA19" i="49"/>
  <c r="CU19" i="49"/>
  <c r="CO19" i="49"/>
  <c r="CI19" i="49"/>
  <c r="CC19" i="49"/>
  <c r="BW19" i="49"/>
  <c r="BQ19" i="49"/>
  <c r="BK19" i="49"/>
  <c r="BE19" i="49"/>
  <c r="GG9" i="49" l="1"/>
  <c r="GA9" i="49"/>
  <c r="FU9" i="49"/>
  <c r="FO9" i="49"/>
  <c r="FI9" i="49"/>
  <c r="FC9" i="49"/>
  <c r="EW9" i="49"/>
  <c r="EQ9" i="49"/>
  <c r="EK9" i="49"/>
  <c r="EE9" i="49"/>
  <c r="DY9" i="49"/>
  <c r="DS9" i="49"/>
  <c r="DM9" i="49"/>
  <c r="DG9" i="49"/>
  <c r="DA9" i="49"/>
  <c r="CU9" i="49"/>
  <c r="CO9" i="49"/>
  <c r="CI9" i="49"/>
  <c r="CC9" i="49"/>
  <c r="BW9" i="49"/>
  <c r="BQ9" i="49"/>
  <c r="BK9" i="49"/>
  <c r="BE9" i="49"/>
  <c r="GG18" i="49" l="1"/>
  <c r="GA18" i="49"/>
  <c r="FU18" i="49"/>
  <c r="FO18" i="49"/>
  <c r="FI18" i="49"/>
  <c r="FC18" i="49"/>
  <c r="EW18" i="49"/>
  <c r="EQ18" i="49"/>
  <c r="EK18" i="49"/>
  <c r="EE18" i="49"/>
  <c r="DY18" i="49"/>
  <c r="DS18" i="49"/>
  <c r="DM18" i="49"/>
  <c r="DG18" i="49"/>
  <c r="DA18" i="49"/>
  <c r="CU18" i="49"/>
  <c r="CO18" i="49"/>
  <c r="CI18" i="49"/>
  <c r="CC18" i="49"/>
  <c r="BW18" i="49"/>
  <c r="BQ18" i="49"/>
  <c r="BK18" i="49"/>
  <c r="BE18" i="49"/>
  <c r="GG17" i="49" l="1"/>
  <c r="GA17" i="49"/>
  <c r="FU17" i="49"/>
  <c r="FO17" i="49"/>
  <c r="FI17" i="49"/>
  <c r="FC17" i="49"/>
  <c r="EW17" i="49"/>
  <c r="EQ17" i="49"/>
  <c r="EK17" i="49"/>
  <c r="EE17" i="49"/>
  <c r="DY17" i="49"/>
  <c r="DS17" i="49"/>
  <c r="DM17" i="49"/>
  <c r="DG17" i="49"/>
  <c r="DA17" i="49"/>
  <c r="CU17" i="49"/>
  <c r="CO17" i="49"/>
  <c r="CI17" i="49"/>
  <c r="CC17" i="49"/>
  <c r="BW17" i="49"/>
  <c r="BQ17" i="49"/>
  <c r="BK17" i="49"/>
  <c r="BE17" i="49"/>
  <c r="GG14" i="49" l="1"/>
  <c r="GA14" i="49"/>
  <c r="FU14" i="49"/>
  <c r="FO14" i="49"/>
  <c r="FI14" i="49"/>
  <c r="FC14" i="49"/>
  <c r="EW14" i="49"/>
  <c r="EQ14" i="49"/>
  <c r="EK14" i="49"/>
  <c r="EE14" i="49"/>
  <c r="DY14" i="49"/>
  <c r="DS14" i="49"/>
  <c r="DM14" i="49"/>
  <c r="DG14" i="49"/>
  <c r="DA14" i="49"/>
  <c r="CU14" i="49"/>
  <c r="CO14" i="49"/>
  <c r="CI14" i="49"/>
  <c r="CC14" i="49"/>
  <c r="BW14" i="49"/>
  <c r="BQ14" i="49"/>
  <c r="BK14" i="49"/>
  <c r="BE14" i="49"/>
  <c r="GG11" i="49" l="1"/>
  <c r="GA11" i="49"/>
  <c r="FU11" i="49"/>
  <c r="FO11" i="49"/>
  <c r="FI11" i="49"/>
  <c r="FC11" i="49"/>
  <c r="EW11" i="49"/>
  <c r="EQ11" i="49"/>
  <c r="EK11" i="49"/>
  <c r="EE11" i="49"/>
  <c r="DY11" i="49"/>
  <c r="DS11" i="49"/>
  <c r="DM11" i="49"/>
  <c r="DG11" i="49"/>
  <c r="DA11" i="49"/>
  <c r="CU11" i="49"/>
  <c r="CO11" i="49"/>
  <c r="CI11" i="49"/>
  <c r="CC11" i="49"/>
  <c r="BW11" i="49"/>
  <c r="BQ11" i="49"/>
  <c r="BK11" i="49"/>
  <c r="BE11" i="49"/>
  <c r="GG16" i="49" l="1"/>
  <c r="GA16" i="49"/>
  <c r="FU16" i="49"/>
  <c r="FO16" i="49"/>
  <c r="FI16" i="49"/>
  <c r="FC16" i="49"/>
  <c r="EW16" i="49"/>
  <c r="EQ16" i="49"/>
  <c r="EK16" i="49"/>
  <c r="EE16" i="49"/>
  <c r="DY16" i="49"/>
  <c r="DS16" i="49"/>
  <c r="DM16" i="49"/>
  <c r="DG16" i="49"/>
  <c r="DA16" i="49"/>
  <c r="CU16" i="49"/>
  <c r="CO16" i="49"/>
  <c r="CI16" i="49"/>
  <c r="CC16" i="49"/>
  <c r="BW16" i="49"/>
  <c r="BQ16" i="49"/>
  <c r="BK16" i="49"/>
  <c r="BE16" i="49"/>
  <c r="HJ30" i="49" l="1"/>
  <c r="HI30" i="49"/>
  <c r="HH30" i="49"/>
  <c r="HG30" i="49"/>
  <c r="HF30" i="49"/>
  <c r="HE30" i="49"/>
  <c r="HC30" i="49"/>
  <c r="HJ29" i="49"/>
  <c r="HI29" i="49"/>
  <c r="HH29" i="49"/>
  <c r="HG29" i="49"/>
  <c r="HF29" i="49"/>
  <c r="HE29" i="49"/>
  <c r="HD29" i="49"/>
  <c r="HC29" i="49"/>
  <c r="HB29" i="49"/>
  <c r="HB30" i="49" s="1"/>
  <c r="HA29" i="49"/>
  <c r="HA30" i="49" s="1"/>
  <c r="GU29" i="49"/>
  <c r="GT29" i="49"/>
  <c r="GS29" i="49"/>
  <c r="GR29" i="49"/>
  <c r="GQ29" i="49"/>
  <c r="GQ30" i="49" s="1"/>
  <c r="GP29" i="49"/>
  <c r="GP30" i="49" s="1"/>
  <c r="GO29" i="49"/>
  <c r="GO30" i="49" s="1"/>
  <c r="GN29" i="49"/>
  <c r="GN30" i="49" s="1"/>
  <c r="GM29" i="49"/>
  <c r="GM30" i="49" s="1"/>
  <c r="GK30" i="49"/>
  <c r="GI29" i="49"/>
  <c r="GF29" i="49"/>
  <c r="GE29" i="49"/>
  <c r="GC29" i="49"/>
  <c r="FZ29" i="49"/>
  <c r="FY29" i="49"/>
  <c r="FW29" i="49"/>
  <c r="FT29" i="49"/>
  <c r="FS29" i="49"/>
  <c r="FQ29" i="49"/>
  <c r="FN29" i="49"/>
  <c r="FM29" i="49"/>
  <c r="FK29" i="49"/>
  <c r="FH29" i="49"/>
  <c r="FG29" i="49"/>
  <c r="FE29" i="49"/>
  <c r="FB29" i="49"/>
  <c r="FA29" i="49"/>
  <c r="EY29" i="49"/>
  <c r="EV29" i="49"/>
  <c r="EU29" i="49"/>
  <c r="ES29" i="49"/>
  <c r="EM29" i="49"/>
  <c r="EJ29" i="49"/>
  <c r="EI29" i="49"/>
  <c r="EG29" i="49"/>
  <c r="ED29" i="49"/>
  <c r="EC29" i="49"/>
  <c r="EA29" i="49"/>
  <c r="DX29" i="49"/>
  <c r="DW29" i="49"/>
  <c r="DU29" i="49"/>
  <c r="DR29" i="49"/>
  <c r="DQ29" i="49"/>
  <c r="DO29" i="49"/>
  <c r="DL29" i="49"/>
  <c r="DK29" i="49"/>
  <c r="DI29" i="49"/>
  <c r="DF29" i="49"/>
  <c r="DE29" i="49"/>
  <c r="DC29" i="49"/>
  <c r="CZ29" i="49"/>
  <c r="CY29" i="49"/>
  <c r="CW29" i="49"/>
  <c r="CT29" i="49"/>
  <c r="CS29" i="49"/>
  <c r="CQ29" i="49"/>
  <c r="CN29" i="49"/>
  <c r="CM29" i="49"/>
  <c r="CK29" i="49"/>
  <c r="CH29" i="49"/>
  <c r="CG29" i="49"/>
  <c r="CE29" i="49"/>
  <c r="CB29" i="49"/>
  <c r="CA29" i="49"/>
  <c r="BY29" i="49"/>
  <c r="BV29" i="49"/>
  <c r="BU29" i="49"/>
  <c r="BS29" i="49"/>
  <c r="BP29" i="49"/>
  <c r="BO29" i="49"/>
  <c r="BM29" i="49"/>
  <c r="BJ29" i="49"/>
  <c r="BI29" i="49"/>
  <c r="BG29" i="49"/>
  <c r="BD29" i="49"/>
  <c r="BC29" i="49"/>
  <c r="BA29" i="49"/>
  <c r="AZ29" i="49"/>
  <c r="AX29" i="49"/>
  <c r="AW29" i="49"/>
  <c r="AU29" i="49"/>
  <c r="AT29" i="49"/>
  <c r="AR29" i="49"/>
  <c r="AQ29" i="49"/>
  <c r="AO29" i="49"/>
  <c r="AN29" i="49"/>
  <c r="AL29" i="49"/>
  <c r="AK29" i="49"/>
  <c r="AI29" i="49"/>
  <c r="AH29" i="49"/>
  <c r="AG29" i="49"/>
  <c r="AC29" i="49"/>
  <c r="AB29" i="49"/>
  <c r="Z29" i="49"/>
  <c r="Y29" i="49"/>
  <c r="W29" i="49"/>
  <c r="V29" i="49"/>
  <c r="T29" i="49"/>
  <c r="S29" i="49"/>
  <c r="Q29" i="49"/>
  <c r="P29" i="49"/>
  <c r="M29" i="49"/>
  <c r="M30" i="49" s="1"/>
  <c r="H29" i="49"/>
  <c r="G29" i="49"/>
  <c r="E29" i="49"/>
  <c r="AE29" i="49"/>
  <c r="AF29" i="49"/>
  <c r="HD30" i="49" l="1"/>
  <c r="Y30" i="49"/>
  <c r="V30" i="49"/>
  <c r="P30" i="49"/>
  <c r="AB30" i="49"/>
  <c r="BE29" i="49"/>
  <c r="BK29" i="49"/>
  <c r="G30" i="49"/>
  <c r="CU29" i="49"/>
  <c r="BW29" i="49"/>
  <c r="S30" i="49"/>
  <c r="BQ29" i="49"/>
  <c r="CI29" i="49"/>
  <c r="EE29" i="49"/>
  <c r="GA29" i="49"/>
  <c r="DS29" i="49"/>
  <c r="FO29" i="49"/>
  <c r="FC29" i="49"/>
  <c r="DG29" i="49"/>
  <c r="DY29" i="49"/>
  <c r="FI29" i="49"/>
  <c r="DA29" i="49"/>
  <c r="CO29" i="49"/>
  <c r="GG29" i="49"/>
  <c r="CC29" i="49"/>
  <c r="FU29" i="49"/>
  <c r="EW29" i="49"/>
  <c r="EK29" i="49"/>
  <c r="D30" i="49"/>
  <c r="DM29" i="49"/>
  <c r="AT30" i="49"/>
  <c r="AN30" i="49"/>
  <c r="AZ30" i="49"/>
  <c r="AK30" i="49"/>
  <c r="AW30" i="49"/>
  <c r="AQ30" i="49"/>
</calcChain>
</file>

<file path=xl/sharedStrings.xml><?xml version="1.0" encoding="utf-8"?>
<sst xmlns="http://schemas.openxmlformats.org/spreadsheetml/2006/main" count="4039" uniqueCount="1067">
  <si>
    <t>委託状況</t>
    <rPh sb="0" eb="2">
      <t>イタク</t>
    </rPh>
    <rPh sb="2" eb="4">
      <t>ジョウキョウ</t>
    </rPh>
    <phoneticPr fontId="5"/>
  </si>
  <si>
    <t>首長部局</t>
    <rPh sb="0" eb="2">
      <t>シュチョウ</t>
    </rPh>
    <rPh sb="2" eb="4">
      <t>ブキョク</t>
    </rPh>
    <phoneticPr fontId="5"/>
  </si>
  <si>
    <t>導入率</t>
    <rPh sb="0" eb="3">
      <t>ドウニュウリツ</t>
    </rPh>
    <phoneticPr fontId="5"/>
  </si>
  <si>
    <t>自治体コード</t>
    <rPh sb="0" eb="3">
      <t>ジチタイ</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</si>
  <si>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</si>
  <si>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</si>
  <si>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</si>
  <si>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教育委員会</t>
    <rPh sb="0" eb="2">
      <t>キョウイク</t>
    </rPh>
    <rPh sb="2" eb="5">
      <t>イインカイ</t>
    </rPh>
    <phoneticPr fontId="5"/>
  </si>
  <si>
    <t>実施済</t>
    <rPh sb="0" eb="2">
      <t>ジッシ</t>
    </rPh>
    <rPh sb="2" eb="3">
      <t>ズ</t>
    </rPh>
    <phoneticPr fontId="5"/>
  </si>
  <si>
    <t>企業局</t>
    <rPh sb="0" eb="2">
      <t>キギョウ</t>
    </rPh>
    <rPh sb="2" eb="3">
      <t>キョク</t>
    </rPh>
    <phoneticPr fontId="5"/>
  </si>
  <si>
    <t>策定予定</t>
    <rPh sb="0" eb="2">
      <t>サクテイ</t>
    </rPh>
    <rPh sb="2" eb="4">
      <t>ヨテイ</t>
    </rPh>
    <phoneticPr fontId="5"/>
  </si>
  <si>
    <t>①本庁舎の清掃</t>
    <rPh sb="5" eb="7">
      <t>セイソウ</t>
    </rPh>
    <phoneticPr fontId="5"/>
  </si>
  <si>
    <t>｢直営｣かつ｢専任有｣団体</t>
    <rPh sb="9" eb="10">
      <t>ア</t>
    </rPh>
    <rPh sb="11" eb="13">
      <t>ダンタイ</t>
    </rPh>
    <phoneticPr fontId="5"/>
  </si>
  <si>
    <t>④電話交換</t>
    <rPh sb="1" eb="3">
      <t>デンワ</t>
    </rPh>
    <rPh sb="3" eb="5">
      <t>コウカン</t>
    </rPh>
    <phoneticPr fontId="3"/>
  </si>
  <si>
    <t>⑤公用車運転</t>
    <rPh sb="1" eb="4">
      <t>コウヨウシャ</t>
    </rPh>
    <rPh sb="4" eb="6">
      <t>ウンテン</t>
    </rPh>
    <phoneticPr fontId="3"/>
  </si>
  <si>
    <t>⑧学校給食（調理）</t>
    <rPh sb="1" eb="3">
      <t>ガッコウ</t>
    </rPh>
    <rPh sb="3" eb="5">
      <t>キュウショク</t>
    </rPh>
    <rPh sb="6" eb="8">
      <t>チョウリ</t>
    </rPh>
    <phoneticPr fontId="3"/>
  </si>
  <si>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</si>
  <si>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</si>
  <si>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</si>
  <si>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</si>
  <si>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</si>
  <si>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</si>
  <si>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</si>
  <si>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</si>
  <si>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</si>
  <si>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</si>
  <si>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</si>
  <si>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</si>
  <si>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</si>
  <si>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</si>
  <si>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</si>
  <si>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</si>
  <si>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</si>
  <si>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</si>
  <si>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</si>
  <si>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</si>
  <si>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</si>
  <si>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</si>
  <si>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給与業務</t>
    <rPh sb="0" eb="2">
      <t>キュウヨ</t>
    </rPh>
    <rPh sb="2" eb="4">
      <t>ギョウム</t>
    </rPh>
    <phoneticPr fontId="5"/>
  </si>
  <si>
    <t>市区町村名</t>
    <rPh sb="0" eb="4">
      <t>シクチョウソン</t>
    </rPh>
    <rPh sb="4" eb="5">
      <t>メイ</t>
    </rPh>
    <phoneticPr fontId="5"/>
  </si>
  <si>
    <t>うち
自治体職員常駐施設数</t>
    <rPh sb="3" eb="6">
      <t>ジチタイ</t>
    </rPh>
    <rPh sb="6" eb="8">
      <t>ショクイン</t>
    </rPh>
    <rPh sb="8" eb="10">
      <t>ジョウチュウ</t>
    </rPh>
    <rPh sb="10" eb="12">
      <t>シセツ</t>
    </rPh>
    <rPh sb="12" eb="13">
      <t>カズ</t>
    </rPh>
    <phoneticPr fontId="5"/>
  </si>
  <si>
    <t>㉓児童クラブ、学童館等</t>
    <rPh sb="1" eb="3">
      <t>ジドウ</t>
    </rPh>
    <rPh sb="7" eb="9">
      <t>ガクドウ</t>
    </rPh>
    <rPh sb="9" eb="10">
      <t>カン</t>
    </rPh>
    <rPh sb="10" eb="11">
      <t>トウ</t>
    </rPh>
    <phoneticPr fontId="5"/>
  </si>
  <si>
    <t>（４）庶務業務の集約化状況</t>
    <rPh sb="3" eb="5">
      <t>ショム</t>
    </rPh>
    <rPh sb="5" eb="7">
      <t>ギョウム</t>
    </rPh>
    <rPh sb="8" eb="11">
      <t>シュウヤクカ</t>
    </rPh>
    <phoneticPr fontId="5"/>
  </si>
  <si>
    <t>実施状況</t>
    <rPh sb="0" eb="2">
      <t>ジッシ</t>
    </rPh>
    <phoneticPr fontId="5"/>
  </si>
  <si>
    <t>(3)窓口業務改革の実施状況</t>
    <rPh sb="3" eb="5">
      <t>マドグチ</t>
    </rPh>
    <rPh sb="5" eb="7">
      <t>ギョウム</t>
    </rPh>
    <rPh sb="7" eb="9">
      <t>カイカク</t>
    </rPh>
    <rPh sb="10" eb="12">
      <t>ジッシ</t>
    </rPh>
    <rPh sb="12" eb="14">
      <t>ジョウキョウ</t>
    </rPh>
    <phoneticPr fontId="5"/>
  </si>
  <si>
    <t>（５）自治体情報ｼｽﾃﾑのクラウド化</t>
    <rPh sb="3" eb="6">
      <t>ジチタイ</t>
    </rPh>
    <rPh sb="6" eb="8">
      <t>ジョウホウ</t>
    </rPh>
    <rPh sb="17" eb="18">
      <t>カ</t>
    </rPh>
    <phoneticPr fontId="5"/>
  </si>
  <si>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17"/>
  </si>
  <si>
    <t>総合窓口の
設置状況</t>
    <rPh sb="0" eb="2">
      <t>ソウゴウ</t>
    </rPh>
    <rPh sb="2" eb="4">
      <t>マドグチ</t>
    </rPh>
    <phoneticPr fontId="5"/>
  </si>
  <si>
    <t>自治体クラウド又は
単独クラウド実施済み</t>
    <rPh sb="0" eb="3">
      <t>ジチタイ</t>
    </rPh>
    <rPh sb="7" eb="8">
      <t>マタ</t>
    </rPh>
    <rPh sb="10" eb="12">
      <t>タンドク</t>
    </rPh>
    <rPh sb="16" eb="18">
      <t>ジッシ</t>
    </rPh>
    <rPh sb="18" eb="19">
      <t>ズ</t>
    </rPh>
    <phoneticPr fontId="5"/>
  </si>
  <si>
    <t>○</t>
  </si>
  <si>
    <t>実施済</t>
  </si>
  <si>
    <t>委託有</t>
  </si>
  <si>
    <t>北海道</t>
    <rPh sb="0" eb="3">
      <t>ホッカイドウ</t>
    </rPh>
    <phoneticPr fontId="5"/>
  </si>
  <si>
    <t>札幌市</t>
    <rPh sb="0" eb="3">
      <t>サッポロシ</t>
    </rPh>
    <phoneticPr fontId="5"/>
  </si>
  <si>
    <t>設置予定</t>
  </si>
  <si>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</si>
  <si>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</si>
  <si>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総合管理計画の策定状況</t>
    <rPh sb="0" eb="2">
      <t>ソウゴウ</t>
    </rPh>
    <rPh sb="2" eb="4">
      <t>カンリ</t>
    </rPh>
    <rPh sb="4" eb="6">
      <t>ケイカク</t>
    </rPh>
    <rPh sb="7" eb="9">
      <t>サクテイ</t>
    </rPh>
    <rPh sb="9" eb="11">
      <t>ジョウキョウ</t>
    </rPh>
    <phoneticPr fontId="5"/>
  </si>
  <si>
    <t>策定済</t>
    <rPh sb="0" eb="2">
      <t>サクテイ</t>
    </rPh>
    <rPh sb="2" eb="3">
      <t>ズミ</t>
    </rPh>
    <phoneticPr fontId="5"/>
  </si>
  <si>
    <t>策定予定時期</t>
    <rPh sb="0" eb="2">
      <t>サクテイ</t>
    </rPh>
    <rPh sb="2" eb="4">
      <t>ヨテイ</t>
    </rPh>
    <rPh sb="4" eb="6">
      <t>ジキ</t>
    </rPh>
    <phoneticPr fontId="5"/>
  </si>
  <si>
    <t>作成済</t>
    <rPh sb="0" eb="2">
      <t>サクセイ</t>
    </rPh>
    <rPh sb="2" eb="3">
      <t>ズ</t>
    </rPh>
    <phoneticPr fontId="5"/>
  </si>
  <si>
    <t>宮城県</t>
    <rPh sb="0" eb="3">
      <t>ミヤギケン</t>
    </rPh>
    <phoneticPr fontId="5"/>
  </si>
  <si>
    <t>仙台市</t>
    <rPh sb="0" eb="3">
      <t>センダイシ</t>
    </rPh>
    <phoneticPr fontId="5"/>
  </si>
  <si>
    <t>　</t>
  </si>
  <si>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</si>
  <si>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委託予定無し</t>
  </si>
  <si>
    <t>埼玉県</t>
    <rPh sb="0" eb="3">
      <t>サイタマケン</t>
    </rPh>
    <phoneticPr fontId="5"/>
  </si>
  <si>
    <t>さいたま市</t>
    <rPh sb="4" eb="5">
      <t>シ</t>
    </rPh>
    <phoneticPr fontId="5"/>
  </si>
  <si>
    <t>直営で運営すべき施設と考えているため。</t>
  </si>
  <si>
    <t xml:space="preserve">設置済 </t>
  </si>
  <si>
    <t>千葉県</t>
    <rPh sb="0" eb="3">
      <t>チバケン</t>
    </rPh>
    <phoneticPr fontId="5"/>
  </si>
  <si>
    <t>千葉市</t>
    <rPh sb="0" eb="3">
      <t>チバシ</t>
    </rPh>
    <phoneticPr fontId="5"/>
  </si>
  <si>
    <t>用務員の配置基準等について検討中。</t>
  </si>
  <si>
    <t>動物公園においては、継続的な専門知識の蓄積・研究を行い、教育普及・市民サービス向上を図るため。</t>
  </si>
  <si>
    <t>継続的な専門知識の蓄積・研究を行い、教育普及・市民サービス向上を図るため。</t>
  </si>
  <si>
    <t>博物館においては、継続的な専門知識の蓄積・研究を行い、教育普及・市民サービス向上を図るため。</t>
  </si>
  <si>
    <t>実施予定無し</t>
  </si>
  <si>
    <t>神奈川県</t>
    <rPh sb="0" eb="4">
      <t>カナガワケン</t>
    </rPh>
    <phoneticPr fontId="5"/>
  </si>
  <si>
    <t>横浜市</t>
    <rPh sb="0" eb="3">
      <t>ヨコハマシ</t>
    </rPh>
    <phoneticPr fontId="5"/>
  </si>
  <si>
    <t>－</t>
  </si>
  <si>
    <t>事業の効率的な運営について検討中</t>
    <rPh sb="15" eb="16">
      <t>チュウ</t>
    </rPh>
    <phoneticPr fontId="5"/>
  </si>
  <si>
    <t>危機管理への対応や、指定管理者や市民ボランティアとの連携の拠点として、一部の公園は直営を維持する方針であるため。</t>
  </si>
  <si>
    <t>多くの公園や公園施設を適正に管理するためには、一部を直営することで管理手法等のノウハウを本市の中で蓄え、適切な指導・連携していくべきであると考えている。</t>
  </si>
  <si>
    <t>PFI事業でPFI契約を締結しているため。</t>
  </si>
  <si>
    <t>設置予定無し</t>
  </si>
  <si>
    <t>川崎市</t>
    <rPh sb="0" eb="3">
      <t>カワサキシ</t>
    </rPh>
    <phoneticPr fontId="5"/>
  </si>
  <si>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</si>
  <si>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相模原市</t>
    <rPh sb="0" eb="4">
      <t>サガミハラシ</t>
    </rPh>
    <phoneticPr fontId="5"/>
  </si>
  <si>
    <t>教育委員会の指導主事を配置し、学校等と連携して事業を実施していることから、直営としている。</t>
  </si>
  <si>
    <t>教育委員会の指導主事を配置し、学校等と連携して事業を実施していることから、職員が常駐している。</t>
  </si>
  <si>
    <t>１施設は、直営としている公民館との複合施設であるため、直営としている。</t>
  </si>
  <si>
    <t>児童館、こどもセンター、児童クラブ等の児童厚生施設は、児童・青少年の健全育成や地域活動の拠点であり、地域に根ざした効率的な管理運営を行っていることから、直営としている。</t>
  </si>
  <si>
    <t>児童館、こどもセンター、児童クラブ等の児童厚生施設は、児童・青少年の健全育成や地域活動の拠点であり、地域に根ざした効率的な管理運営を行っていることから、職員が常駐し直営としている。</t>
  </si>
  <si>
    <t>新潟県</t>
    <rPh sb="0" eb="3">
      <t>ニイガタケン</t>
    </rPh>
    <phoneticPr fontId="5"/>
  </si>
  <si>
    <t>新潟市</t>
    <rPh sb="0" eb="3">
      <t>ニイガタシ</t>
    </rPh>
    <phoneticPr fontId="5"/>
  </si>
  <si>
    <t>静岡県</t>
  </si>
  <si>
    <t>浜松市</t>
  </si>
  <si>
    <t>非導入となっている施設は、導入によって財政的効果が見込められる施設ではないため。</t>
  </si>
  <si>
    <t>「浜松市指定管理者制度の実施に関する基本方針」で規定する対象外施設に該当するため。</t>
  </si>
  <si>
    <t>非導入となっている施設は、市が直接管理することが施設の効用を図る上で望ましい施設であるため。</t>
  </si>
  <si>
    <t>市が直接管理することが施設の効用を図る上で望ましい施設</t>
  </si>
  <si>
    <t>非導入の施設は、導入することによる財政的効果が見込めない施設であるため。</t>
  </si>
  <si>
    <t>非導入となっている施設は、導入によって財政的効果が見込めない施設であるため。</t>
  </si>
  <si>
    <t>非導入となっている施設は、導入によって財政的効果が見込めない、または市が直接管理することが必要であると認める施設であるため。</t>
  </si>
  <si>
    <t>市が直接管理することが必要であると認める施設</t>
  </si>
  <si>
    <t>非導入となっている施設は、導入によって財政的効果が見込めない、または市が直接管理することが必要であると認める施設であるため</t>
  </si>
  <si>
    <t>非導入となっている施設は、市が直接実施すべき業務と一体として管理している施設であるため。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</si>
  <si>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</si>
  <si>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</si>
  <si>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非導入となっている施設は、市が直接管理することが施設の効用を図る上で望ましい、また市が直接実施すべき業務と一体として管理している施設であるため。</t>
  </si>
  <si>
    <t>市が直接管理することが施設の効用を図る上で望ましい施設であるほか、導入することによる財政的効果が見込めない施設であるため。</t>
  </si>
  <si>
    <t>非導入となっている施設は、地域住民が利用することを目的として設置された小規模施設であるため。</t>
  </si>
  <si>
    <t>愛知県</t>
    <rPh sb="0" eb="3">
      <t>アイチケン</t>
    </rPh>
    <phoneticPr fontId="1"/>
  </si>
  <si>
    <t>名古屋市</t>
    <rPh sb="0" eb="4">
      <t>ナゴヤシ</t>
    </rPh>
    <phoneticPr fontId="1"/>
  </si>
  <si>
    <t>検討中</t>
    <rPh sb="0" eb="2">
      <t>ケントウ</t>
    </rPh>
    <rPh sb="2" eb="3">
      <t>チュウ</t>
    </rPh>
    <phoneticPr fontId="5"/>
  </si>
  <si>
    <t>公園内スポーツ施設について市民との密接なつながりがあり、市の施策を反映した公園づくり等を行う必要があるため。</t>
  </si>
  <si>
    <t>住宅セーフティー機能を有する公共性の強い施設であり、市営住宅を一元的・一体的に管理し、安定的に市内均一のサービスの提供をする必要があるため、管理代行制度を導入している。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</si>
  <si>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</si>
  <si>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</si>
  <si>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社会教育施設として長期的・計画的な蔵書管理や業務の継続が必要であるため。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</si>
  <si>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</si>
  <si>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京都府</t>
    <rPh sb="0" eb="2">
      <t>キョウト</t>
    </rPh>
    <rPh sb="2" eb="3">
      <t>フ</t>
    </rPh>
    <phoneticPr fontId="5"/>
  </si>
  <si>
    <t>京都市</t>
    <rPh sb="0" eb="2">
      <t>キョウト</t>
    </rPh>
    <rPh sb="2" eb="3">
      <t>シ</t>
    </rPh>
    <phoneticPr fontId="5"/>
  </si>
  <si>
    <t>行政責任や職員配置等の必要があるため導入を検討していない。</t>
  </si>
  <si>
    <t>火葬業務は専門性が高く，自治体職員配置は必須である。</t>
  </si>
  <si>
    <t>直営の部分で，施設の管理・運営方針の決定など根幹業務を行いながら，図書館事業の企画実施などの専門業務を委託することで，効果的な運営を行っているため。</t>
  </si>
  <si>
    <t>当該施設における事業は，本市立学校における教育と密接な連携が必要であり，高い専門性が求められるため，指定管理者制度はそぐわない。</t>
  </si>
  <si>
    <t>教職員研修の実施や教育計画・教育内容の調査研究，また施設で実施している事業を各学校での教育活動と関連づけて実施する等の市職員が行うべき根幹業務が存在するため。</t>
  </si>
  <si>
    <t>大阪府</t>
    <rPh sb="0" eb="3">
      <t>オオサカフ</t>
    </rPh>
    <phoneticPr fontId="7"/>
  </si>
  <si>
    <t>大阪市</t>
    <rPh sb="0" eb="3">
      <t>オオサカシ</t>
    </rPh>
    <phoneticPr fontId="7"/>
  </si>
  <si>
    <t>指定管理導入公園、導入時期について検討中であるため。</t>
  </si>
  <si>
    <t>当該公園は動物園を併設し、専門性を有する業務であるため。</t>
  </si>
  <si>
    <t>常駐でなければ図書館サービスが成り立たないため。</t>
  </si>
  <si>
    <t>常駐でなければ図書館サービスが成り立たないため</t>
  </si>
  <si>
    <t>庁舎と併設でもあり、直営管理の方が効率的であるため。</t>
  </si>
  <si>
    <t>庁舎との併設のため</t>
  </si>
  <si>
    <t>直営で運営すべき施設であるため</t>
  </si>
  <si>
    <t>大阪府</t>
    <rPh sb="0" eb="3">
      <t>オオサカフ</t>
    </rPh>
    <phoneticPr fontId="5"/>
  </si>
  <si>
    <t>堺市</t>
    <rPh sb="0" eb="2">
      <t>サカイシ</t>
    </rPh>
    <phoneticPr fontId="5"/>
  </si>
  <si>
    <t>公園の管理には、市民協働の手法を取り入れていることから、管理運営のあり方については十分な検討が必要であるため。</t>
  </si>
  <si>
    <t>住環境の整備・改善を目的に建設された改良住宅団地については、地域の実情を踏まえ、管理運営のあり方については十分な検討が必要であるため。</t>
  </si>
  <si>
    <t>展示内容等の判断、保管する館蔵資料等の保管責任の明確化、調査研究・展示企画を継続的に行ううえで職員の配置は必要である。</t>
  </si>
  <si>
    <t>兵庫県</t>
  </si>
  <si>
    <t>神戸市</t>
  </si>
  <si>
    <t>都市公園法上の管理許可制度による運営手法を導入しているため</t>
  </si>
  <si>
    <t>基幹となる１図書館を直営とし、指定管理導入済みの他の図書館を含めて全市的な図書館運営について方向性の統一を図るため。</t>
  </si>
  <si>
    <t>地域図書館は指定管理とし、中央図書館は直営とすることで、中央図書館を中心とした全市の図書館運営について方向性の統一を図る手法をとっているため。</t>
  </si>
  <si>
    <t>民間事業者では解決しにくい課題や、実施しにくい内容に焦点を当てて、事業を実施する必要があるため。</t>
  </si>
  <si>
    <t>岡山県</t>
    <rPh sb="0" eb="3">
      <t>オカヤマケン</t>
    </rPh>
    <phoneticPr fontId="5"/>
  </si>
  <si>
    <t>岡山市</t>
    <rPh sb="0" eb="2">
      <t>オカヤマ</t>
    </rPh>
    <rPh sb="2" eb="3">
      <t>シ</t>
    </rPh>
    <phoneticPr fontId="5"/>
  </si>
  <si>
    <t>直営で運営すべき施設であるため。</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</si>
  <si>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</si>
  <si>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</si>
  <si>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管理棟・レストラン・遊具など指定管理者の運営に該当する施設がなく、清掃・植栽管理等を指定管理すると直営経費に指定管理料が上乗せとなりコスト増となるため。</t>
  </si>
  <si>
    <t>司書の専門性を継続的に高め、質の高い人材を育成することが必要であり、正規職員を核とした多様な雇用形態による運営が最も効果的かつ効率的であるため。</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</si>
  <si>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</si>
  <si>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廃館予定としており、それまでの期間は直営とするため。</t>
  </si>
  <si>
    <t>広島県</t>
    <rPh sb="0" eb="2">
      <t>ヒロシマ</t>
    </rPh>
    <rPh sb="2" eb="3">
      <t>ケン</t>
    </rPh>
    <phoneticPr fontId="5"/>
  </si>
  <si>
    <t>広島市</t>
    <rPh sb="0" eb="3">
      <t>ヒロシマシ</t>
    </rPh>
    <phoneticPr fontId="5"/>
  </si>
  <si>
    <t>現在、正規職員の退職に合わせて非常勤職員化を進めることにより、人件費等の経費の縮減を図っており、今後も引き続き直営とする。</t>
  </si>
  <si>
    <t>直営の施設（椎原児童プール）は、主な施設利用者や地元町内会等を非公募により指定管理者とすることと整理しているが、条件に合う者がおらず、直営としている。</t>
  </si>
  <si>
    <t>直営の施設（墓地）については、施設の運営方法等を継続して検討する必要があり、当面直営としている。</t>
  </si>
  <si>
    <t>自治体職員は目的外使用許可、公民館使用料の還付などの業務を行っている。</t>
  </si>
  <si>
    <t>直営の施設（児童館）については、施設の運営方法等を継続して検討しているため。</t>
  </si>
  <si>
    <t>直営の施設（児童館）については、施設の運営方法等を継続して検討する必要があるため、当面の対応として非常勤職員を配置の上、直営で管理している。</t>
  </si>
  <si>
    <t>福岡県</t>
    <rPh sb="0" eb="3">
      <t>フクオカケン</t>
    </rPh>
    <phoneticPr fontId="5"/>
  </si>
  <si>
    <t>北九州市</t>
    <rPh sb="0" eb="1">
      <t>キタ</t>
    </rPh>
    <rPh sb="1" eb="3">
      <t>キュウシュウ</t>
    </rPh>
    <rPh sb="3" eb="4">
      <t>シ</t>
    </rPh>
    <phoneticPr fontId="5"/>
  </si>
  <si>
    <t>福岡県</t>
    <rPh sb="0" eb="2">
      <t>フクオカ</t>
    </rPh>
    <rPh sb="2" eb="3">
      <t>ケン</t>
    </rPh>
    <phoneticPr fontId="5"/>
  </si>
  <si>
    <t>福岡市</t>
    <rPh sb="0" eb="3">
      <t>フクオカシ</t>
    </rPh>
    <phoneticPr fontId="5"/>
  </si>
  <si>
    <t>熊本県</t>
    <rPh sb="0" eb="3">
      <t>クマモトケン</t>
    </rPh>
    <phoneticPr fontId="5"/>
  </si>
  <si>
    <t>熊本市</t>
    <rPh sb="0" eb="3">
      <t>クマモトシ</t>
    </rPh>
    <phoneticPr fontId="5"/>
  </si>
  <si>
    <t>退職不補充を基本とし、再任用職員や民間活力の活用を進めつつ、直営業務（技能労務職）のあり方について、総合的に検討を行っていく。</t>
  </si>
  <si>
    <t>指定管理者制度を使うことでコスト増が見込まれるため。また、指定管理料が少額になるため応募が見込めないため。</t>
  </si>
  <si>
    <t>指定管理者制度を使うことでコスト増が見込まれるため。</t>
  </si>
  <si>
    <r>
      <t xml:space="preserve">⑬ホームヘルパー派遣
</t>
    </r>
    <r>
      <rPr>
        <sz val="11"/>
        <color rgb="FFFF0000"/>
        <rFont val="ＭＳ Ｐゴシック"/>
        <family val="3"/>
        <charset val="128"/>
        <scheme val="minor"/>
      </rPr>
      <t>【都道府県は回答不要】</t>
    </r>
    <rPh sb="8" eb="10">
      <t>ハケン</t>
    </rPh>
    <phoneticPr fontId="5"/>
  </si>
  <si>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5"/>
  </si>
  <si>
    <t>委託あり</t>
    <rPh sb="0" eb="2">
      <t>イタク</t>
    </rPh>
    <phoneticPr fontId="5"/>
  </si>
  <si>
    <t>合計</t>
    <rPh sb="0" eb="2">
      <t>ゴウケイ</t>
    </rPh>
    <phoneticPr fontId="5"/>
  </si>
  <si>
    <t>静岡県</t>
    <rPh sb="0" eb="3">
      <t>シズオカケン</t>
    </rPh>
    <phoneticPr fontId="5"/>
  </si>
  <si>
    <t>静岡市</t>
    <rPh sb="0" eb="3">
      <t>シズオカシ</t>
    </rPh>
    <phoneticPr fontId="5"/>
  </si>
  <si>
    <t>正規職員から非常勤職員へ順次切り替えていく。</t>
  </si>
  <si>
    <t>業務上、中山間地域への移動が便利なため配置された。</t>
  </si>
  <si>
    <r>
      <t xml:space="preserve">⑥し尿収集
</t>
    </r>
    <r>
      <rPr>
        <sz val="11"/>
        <color rgb="FFFF0000"/>
        <rFont val="ＭＳ Ｐゴシック"/>
        <family val="3"/>
        <charset val="128"/>
        <scheme val="minor"/>
      </rPr>
      <t>【都道府県は回答不要】</t>
    </r>
    <rPh sb="2" eb="3">
      <t>ニョウ</t>
    </rPh>
    <rPh sb="3" eb="5">
      <t>シュウシュウ</t>
    </rPh>
    <phoneticPr fontId="3"/>
  </si>
  <si>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3"/>
  </si>
  <si>
    <t>法令・条例違反に対して、即時性をもって行政処分を行う必要があるため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</si>
  <si>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</si>
  <si>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調査票①</t>
    <rPh sb="0" eb="3">
      <t>チョウサヒョウ</t>
    </rPh>
    <phoneticPr fontId="5"/>
  </si>
  <si>
    <t>141305</t>
  </si>
  <si>
    <t>341002</t>
  </si>
  <si>
    <t>431001</t>
  </si>
  <si>
    <t>　　</t>
  </si>
  <si>
    <t>市長，副市長等の運転については，当面の間現状を維持する予定。</t>
  </si>
  <si>
    <t>指定管理者の提案により施設の利用率向上等が望まれない施設であったり、PFIを導入し、民間会社が維持管理を行っている施設であるため</t>
  </si>
  <si>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</si>
  <si>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</si>
  <si>
    <t>・市の施策として行政が積極的に施設の設置目的を果たしていく必要があるため
・施設内の業務における専門性を確保し、課題に対し即時に対応できるような体制を整える必要があるため</t>
  </si>
  <si>
    <t>未導入施設である児童遊園は、有料施設ではなく、特殊施設を備えていないことなどから直営としている</t>
  </si>
  <si>
    <t>未定</t>
  </si>
  <si>
    <t>施設管理等の事実行為のみを委ねているため。</t>
  </si>
  <si>
    <t>導入館の運営状況を検証中であるため。</t>
  </si>
  <si>
    <t>仙台市図書館では、住民サービスの向上、経費の節減を目指し市立図書館のうち３館に指定管理制度を導入してきたところ。現在は導入館の運営状況を検証中であり、残り施設への導入は未定。</t>
  </si>
  <si>
    <t>施設の設置趣旨（保健所機能の一部であり、保健所との連携が必要である）から、直営で運営する必要があるため。また、自治体職員が直接実施すべき専門性の高い業務（健康相談・保健指導等）を行っているため。</t>
  </si>
  <si>
    <t>すでにすべての施設において公営住宅法の規定による管理代行を実施しているため</t>
  </si>
  <si>
    <t>将来的な指定管理者導入を検討中である。</t>
  </si>
  <si>
    <t>業務委託による１施設、職員が常駐していない３施設を除く5施設で施設の管理、運営等のため市職員を常駐している。</t>
  </si>
  <si>
    <t>長期的な視点に立った持続的で安定した図書館運営を行うため。</t>
  </si>
  <si>
    <t>少年自然の家は、教育委員会の指導主事の配置により、質の高い自然の教室を実施するため。農業者トレーニングセンターは、附属施設管理の問題があり、今後については検討中である。</t>
  </si>
  <si>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</si>
  <si>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継続的な専門知識の蓄積・研究を行い、教育普及・市民サービス向上を図るため</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</si>
  <si>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</si>
  <si>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地域図書館における効果的で効率的な運営のあり方や、区との連携など地域の状況などを考慮し、利用者サービスの充実や利便性の向上にむけて適切な手法を検討する必要があると考えている。</t>
  </si>
  <si>
    <t>１施設は、施設の規模・機能、利用状況や維持管理コストを踏まえて今後のあり方を検討しており、運営期間中は暫定的に職員が常駐し直営としている。</t>
  </si>
  <si>
    <t>調査については、原則として直営で実施するが、社会福祉施設等の一部調査対象に関しては、調査実施方法を個々の状況により検討することとしている。</t>
  </si>
  <si>
    <t>指定管理者制度を使うことでコスト増が見込まれ、また民間のノウハウを活かす余地が少ないため。</t>
  </si>
  <si>
    <t>敷地が国有地であり、市の直営での使用以外が認められていないため。</t>
  </si>
  <si>
    <t>漁港区域の維持管理業務も併せて行っているため</t>
  </si>
  <si>
    <t>指定管理者制度を使うことでコスト増が見込まれ、また民間のノウハウを活かす余地が少ないため。
※一部施設については導入を検討中。</t>
  </si>
  <si>
    <t>サービス提供及び施設管理に係る大部分の業務は民間委託を実施しており、受付等の業務を行うため、必要最小限の自治体職員を配置している。</t>
  </si>
  <si>
    <t>直営で運営すべき施設であると考えるため。</t>
  </si>
  <si>
    <t>市立図書館として、図書館記録その他必要な資料を収集、保存し、市民の利用に供し、その教養調査研究、レクリエーション等に資するため、市職員が常駐している。（図書館法第２条）</t>
  </si>
  <si>
    <t>直営で運営すべき施設であると考えるため。
※一部施設については導入を検討中。</t>
  </si>
  <si>
    <t>自治体職員が直接実施すべき特殊性・専門性の高い業務を行っているため。</t>
  </si>
  <si>
    <t>当施設は貸館や窓口業務等の業務を複数課が所管して実施しており、施設の管理運営の効率化及び市民の利便性・サービスの向上のため、市常駐職員による一体的管理が適切だと考える。</t>
  </si>
  <si>
    <t>本市では総務事務を極めて少ない人員で実施しており、その規模を考慮すると委託化によるコスト削減等の効果がほとんど期待できないため、現時点では導入は考えていない。</t>
  </si>
  <si>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</si>
  <si>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施設の管理・運営方針の決定等，市職員が行うべき根幹業務が存在するため。</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</si>
  <si>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</si>
  <si>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</si>
  <si>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</si>
  <si>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地域の環境整備事業の目的，成果を市民へ継承していく等の公的責任を果たすため，また施設の管理・運営方針の決定等，市職員が行うべき根幹業務が存在するためなどの理由による。</t>
  </si>
  <si>
    <t>大規模公園の指定管理導入と併せて検討を行っているため。</t>
  </si>
  <si>
    <t>24区中１区（港区）において設置済み</t>
  </si>
  <si>
    <t>指定管理者制度の導入のメリットがなく、施設運営にあたり契約事務や予算管理事務等、自治体職員が担うべき業務を行っている。</t>
  </si>
  <si>
    <t>市場性がない施設であり、コスト削減については、委託等の手法を採用しているため。</t>
  </si>
  <si>
    <t>施設の特殊性や地域への配慮の観点からみても、現在の管理形態が望ましい。</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</si>
  <si>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</si>
  <si>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利用者への対応、施設の維持管理に加え、地域との連携等も必要であるため、市職員を常駐で配置している。</t>
  </si>
  <si>
    <t>業務内容は清掃等の単純作業のみであり、必要性が低いため</t>
  </si>
  <si>
    <t>機能的に民間事業者では運営が困難なため</t>
  </si>
  <si>
    <t>行政文書等の取扱業務や情報公開関係業務、消費生活行政等、自治体の責務で遂行すべき業務であるため。</t>
  </si>
  <si>
    <t>無人駐車場であり、制度を導入する効果が低いため</t>
  </si>
  <si>
    <t>業務内容は清掃等単純業務のみであり、指定管理者制度を導入する必要性が低いため</t>
  </si>
  <si>
    <t>現施設では、経費の削減やサービス向上といった指定管理者制度のメリットが期待できないため</t>
  </si>
  <si>
    <t>図書館行政における市の中核的役割を担っているため</t>
  </si>
  <si>
    <t>図書館行政の中枢を担っており、自治体で責務を遂行すべき業務であるため</t>
  </si>
  <si>
    <t>業務内容を勘案して外部に委ねるべきではないため</t>
  </si>
  <si>
    <t>文化行政の中核を担っており、自治体の責務で遂行すべき業務であるため。</t>
  </si>
  <si>
    <t>地域の主体的な運営が望ましいが、管理運営を安定的に継続できる体制づくり等の条件が整っていないため、民間団体の活用などを含めて指定管理者制度導入の可能性などを検討する</t>
  </si>
  <si>
    <t>生涯学習の中核を担っており、自治体が遂行すべき業務であるため。また使用料等に関して判断を要する業務が多いため。</t>
  </si>
  <si>
    <t>経費の削減やサービス向上といった指定管理者制度のメリットを期待できないため</t>
  </si>
  <si>
    <t>青少年の健全育成に関する適切な指導・助言や、地域交流に関する高い能力が求められる職務であるため</t>
  </si>
  <si>
    <t>業務の内容を勘案して外部に委ねるべきではないため</t>
  </si>
  <si>
    <t>法律上、設置や職員の配置が定められているもので、所管業務の中核を担っているため</t>
  </si>
  <si>
    <t>最適な運営主体を総合的に勘案し、業務内容により自治体職員が主体となるべきものと判断。</t>
  </si>
  <si>
    <t>直営で運営すべき施設であると判断したため。</t>
  </si>
  <si>
    <t>運営体制について比較検討をおこなっているため。</t>
  </si>
  <si>
    <t>直営で運営すべき施設であると判断したため。また、指定管理者制度を使うことでコスト増が見込まれるため。</t>
  </si>
  <si>
    <t>自治体クラウド</t>
    <rPh sb="0" eb="3">
      <t>ジチタイ</t>
    </rPh>
    <phoneticPr fontId="5"/>
  </si>
  <si>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5"/>
  </si>
  <si>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
※人口が5万人未満の団体は回答不要</t>
    </r>
    <rPh sb="1" eb="3">
      <t>ジッシ</t>
    </rPh>
    <rPh sb="24" eb="26">
      <t>ジッシ</t>
    </rPh>
    <rPh sb="34" eb="36">
      <t>ジッシ</t>
    </rPh>
    <rPh sb="46" eb="48">
      <t>ジッシ</t>
    </rPh>
    <rPh sb="69" eb="71">
      <t>モジ</t>
    </rPh>
    <rPh sb="71" eb="73">
      <t>イナイ</t>
    </rPh>
    <phoneticPr fontId="5"/>
  </si>
  <si>
    <t>281000</t>
    <phoneticPr fontId="5"/>
  </si>
  <si>
    <t>011002</t>
    <phoneticPr fontId="5"/>
  </si>
  <si>
    <t>⑱文化会館</t>
    <phoneticPr fontId="5"/>
  </si>
  <si>
    <t>総合窓口の
設置予定時期</t>
    <phoneticPr fontId="5"/>
  </si>
  <si>
    <t>③案内・受付</t>
    <phoneticPr fontId="5"/>
  </si>
  <si>
    <t>④海水浴場</t>
    <phoneticPr fontId="5"/>
  </si>
  <si>
    <t/>
  </si>
  <si>
    <t>111007</t>
    <phoneticPr fontId="5"/>
  </si>
  <si>
    <t>同一の施設内に計量法上の業務を行う「計量検査所」が併設されており、施設管理について「計量検査所」を含み一体的に行っているため。</t>
    <rPh sb="0" eb="2">
      <t>ドウイツ</t>
    </rPh>
    <rPh sb="3" eb="5">
      <t>シセツ</t>
    </rPh>
    <rPh sb="5" eb="6">
      <t>ナイ</t>
    </rPh>
    <rPh sb="7" eb="9">
      <t>ケイリョウ</t>
    </rPh>
    <rPh sb="9" eb="10">
      <t>ホウ</t>
    </rPh>
    <rPh sb="10" eb="11">
      <t>ジョウ</t>
    </rPh>
    <rPh sb="12" eb="14">
      <t>ギョウム</t>
    </rPh>
    <rPh sb="15" eb="16">
      <t>オコナ</t>
    </rPh>
    <rPh sb="33" eb="35">
      <t>シセツ</t>
    </rPh>
    <rPh sb="35" eb="37">
      <t>カンリ</t>
    </rPh>
    <rPh sb="49" eb="50">
      <t>フク</t>
    </rPh>
    <rPh sb="51" eb="53">
      <t>イッタイ</t>
    </rPh>
    <rPh sb="53" eb="54">
      <t>テキ</t>
    </rPh>
    <rPh sb="55" eb="56">
      <t>オコナ</t>
    </rPh>
    <phoneticPr fontId="5"/>
  </si>
  <si>
    <t>同一の施設内にある「計量検査所」に常駐する職員がおり、産業情報提供施設の運営についても兼務にて対応している。現状においては、施設の運営に際して常駐する職員が必要である。</t>
    <rPh sb="10" eb="12">
      <t>ケイリョウ</t>
    </rPh>
    <rPh sb="12" eb="14">
      <t>ケンサ</t>
    </rPh>
    <rPh sb="14" eb="15">
      <t>ジョ</t>
    </rPh>
    <rPh sb="17" eb="19">
      <t>ジョウチュウ</t>
    </rPh>
    <rPh sb="21" eb="23">
      <t>ショクイン</t>
    </rPh>
    <rPh sb="27" eb="29">
      <t>サンギョウ</t>
    </rPh>
    <rPh sb="29" eb="31">
      <t>ジョウホウ</t>
    </rPh>
    <rPh sb="31" eb="33">
      <t>テイキョウ</t>
    </rPh>
    <rPh sb="33" eb="35">
      <t>シセツ</t>
    </rPh>
    <rPh sb="36" eb="38">
      <t>ウンエイ</t>
    </rPh>
    <rPh sb="43" eb="45">
      <t>ケンム</t>
    </rPh>
    <rPh sb="47" eb="49">
      <t>タイオウ</t>
    </rPh>
    <rPh sb="54" eb="56">
      <t>ゲンジョウ</t>
    </rPh>
    <rPh sb="62" eb="64">
      <t>シセツ</t>
    </rPh>
    <rPh sb="65" eb="67">
      <t>ウンエイ</t>
    </rPh>
    <rPh sb="68" eb="69">
      <t>サイ</t>
    </rPh>
    <rPh sb="71" eb="73">
      <t>ジョウチュウ</t>
    </rPh>
    <rPh sb="75" eb="77">
      <t>ショクイン</t>
    </rPh>
    <rPh sb="78" eb="80">
      <t>ヒツヨウ</t>
    </rPh>
    <phoneticPr fontId="5"/>
  </si>
  <si>
    <t>121002</t>
    <phoneticPr fontId="5"/>
  </si>
  <si>
    <t>庁舎の一部に当該施設があり、庁舎と当該施設を一体管理しているため</t>
    <rPh sb="0" eb="2">
      <t>チョウシャ</t>
    </rPh>
    <rPh sb="3" eb="5">
      <t>イチブ</t>
    </rPh>
    <rPh sb="6" eb="8">
      <t>トウガイ</t>
    </rPh>
    <rPh sb="8" eb="10">
      <t>シセツ</t>
    </rPh>
    <rPh sb="14" eb="16">
      <t>チョウシャ</t>
    </rPh>
    <rPh sb="17" eb="19">
      <t>トウガイ</t>
    </rPh>
    <rPh sb="19" eb="21">
      <t>シセツ</t>
    </rPh>
    <rPh sb="22" eb="24">
      <t>イッタイ</t>
    </rPh>
    <rPh sb="24" eb="26">
      <t>カンリ</t>
    </rPh>
    <phoneticPr fontId="5"/>
  </si>
  <si>
    <t>市内の同類施設の指定管理者制度導入・運用状況を勘案し、あり方検討中</t>
  </si>
  <si>
    <t>141003</t>
    <phoneticPr fontId="5"/>
  </si>
  <si>
    <t>141500</t>
    <phoneticPr fontId="5"/>
  </si>
  <si>
    <t>151009</t>
    <phoneticPr fontId="5"/>
  </si>
  <si>
    <t>-</t>
  </si>
  <si>
    <t>・施設規模が小さく，応募が見込めないため。
・導入済み施設の再選定の際には，複数施設の一体化を検討することとしている。</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5"/>
  </si>
  <si>
    <t>・小規模の駐車場で指定管理料が少額になり，応募が見込めないため。
・パークアンドライドなど市の施策と密接に関連する部分もあるため。</t>
    <rPh sb="57" eb="59">
      <t>ブブン</t>
    </rPh>
    <phoneticPr fontId="5"/>
  </si>
  <si>
    <t>・施設の老朽化が進み，指定管理者の応募が見込めない状況ではあるが，指定管理者の導入について検討に着手する予定。（斎場）
・小規模で指定管理者の応募が見込めないため。（霊園）</t>
    <rPh sb="1" eb="3">
      <t>シセツ</t>
    </rPh>
    <rPh sb="4" eb="7">
      <t>ロウキュウカ</t>
    </rPh>
    <rPh sb="8" eb="9">
      <t>スス</t>
    </rPh>
    <rPh sb="25" eb="27">
      <t>ジョウキョウ</t>
    </rPh>
    <rPh sb="33" eb="35">
      <t>シテイ</t>
    </rPh>
    <rPh sb="35" eb="38">
      <t>カンリシャ</t>
    </rPh>
    <rPh sb="39" eb="41">
      <t>ドウニュウ</t>
    </rPh>
    <rPh sb="45" eb="47">
      <t>ケントウ</t>
    </rPh>
    <rPh sb="48" eb="50">
      <t>チャクシュ</t>
    </rPh>
    <rPh sb="52" eb="54">
      <t>ヨテイ</t>
    </rPh>
    <rPh sb="56" eb="58">
      <t>サイジョウ</t>
    </rPh>
    <rPh sb="83" eb="85">
      <t>レイエン</t>
    </rPh>
    <phoneticPr fontId="5"/>
  </si>
  <si>
    <t>・施設の更新時期も踏まえて，指定管理者の導入について検討に着手する予定。</t>
    <rPh sb="9" eb="10">
      <t>フ</t>
    </rPh>
    <rPh sb="14" eb="16">
      <t>シテイ</t>
    </rPh>
    <rPh sb="16" eb="19">
      <t>カンリシャ</t>
    </rPh>
    <rPh sb="20" eb="22">
      <t>ドウニュウ</t>
    </rPh>
    <rPh sb="26" eb="28">
      <t>ケントウ</t>
    </rPh>
    <rPh sb="29" eb="31">
      <t>チャクシュ</t>
    </rPh>
    <rPh sb="33" eb="35">
      <t>ヨテイ</t>
    </rPh>
    <phoneticPr fontId="5"/>
  </si>
  <si>
    <t>・今後は指定管理者制度の導入も含めて，民間活力の導入について検討に着手する予定。</t>
    <rPh sb="33" eb="35">
      <t>チャクシュ</t>
    </rPh>
    <rPh sb="37" eb="39">
      <t>ヨテイ</t>
    </rPh>
    <phoneticPr fontId="5"/>
  </si>
  <si>
    <t>・今後も引き続き指定管理者制度の導入を検討していく予定。</t>
    <rPh sb="25" eb="27">
      <t>ヨテイ</t>
    </rPh>
    <phoneticPr fontId="5"/>
  </si>
  <si>
    <t>・社会教育という目的から市が直営で運営しているが，指定管理者制度の導入も含めて，民間活力の導入について検討に着手する予定。</t>
    <rPh sb="36" eb="37">
      <t>フク</t>
    </rPh>
    <rPh sb="40" eb="42">
      <t>ミンカン</t>
    </rPh>
    <rPh sb="42" eb="44">
      <t>カツリョク</t>
    </rPh>
    <rPh sb="45" eb="47">
      <t>ドウニュウ</t>
    </rPh>
    <rPh sb="54" eb="56">
      <t>チャクシュ</t>
    </rPh>
    <rPh sb="58" eb="60">
      <t>ヨテイ</t>
    </rPh>
    <phoneticPr fontId="5"/>
  </si>
  <si>
    <t>・直営施設との複合施設であり，今のところ直営による管理運営が効率的であると判断しているため。</t>
    <rPh sb="1" eb="3">
      <t>チョクエイ</t>
    </rPh>
    <rPh sb="3" eb="5">
      <t>シセツ</t>
    </rPh>
    <rPh sb="7" eb="9">
      <t>フクゴウ</t>
    </rPh>
    <rPh sb="9" eb="11">
      <t>シセツ</t>
    </rPh>
    <rPh sb="20" eb="22">
      <t>チョクエイ</t>
    </rPh>
    <rPh sb="37" eb="39">
      <t>ハンダン</t>
    </rPh>
    <phoneticPr fontId="5"/>
  </si>
  <si>
    <t>・市の機関を施設内におく複合施設については，指定管理者制度の導入効果が少ないため，直営で管理しているが，今後も引き続き指定管理者制度の導入を検討していく予定。</t>
    <rPh sb="76" eb="78">
      <t>ヨテイ</t>
    </rPh>
    <phoneticPr fontId="5"/>
  </si>
  <si>
    <t>・施設規模が小さく，応募が見込めないため。</t>
    <rPh sb="1" eb="3">
      <t>シセツ</t>
    </rPh>
    <rPh sb="3" eb="5">
      <t>キボ</t>
    </rPh>
    <rPh sb="6" eb="7">
      <t>チイ</t>
    </rPh>
    <rPh sb="10" eb="12">
      <t>オウボ</t>
    </rPh>
    <rPh sb="13" eb="15">
      <t>ミコ</t>
    </rPh>
    <phoneticPr fontId="5"/>
  </si>
  <si>
    <t>・直営施設との複合であり，今のところ直営による管理運営が効率的であると判断しているため。</t>
    <rPh sb="18" eb="20">
      <t>チョクエイ</t>
    </rPh>
    <phoneticPr fontId="5"/>
  </si>
  <si>
    <t>271403</t>
    <phoneticPr fontId="5"/>
  </si>
  <si>
    <t>長い年月をかけ、施設管理に必要な指導員を多数養成しており、マリンスポーツを通した青少年の健全育成を地域一体となり推進してきており、その活動を継続するため配置している。</t>
    <rPh sb="0" eb="1">
      <t>ナガ</t>
    </rPh>
    <rPh sb="2" eb="4">
      <t>ネンゲツ</t>
    </rPh>
    <rPh sb="8" eb="10">
      <t>シセツ</t>
    </rPh>
    <rPh sb="10" eb="12">
      <t>カンリ</t>
    </rPh>
    <rPh sb="13" eb="15">
      <t>ヒツヨウ</t>
    </rPh>
    <rPh sb="16" eb="19">
      <t>シドウイン</t>
    </rPh>
    <rPh sb="20" eb="22">
      <t>タスウ</t>
    </rPh>
    <rPh sb="22" eb="24">
      <t>ヨウセイ</t>
    </rPh>
    <rPh sb="37" eb="38">
      <t>トオ</t>
    </rPh>
    <rPh sb="40" eb="43">
      <t>セイショウネン</t>
    </rPh>
    <rPh sb="44" eb="46">
      <t>ケンゼン</t>
    </rPh>
    <rPh sb="46" eb="48">
      <t>イクセイ</t>
    </rPh>
    <rPh sb="49" eb="51">
      <t>チイキ</t>
    </rPh>
    <rPh sb="51" eb="53">
      <t>イッタイ</t>
    </rPh>
    <rPh sb="56" eb="58">
      <t>スイシン</t>
    </rPh>
    <rPh sb="67" eb="69">
      <t>カツドウ</t>
    </rPh>
    <rPh sb="70" eb="72">
      <t>ケイゾク</t>
    </rPh>
    <rPh sb="76" eb="78">
      <t>ハイチ</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</si>
  <si>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</si>
  <si>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②本庁舎の夜間警備</t>
    <phoneticPr fontId="5"/>
  </si>
  <si>
    <t>⑨学校給食(運搬)</t>
    <phoneticPr fontId="5"/>
  </si>
  <si>
    <t>③プール</t>
    <phoneticPr fontId="5"/>
  </si>
  <si>
    <t>⑧産業情報提供施設</t>
    <phoneticPr fontId="5"/>
  </si>
  <si>
    <t>⑨展示場施設、見本市施設</t>
    <phoneticPr fontId="5"/>
  </si>
  <si>
    <t>⑩開放型研究施設等</t>
    <phoneticPr fontId="5"/>
  </si>
  <si>
    <t>⑬駐車場</t>
    <phoneticPr fontId="5"/>
  </si>
  <si>
    <t>⑳特別養護老人ホーム</t>
    <phoneticPr fontId="5"/>
  </si>
  <si>
    <t>㉑介護支援センター</t>
    <phoneticPr fontId="5"/>
  </si>
  <si>
    <t>㉒福祉・保健センター</t>
    <phoneticPr fontId="5"/>
  </si>
  <si>
    <r>
      <t xml:space="preserve">窓口業務の
民間委託状況
</t>
    </r>
    <r>
      <rPr>
        <b/>
        <sz val="11"/>
        <color rgb="FFFF0000"/>
        <rFont val="ＭＳ Ｐゴシック"/>
        <family val="3"/>
        <charset val="128"/>
        <scheme val="minor"/>
      </rPr>
      <t>※「委託有」又は「委託予定」を選択した団体は、調査票⑤にも記入してください</t>
    </r>
    <rPh sb="0" eb="2">
      <t>マドグチ</t>
    </rPh>
    <rPh sb="2" eb="4">
      <t>ギョウム</t>
    </rPh>
    <rPh sb="16" eb="18">
      <t>イタク</t>
    </rPh>
    <rPh sb="18" eb="19">
      <t>ア</t>
    </rPh>
    <rPh sb="20" eb="21">
      <t>マタ</t>
    </rPh>
    <rPh sb="23" eb="25">
      <t>イタク</t>
    </rPh>
    <rPh sb="25" eb="27">
      <t>ヨテイ</t>
    </rPh>
    <rPh sb="29" eb="31">
      <t>センタク</t>
    </rPh>
    <rPh sb="33" eb="35">
      <t>ダンタイ</t>
    </rPh>
    <rPh sb="37" eb="40">
      <t>チョウサヒョウ</t>
    </rPh>
    <rPh sb="43" eb="45">
      <t>キニュウ</t>
    </rPh>
    <phoneticPr fontId="5"/>
  </si>
  <si>
    <r>
      <t xml:space="preserve">業務改革効果を把握していますか
</t>
    </r>
    <r>
      <rPr>
        <b/>
        <sz val="11"/>
        <color rgb="FFFF0000"/>
        <rFont val="ＭＳ Ｐゴシック"/>
        <family val="3"/>
        <charset val="128"/>
        <scheme val="minor"/>
      </rPr>
      <t>※「○」を選択した団体は、調査票⑥にも記入してください。</t>
    </r>
    <rPh sb="22" eb="24">
      <t>センタク</t>
    </rPh>
    <rPh sb="26" eb="28">
      <t>ダンタイ</t>
    </rPh>
    <rPh sb="30" eb="33">
      <t>チョウサヒョウ</t>
    </rPh>
    <rPh sb="36" eb="38">
      <t>キニュウ</t>
    </rPh>
    <phoneticPr fontId="5"/>
  </si>
  <si>
    <t>民間委託状況</t>
    <rPh sb="0" eb="2">
      <t>ミンカン</t>
    </rPh>
    <rPh sb="2" eb="4">
      <t>イタク</t>
    </rPh>
    <rPh sb="4" eb="6">
      <t>ジョウキョウ</t>
    </rPh>
    <phoneticPr fontId="5"/>
  </si>
  <si>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5"/>
  </si>
  <si>
    <t>｢直営｣かつ｢専任有｣団体</t>
    <phoneticPr fontId="5"/>
  </si>
  <si>
    <t>指定管理者導入済み件数</t>
    <rPh sb="0" eb="2">
      <t>シテイ</t>
    </rPh>
    <rPh sb="2" eb="5">
      <t>カンリシャ</t>
    </rPh>
    <rPh sb="5" eb="7">
      <t>ドウニュウ</t>
    </rPh>
    <rPh sb="7" eb="8">
      <t>ズ</t>
    </rPh>
    <rPh sb="9" eb="11">
      <t>ケンスウ</t>
    </rPh>
    <phoneticPr fontId="5"/>
  </si>
  <si>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5"/>
  </si>
  <si>
    <t>231002</t>
    <phoneticPr fontId="5"/>
  </si>
  <si>
    <t>261009</t>
    <phoneticPr fontId="5"/>
  </si>
  <si>
    <t>401005</t>
    <phoneticPr fontId="5"/>
  </si>
  <si>
    <t>401307</t>
    <phoneticPr fontId="5"/>
  </si>
  <si>
    <t>引き続き、直営対応を行う。</t>
  </si>
  <si>
    <t>学校現場のニーズに迅速かつ柔軟に対応するため、正規職員と非常勤職員による直営とする。</t>
  </si>
  <si>
    <t>本市の水道は県営水道であり、一部の区域の市営簡易水道は検針数が少ないため、直営とする。</t>
  </si>
  <si>
    <t>災害時に即応できるよう、直営体制を維持する方針。</t>
  </si>
  <si>
    <t>直営施設の規模・機能、利用状況や維持管理コスト等を踏まえ、庁内方針に基づき検討した結果、引き続き指定管理者制度を導入する効果が認められないと判断したため。</t>
  </si>
  <si>
    <t>当該施設において，市職員が行う業務があるため</t>
  </si>
  <si>
    <t>危機管理への対応や、指定管理者や市民ボランティアとの連携の拠点として、一部の公園は直営を維持する方針であるため。また、一部施設は、競技人口が限られ、利用者の大半が高齢者で応益負担を求めるのが困難であるため。</t>
  </si>
  <si>
    <t>職員が指定管理施設に「管理局長」として常駐。「ガバナンスの確保」や「支援・連携」などを目的として職員を配置することで、市の政策に沿った業務の執行や財務の健全性確保を図ることが可能となると考えている。</t>
  </si>
  <si>
    <t>１施設は、夏季限定の運営であり、施設の規模・機能、利用状況や維持管理コストを踏まえて検討した結果、指定管理者制度の導入効果が認められないと判断したため。</t>
  </si>
  <si>
    <t>無料公園については、業務内容が清掃等の単純作業のみであり、指定管理者制度を導入する必然性が低いため</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</si>
  <si>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</si>
  <si>
    <t>【大規模霊園】 指定管理者を導入するためには、施設のインフラ整備をさらに進める必要があるため。　【斎場】　民間への業務委託による運営を行っており、指定管理者導入による経費削減効果が少ないため。</t>
  </si>
  <si>
    <t>施設インフラ整備への対応や民間への委託業務の管理運営、使用料や手数料等の徴収、個人情報の取扱事務等を多く行う施設に自治体職員を配置する必要があると考えている。</t>
  </si>
  <si>
    <t>現状、老朽化施設の改修、戦災復興事業として市内から移設した寺院墓地区域の整備・調整・改修等の業務については、自治体職員が直接実施すべきであるため。</t>
  </si>
  <si>
    <t>各施設とも開設から年数を経過しており、設備の老朽化が進んでいるため、指定管理者制度導入に向けて、現在計画的な施設整備を行っているほか、火葬炉の入替を含めた斎場の再整備を行う必要があるため。</t>
  </si>
  <si>
    <t>墓園・斎場の効率的・効果的な運営を図るため、墓園については業務委託の拡大など、斎場については火葬炉が古く経験豊富な直営職員でなければ対応できないため、今後再整備を含めた火葬業務のあり方などを検討していく。</t>
  </si>
  <si>
    <t>窓口業務は既に民間専門事業者に委託し、一定の効果を上げている。市職員が運営状況を把握し総合的な運営管理を行い、図書館再整備計画等の政策立案を中長期的に進める必要がある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</si>
  <si>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</si>
  <si>
    <t>・現状では，指定管理者よりも窓口業務の民間委託の方向で検討しているため。</t>
  </si>
  <si>
    <t>公立図書館としての安定性、継続性を確保するため。なお、定型業務の委託化等により、管理運営経費の縮減に努めている。</t>
  </si>
  <si>
    <t>基幹的サービスであるレファレンスをはじめ、地域資料収集、学校支援等を安定的、継続的に実施するために、自治体職員の配置が必要である。</t>
  </si>
  <si>
    <t>・施設運営のあり方について引き続き検討中（郷土博物館）
・新たな施設を整備する方針であり、今後、運営方法の検討し、施設整備の基本計画を策定するため（加曽利貝塚博物館）</t>
  </si>
  <si>
    <t>・指定管理者制度の導入を検討しているものの，まだ導入には至っていないため。</t>
  </si>
  <si>
    <t>市民会館と市民文化ホールの建替え・合築について期限を定めて計画中であり、それまでは直営で管理することが適当と判断しており、正規職員を配置している。</t>
    <rPh sb="61" eb="63">
      <t>セイキ</t>
    </rPh>
    <phoneticPr fontId="5"/>
  </si>
  <si>
    <t>１施設は、直営としている公民館との複合施設であるため、職員が常駐し直営としている。</t>
  </si>
  <si>
    <t>・知的障がい児，障がい者の通所施設であり，現状では民間委託に向かないと判断しているため。</t>
  </si>
  <si>
    <t>・専門性が高い施設であるため。</t>
  </si>
  <si>
    <t>自治体職員が直接実施すべき特殊性・専門性の高い業務を行っているため。
指定管理者制度の導入を検討しつつ、事業の安定が図れるまで、行政職員を配置し、行政がイニシアティブをとるため。</t>
  </si>
  <si>
    <t>市民会館と市民文化ホールの建替え・合築について期限を定めて計画中であり、それまでは直営で管理することが適当と判断しており、正規職員を配置している。</t>
  </si>
  <si>
    <r>
      <t xml:space="preserve">⑰公民館、市民会館
</t>
    </r>
    <r>
      <rPr>
        <sz val="11"/>
        <color rgb="FFFF0000"/>
        <rFont val="ＭＳ Ｐゴシック"/>
        <family val="3"/>
        <charset val="128"/>
        <scheme val="minor"/>
      </rPr>
      <t>【都道府県は回答不要】</t>
    </r>
    <rPh sb="1" eb="4">
      <t>コウミンカン</t>
    </rPh>
    <phoneticPr fontId="5"/>
  </si>
  <si>
    <t>作成中</t>
    <rPh sb="0" eb="2">
      <t>サクセイ</t>
    </rPh>
    <rPh sb="2" eb="3">
      <t>ナカ</t>
    </rPh>
    <phoneticPr fontId="5"/>
  </si>
  <si>
    <t>作成完了予定時期</t>
    <rPh sb="0" eb="2">
      <t>サクセイ</t>
    </rPh>
    <rPh sb="2" eb="4">
      <t>カンリョウ</t>
    </rPh>
    <rPh sb="4" eb="6">
      <t>ヨテイ</t>
    </rPh>
    <rPh sb="6" eb="8">
      <t>ジキ</t>
    </rPh>
    <phoneticPr fontId="5"/>
  </si>
  <si>
    <t>指定管理者制度の導入については、有料施設や特殊施設を備えた公園、市民利用が多い公園を対象としており、これらの条件を満たしていない公園については、業務委託により管理を行っている。</t>
  </si>
  <si>
    <t>すでに管理を民間に委託しており、市は委託できない部分のみ業務を行っていることから、現状においても効率的な経営が確保されていると判断されるため。</t>
    <rPh sb="3" eb="5">
      <t>カンリ</t>
    </rPh>
    <rPh sb="16" eb="17">
      <t>シ</t>
    </rPh>
    <rPh sb="24" eb="26">
      <t>ブブン</t>
    </rPh>
    <rPh sb="28" eb="30">
      <t>ギョウム</t>
    </rPh>
    <rPh sb="41" eb="43">
      <t>ゲンジョウ</t>
    </rPh>
    <phoneticPr fontId="5"/>
  </si>
  <si>
    <t>会計年度任用職員等を活用し、人員配置の見直しを実施したところである。</t>
    <rPh sb="0" eb="2">
      <t>カイケイ</t>
    </rPh>
    <rPh sb="2" eb="4">
      <t>ネンド</t>
    </rPh>
    <rPh sb="4" eb="6">
      <t>ニンヨウ</t>
    </rPh>
    <rPh sb="6" eb="8">
      <t>ショクイン</t>
    </rPh>
    <rPh sb="8" eb="9">
      <t>トウ</t>
    </rPh>
    <rPh sb="10" eb="12">
      <t>カツヨウ</t>
    </rPh>
    <rPh sb="14" eb="16">
      <t>ジンイン</t>
    </rPh>
    <rPh sb="16" eb="18">
      <t>ハイチ</t>
    </rPh>
    <rPh sb="19" eb="21">
      <t>ミナオ</t>
    </rPh>
    <rPh sb="23" eb="25">
      <t>ジッシ</t>
    </rPh>
    <phoneticPr fontId="5"/>
  </si>
  <si>
    <t>（博物館）文化財を継承しつつ、開催までに数年を要する大規模特別展を実現し、かつ市民のレファレンスに的確に対応できる学芸員を養成するため。（科学館）一部業務に導入を検討している。</t>
    <rPh sb="1" eb="4">
      <t>ハクブツカン</t>
    </rPh>
    <rPh sb="5" eb="8">
      <t>ブンカザイ</t>
    </rPh>
    <rPh sb="69" eb="72">
      <t>カガクカン</t>
    </rPh>
    <rPh sb="73" eb="75">
      <t>イチブ</t>
    </rPh>
    <rPh sb="81" eb="83">
      <t>ケントウ</t>
    </rPh>
    <phoneticPr fontId="5"/>
  </si>
  <si>
    <t>（博物館）文化財を継承しつつ、開催までに数年を要する大規模展を実現し、かつ市民のレファレンスに的確に対応できる学芸員を養成するため。（科学館）学校教育の支援に関する業務の質を確保するため指導主事を配置している。</t>
    <rPh sb="15" eb="17">
      <t>カイサイ</t>
    </rPh>
    <rPh sb="20" eb="22">
      <t>スウネン</t>
    </rPh>
    <rPh sb="23" eb="24">
      <t>ヨウ</t>
    </rPh>
    <rPh sb="26" eb="29">
      <t>ダイキボ</t>
    </rPh>
    <rPh sb="29" eb="30">
      <t>テン</t>
    </rPh>
    <rPh sb="31" eb="33">
      <t>ジツゲン</t>
    </rPh>
    <phoneticPr fontId="5"/>
  </si>
  <si>
    <t>防火・防災意識の高揚を図るための施設であることから、防火・防災について熟知している職員が直営運営することが望ましいため。</t>
    <phoneticPr fontId="5"/>
  </si>
  <si>
    <t>防火・防災について熟知している職員が、施設案内時に経験談を交えて案内を行い、防火・防災意識の高揚に繋げるため、直営運営することが望ましい。</t>
    <phoneticPr fontId="5"/>
  </si>
  <si>
    <t>令和元年5月7日から指定管理者制度を導入した大宮図書館の運営状況を的確に把握し、長期的な効果を検証していかなければならないため。</t>
    <rPh sb="0" eb="1">
      <t>レイ</t>
    </rPh>
    <rPh sb="1" eb="2">
      <t>ワ</t>
    </rPh>
    <rPh sb="2" eb="4">
      <t>ガンネン</t>
    </rPh>
    <rPh sb="5" eb="6">
      <t>ガツ</t>
    </rPh>
    <rPh sb="7" eb="8">
      <t>カ</t>
    </rPh>
    <rPh sb="10" eb="12">
      <t>シテイ</t>
    </rPh>
    <rPh sb="12" eb="15">
      <t>カンリシャ</t>
    </rPh>
    <rPh sb="15" eb="17">
      <t>セイド</t>
    </rPh>
    <rPh sb="18" eb="20">
      <t>ドウニュウ</t>
    </rPh>
    <rPh sb="22" eb="24">
      <t>オオミヤ</t>
    </rPh>
    <rPh sb="24" eb="27">
      <t>トショカン</t>
    </rPh>
    <rPh sb="28" eb="30">
      <t>ウンエイ</t>
    </rPh>
    <rPh sb="30" eb="32">
      <t>ジョウキョウ</t>
    </rPh>
    <rPh sb="33" eb="35">
      <t>テキカク</t>
    </rPh>
    <rPh sb="36" eb="38">
      <t>ハアク</t>
    </rPh>
    <rPh sb="40" eb="43">
      <t>チョウキテキ</t>
    </rPh>
    <rPh sb="44" eb="46">
      <t>コウカ</t>
    </rPh>
    <rPh sb="47" eb="49">
      <t>ケンショウ</t>
    </rPh>
    <phoneticPr fontId="5"/>
  </si>
  <si>
    <t>・動物公園については、継続的な専門知識の蓄積・研究を行い、教育普及・市民サービス向上を図るため直営で運営すべきであるため
・この他、管理運営方法を検討中であるため等</t>
    <rPh sb="1" eb="3">
      <t>ドウブツ</t>
    </rPh>
    <rPh sb="3" eb="5">
      <t>コウエン</t>
    </rPh>
    <rPh sb="11" eb="14">
      <t>ケイゾクテキ</t>
    </rPh>
    <rPh sb="15" eb="17">
      <t>センモン</t>
    </rPh>
    <rPh sb="17" eb="19">
      <t>チシキ</t>
    </rPh>
    <rPh sb="20" eb="22">
      <t>チクセキ</t>
    </rPh>
    <rPh sb="23" eb="25">
      <t>ケンキュウ</t>
    </rPh>
    <rPh sb="26" eb="27">
      <t>オコナ</t>
    </rPh>
    <rPh sb="29" eb="31">
      <t>キョウイク</t>
    </rPh>
    <rPh sb="31" eb="33">
      <t>フキュウ</t>
    </rPh>
    <rPh sb="34" eb="36">
      <t>シミン</t>
    </rPh>
    <rPh sb="40" eb="42">
      <t>コウジョウ</t>
    </rPh>
    <rPh sb="43" eb="44">
      <t>ハカ</t>
    </rPh>
    <rPh sb="47" eb="49">
      <t>チョクエイ</t>
    </rPh>
    <rPh sb="50" eb="52">
      <t>ウンエイ</t>
    </rPh>
    <rPh sb="64" eb="65">
      <t>ホカ</t>
    </rPh>
    <rPh sb="66" eb="68">
      <t>カンリ</t>
    </rPh>
    <rPh sb="68" eb="70">
      <t>ウンエイ</t>
    </rPh>
    <rPh sb="70" eb="72">
      <t>ホウホウ</t>
    </rPh>
    <rPh sb="73" eb="76">
      <t>ケントウチュウ</t>
    </rPh>
    <rPh sb="81" eb="82">
      <t>ナド</t>
    </rPh>
    <phoneticPr fontId="5"/>
  </si>
  <si>
    <t>平成29年4月に庶務事務システムを導入したが、審査確認等の事務の集約化については、今後、システム導入後の業務プロセスの整理、アウトソーシング等の手法や費用対効果等の調査・分析をふまえて、実施を検討する予定であるため。</t>
    <phoneticPr fontId="5"/>
  </si>
  <si>
    <t>【医療安全センター】 医療安全の向上を図るためには保健所等との連携が必要であるため、現段階では直営で運営すべきと考えているため。　【障害福祉サービス事業所】 あり方について検討中であるため。なお、障害福祉サービス事業所のうち２か所は令和２年４月に民営化済み、２か所は民営化予定。</t>
    <phoneticPr fontId="5"/>
  </si>
  <si>
    <t>【医療安全センター】 保健所をはじめ他部署との情報共有・連携を目的として、自治体職員を常駐で配置する必要があると考えている。　【支援施設・事業所】 あり方について検討中。なお、障害福祉サービス事業所のうち２か所は令和２年４月に民営化済み、２か所は民営化予定。</t>
    <phoneticPr fontId="5"/>
  </si>
  <si>
    <t>運営業務の一部は既に民間委託化している。学芸業務は長期的・継続的な調査・研究に基づくものであり、また、文化財の維持・保全等に関する業務は、中長期的な視点での運営が望ましいため、直営としている。</t>
    <phoneticPr fontId="5"/>
  </si>
  <si>
    <t>運営業務の一部は民間委託化しているが、博物館事業は調査・研究の成果の蓄積が重要であること、また、文化財の維持・保全等に関する業務は中長期的な視点での運営が望ましいため、職員が常駐し直営としている。</t>
    <phoneticPr fontId="5"/>
  </si>
  <si>
    <t>　</t>
    <phoneticPr fontId="5"/>
  </si>
  <si>
    <t>指定管理者制度を使うことでコスト増が見込まれ、また民間のノウハウを活かす余地が少ないため。</t>
    <phoneticPr fontId="5"/>
  </si>
  <si>
    <t>221309</t>
    <phoneticPr fontId="5"/>
  </si>
  <si>
    <t>市民との密接なつながりがあり、市の施策を反映した公園づくり等を行う必要があるため。</t>
    <phoneticPr fontId="5"/>
  </si>
  <si>
    <t>資料を収集・整理・保存して利用に供する施設であり、長期的・計画的な蔵書管理や事業を継続的に行う必要があるため、直営で運営している。運営体制見直しに向けて、5館で指定管理者制度を試行実施しており、その運営について検証中である。</t>
    <phoneticPr fontId="5"/>
  </si>
  <si>
    <t>民間特別養護老人ホームの整備状況等を勘案しつつ、将来の廃止を視野に入れて規模の縮小を図る取組方針としており、縮小に向けて市が管理を行う必要がある。</t>
    <phoneticPr fontId="5"/>
  </si>
  <si>
    <t>区役所・支所の電話交換については業務効率化（集中化）を図っており，当面の間現状を維持する予定。
本庁舎についても，同様に当面の間現状を維持する予定。</t>
    <phoneticPr fontId="5"/>
  </si>
  <si>
    <t>271004</t>
    <phoneticPr fontId="5"/>
  </si>
  <si>
    <t>児童福祉法の執行機関であるため、公的権限を有する者でなければならないため。</t>
    <phoneticPr fontId="5"/>
  </si>
  <si>
    <t>展示を行うにあたり、これまで蓄積してきた本市の歴史文化等に関する深い知識や複数年にわたる準備期間を要することから、期間が限られた指定管理者による管理運営は適していないため。</t>
    <phoneticPr fontId="5"/>
  </si>
  <si>
    <t>再任用職員や会計年度任用職員を配置し、運用することによって、人件費を削減する等、管理運営経費の縮減に取り組んでおり、指定管理者制度の導入による経費面のメリットは期待できないため。</t>
    <phoneticPr fontId="5"/>
  </si>
  <si>
    <t>地域や小学校に密着した施設であり、地域コミュニティ醸成を図るうえで、自治体職員の配置は必要と考える。</t>
  </si>
  <si>
    <t>○</t>
    <phoneticPr fontId="5"/>
  </si>
  <si>
    <t>331007</t>
    <phoneticPr fontId="5"/>
  </si>
  <si>
    <t>会計年度任用職員等の活用により，直営を継続する。</t>
    <rPh sb="0" eb="2">
      <t>カイケイ</t>
    </rPh>
    <rPh sb="2" eb="4">
      <t>ネンド</t>
    </rPh>
    <rPh sb="4" eb="6">
      <t>ニンヨウ</t>
    </rPh>
    <rPh sb="6" eb="8">
      <t>ショクイン</t>
    </rPh>
    <rPh sb="8" eb="9">
      <t>トウ</t>
    </rPh>
    <phoneticPr fontId="5"/>
  </si>
  <si>
    <t>本市行財政改革大綱において、会計年度任用職員化の方向とすることが示されている。
引続き他都市の状況も参考にしながら研究していく。</t>
    <rPh sb="0" eb="2">
      <t>ホンシ</t>
    </rPh>
    <rPh sb="2" eb="5">
      <t>ギョウザイセイ</t>
    </rPh>
    <rPh sb="5" eb="7">
      <t>カイカク</t>
    </rPh>
    <rPh sb="7" eb="9">
      <t>タイコウ</t>
    </rPh>
    <rPh sb="14" eb="16">
      <t>カイケイ</t>
    </rPh>
    <rPh sb="16" eb="18">
      <t>ネンド</t>
    </rPh>
    <rPh sb="18" eb="20">
      <t>ニンヨウ</t>
    </rPh>
    <rPh sb="20" eb="23">
      <t>ショクインカ</t>
    </rPh>
    <rPh sb="24" eb="26">
      <t>ホウコウ</t>
    </rPh>
    <rPh sb="32" eb="33">
      <t>シメ</t>
    </rPh>
    <rPh sb="40" eb="42">
      <t>ヒキツヅ</t>
    </rPh>
    <rPh sb="43" eb="46">
      <t>タトシ</t>
    </rPh>
    <rPh sb="47" eb="49">
      <t>ジョウキョウ</t>
    </rPh>
    <rPh sb="50" eb="52">
      <t>サンコウ</t>
    </rPh>
    <rPh sb="57" eb="59">
      <t>ケンキュウ</t>
    </rPh>
    <phoneticPr fontId="5"/>
  </si>
  <si>
    <t>最適な運営主体を総合的に勘案し、業務内容により自治体職員が主体となるべきものと判断。</t>
    <phoneticPr fontId="5"/>
  </si>
  <si>
    <t>　本市の給与関連事務については、集約化・委託化を行った場合、各所属担当者の人員削減を行うほどの事務量軽減が図れず、コスト削減効果は低いとの調査結果がでており、また、福利厚生事務については事務量が少なく、導入メリットがないと思われますが、集約化・委託化も含めた最適な事務のあり方については、今後とも検討していきたいと考えております。
　しかしながら、その他会計事務等も含め業務の標準化・効率化については課題の一つと捉えておりますので、どういった形が望ましいか、費用対効果といった行革的な視点も踏まえ、慎重に判断しつつ進めるべきものと考えております。</t>
    <phoneticPr fontId="5"/>
  </si>
  <si>
    <t>041009</t>
    <phoneticPr fontId="5"/>
  </si>
  <si>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5"/>
  </si>
  <si>
    <t>・社会教育という点を踏まえ，市が直営で管理しているため。</t>
    <rPh sb="8" eb="9">
      <t>テン</t>
    </rPh>
    <rPh sb="10" eb="11">
      <t>フ</t>
    </rPh>
    <rPh sb="14" eb="15">
      <t>シ</t>
    </rPh>
    <phoneticPr fontId="5"/>
  </si>
  <si>
    <t>猿花キャンプ場は、4月～11月の期間のみ利用可能な施設であり、毎月平均約7組ほどの利用実績であるため、指定管理を導入するには大幅なコスト増が必要である。また現在の予算額では民間の応募も見込めないため導入が進んでいない。</t>
    <phoneticPr fontId="5"/>
  </si>
  <si>
    <t>大規模霊園、斎場等については、指定管理導入のための条例改正案を市議会に提出した際、直営継続を求める意見が相次いだ経緯があり、市議会で容認意見が得られた１施設を除き、導入を見送っているもの。</t>
    <phoneticPr fontId="5"/>
  </si>
  <si>
    <t>収蔵品や文化財産としての施設管理に関する専門知識や熟達した技術が必要（博物館・美術館・漫画会館）。教育施設として指導主事による事業運営が必須（宇宙科学館・博物館）。</t>
    <phoneticPr fontId="5"/>
  </si>
  <si>
    <t>指定管理により、地域自治会・学校・社会福祉協議会等との連携事業の円滑な連絡調整ができなくなり、コミュニティ活動の停滞を招く恐れがあるため、現段階での導入は考えていない。</t>
    <phoneticPr fontId="5"/>
  </si>
  <si>
    <t>生涯学習・地域コミュニティの拠点であり、地域自治会・学校・社会福祉協議会等と実施している連携事業の、自治体職員による円滑な連携調整が必要と考えるため。</t>
    <phoneticPr fontId="5"/>
  </si>
  <si>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phoneticPr fontId="5"/>
  </si>
  <si>
    <t>指定管理者制度を導入するコストに見合わないため。</t>
    <phoneticPr fontId="5"/>
  </si>
  <si>
    <t>・指定管理者制度を導入するコストに見合わないため。
・導入時期が変更になったため。</t>
    <rPh sb="1" eb="3">
      <t>シテイ</t>
    </rPh>
    <rPh sb="3" eb="5">
      <t>カンリ</t>
    </rPh>
    <rPh sb="5" eb="6">
      <t>シャ</t>
    </rPh>
    <rPh sb="6" eb="8">
      <t>セイド</t>
    </rPh>
    <rPh sb="9" eb="11">
      <t>ドウニュウ</t>
    </rPh>
    <rPh sb="17" eb="19">
      <t>ミア</t>
    </rPh>
    <rPh sb="27" eb="29">
      <t>ドウニュウ</t>
    </rPh>
    <rPh sb="29" eb="31">
      <t>ジキ</t>
    </rPh>
    <rPh sb="32" eb="34">
      <t>ヘンコウ</t>
    </rPh>
    <phoneticPr fontId="5"/>
  </si>
  <si>
    <t>墓地・霊堂に係る独自導入システムの管理・保守・改修や、指定管理者に委任していない業務（行政財産の使用許可等）があることから、自治体職員が常駐している。また、整備中の施設については、用地交渉や工事監督など現地での自治体業務があるため常駐で配置している。</t>
    <phoneticPr fontId="5"/>
  </si>
  <si>
    <t>指定管理者制度導入のメリット・デメリット等を検証中のため。</t>
    <phoneticPr fontId="5"/>
  </si>
  <si>
    <t>管理運営・広報業務は指定管理者制度を導入しているが、学芸業務は専門性及び継続性の確保のため、また、各館庶務業務は円滑な運営及び指定管理者との連絡調整のため直営とし、自治体職員を常置している。</t>
    <rPh sb="49" eb="51">
      <t>カクカン</t>
    </rPh>
    <rPh sb="51" eb="53">
      <t>ショム</t>
    </rPh>
    <rPh sb="53" eb="55">
      <t>ギョウム</t>
    </rPh>
    <rPh sb="56" eb="58">
      <t>エンカツ</t>
    </rPh>
    <rPh sb="59" eb="61">
      <t>ウンエイ</t>
    </rPh>
    <rPh sb="61" eb="62">
      <t>オヨ</t>
    </rPh>
    <rPh sb="63" eb="65">
      <t>シテイ</t>
    </rPh>
    <rPh sb="65" eb="68">
      <t>カンリシャ</t>
    </rPh>
    <rPh sb="70" eb="72">
      <t>レンラク</t>
    </rPh>
    <rPh sb="72" eb="74">
      <t>チョウセイ</t>
    </rPh>
    <phoneticPr fontId="5"/>
  </si>
  <si>
    <t>休止中（１施設）のため。</t>
    <rPh sb="0" eb="3">
      <t>キュウシチュウ</t>
    </rPh>
    <rPh sb="5" eb="7">
      <t>シセツ</t>
    </rPh>
    <phoneticPr fontId="5"/>
  </si>
  <si>
    <t>221007</t>
    <phoneticPr fontId="5"/>
  </si>
  <si>
    <t>展示内容の強化に伴い専門性を必要とすること及び展示物の更新以外の業務については指定管理料が少額になることが見込まれ、民間ノウハウ等を活用してもサービス向上や費用対効果・効率性の向上が期待できず、導入効果が見込めないため。</t>
    <phoneticPr fontId="5"/>
  </si>
  <si>
    <t>本市の文化の都市基盤整備として、岡山に関する事物を記録・保存及び調査研究を行う等、市が文化施策を主体的に推進する施設であるため。</t>
    <rPh sb="0" eb="2">
      <t>ホンシ</t>
    </rPh>
    <rPh sb="3" eb="5">
      <t>ブンカ</t>
    </rPh>
    <rPh sb="6" eb="8">
      <t>トシ</t>
    </rPh>
    <rPh sb="8" eb="10">
      <t>キバン</t>
    </rPh>
    <rPh sb="10" eb="12">
      <t>セイビ</t>
    </rPh>
    <rPh sb="30" eb="31">
      <t>オヨ</t>
    </rPh>
    <rPh sb="37" eb="38">
      <t>オコナ</t>
    </rPh>
    <rPh sb="39" eb="40">
      <t>ナド</t>
    </rPh>
    <phoneticPr fontId="5"/>
  </si>
  <si>
    <t>地域を挙げての催しや講座・活動、相談業務などを福祉交流プラザと密接に連携して行ってきた施設であるため、現状は市職員による直営での運営としている。</t>
    <phoneticPr fontId="5"/>
  </si>
  <si>
    <t>・利用者が限定されているとともに、管理者の常駐管理を必要とせず、管理費用が極めて少額であるため
・都市公園法に基づき管理許可をしており、維持管理費を負担する条件で使用料を免除しているため、本市の財政的負担を軽減できており、効率的な管理運営がなされているため。</t>
    <phoneticPr fontId="5"/>
  </si>
  <si>
    <t>民間特別養護老人ホームの整備状況等を勘案しつつ、将来の廃止を視野に入れて規模の縮小を図る取組方針としたため</t>
    <phoneticPr fontId="5"/>
  </si>
  <si>
    <t>令和３年３月に千葉市住宅供給公社と協定を結び、管理代行期間は令和３年４月１日～令和８年３月３１日（５年間）としているため。</t>
    <phoneticPr fontId="5"/>
  </si>
  <si>
    <t>新たに供用開始した施設について、現在は直営としているが、今後、利用状況や維持管理コスト等を踏まえ、指定管理者制度を導入する効果を見極めるため。　</t>
    <phoneticPr fontId="5"/>
  </si>
  <si>
    <t>公民館は生涯学習・社会教育施設であるとともにや学びを通じた地域づくりの拠点であり、市と市内自治会、各種団体等が連携した事業を実施していることから、直営としている。</t>
    <phoneticPr fontId="5"/>
  </si>
  <si>
    <t>施設管理や事業実施、対外的な調整、庶務財務等を市職員が担当している。現場の運営状況の把握や個人情報保護、危機管理等の面、また災害時の避難場所等の対応のため、職員が常駐している。</t>
    <phoneticPr fontId="5"/>
  </si>
  <si>
    <t>申請等手続きの受付から承認・決定までを正確かつ迅速に完結できるワンストップサービスを提供するため。</t>
    <phoneticPr fontId="5"/>
  </si>
  <si>
    <t>現行の指定管理者の指定期間が令和3年3月31日に満了を迎えることから、新たな指定管理者の公募を実施したが、応募がなかったため、当面の間休館する。今後、施設のあり方を検討する</t>
    <phoneticPr fontId="5"/>
  </si>
  <si>
    <t>天王寺動物園：地方独立行政法人化へ移行済</t>
    <rPh sb="0" eb="3">
      <t>テンノウジ</t>
    </rPh>
    <rPh sb="3" eb="6">
      <t>ドウブツエン</t>
    </rPh>
    <phoneticPr fontId="5"/>
  </si>
  <si>
    <t>柳瀬キャンプ場は地権者と無償で使用賃貸借契約を締結をして管理運営されている。
使用形態は原則自由利用であり、料金徴収を行っておらず、管理人も常駐していない。
現段階でコストを増加させ、管理運営方法を変更することは検討していない。</t>
    <rPh sb="0" eb="2">
      <t>ヤナセ</t>
    </rPh>
    <rPh sb="6" eb="7">
      <t>ジョウ</t>
    </rPh>
    <rPh sb="8" eb="11">
      <t>チケンシャ</t>
    </rPh>
    <rPh sb="12" eb="14">
      <t>ムショウ</t>
    </rPh>
    <rPh sb="15" eb="20">
      <t>シヨウチンタイシャク</t>
    </rPh>
    <rPh sb="20" eb="22">
      <t>ケイヤク</t>
    </rPh>
    <rPh sb="23" eb="25">
      <t>テイケツ</t>
    </rPh>
    <rPh sb="28" eb="32">
      <t>カンリウンエイ</t>
    </rPh>
    <rPh sb="39" eb="41">
      <t>シヨウ</t>
    </rPh>
    <rPh sb="41" eb="43">
      <t>ケイタイ</t>
    </rPh>
    <rPh sb="44" eb="46">
      <t>ゲンソク</t>
    </rPh>
    <rPh sb="46" eb="48">
      <t>ジユウ</t>
    </rPh>
    <rPh sb="48" eb="50">
      <t>リヨウ</t>
    </rPh>
    <rPh sb="54" eb="56">
      <t>リョウキン</t>
    </rPh>
    <rPh sb="56" eb="58">
      <t>チョウシュウ</t>
    </rPh>
    <rPh sb="59" eb="60">
      <t>オコナ</t>
    </rPh>
    <rPh sb="66" eb="69">
      <t>カンリニン</t>
    </rPh>
    <rPh sb="70" eb="72">
      <t>ジョウチュウ</t>
    </rPh>
    <rPh sb="79" eb="82">
      <t>ゲンダンカイ</t>
    </rPh>
    <rPh sb="87" eb="89">
      <t>ゾウカ</t>
    </rPh>
    <rPh sb="92" eb="98">
      <t>カンリウンエイホウホウ</t>
    </rPh>
    <rPh sb="99" eb="101">
      <t>ヘンコウ</t>
    </rPh>
    <rPh sb="106" eb="108">
      <t>ケントウ</t>
    </rPh>
    <phoneticPr fontId="5"/>
  </si>
  <si>
    <t>都市公園法上の管理許可制度による運営手法を導入しているため</t>
    <phoneticPr fontId="5"/>
  </si>
  <si>
    <t>利用率が低く、将来的に廃止を見込む施設であるため</t>
    <phoneticPr fontId="5"/>
  </si>
  <si>
    <t>指定管理者制度によっても、設置条例に規定されたセンターの目的に沿って、幅広い業務をきめ細かく、円滑に、かつ、安定的に実施できるかどうか、慎重に研究している。</t>
  </si>
  <si>
    <t>指定管理未導入の施設であり、自治体職員が業務の管理・監督を行う必要があるため、適切と考える。</t>
  </si>
  <si>
    <t>霊園開設から50年以上が経過し、老朽化施設の改修、戦災復興事業として市内から移設した寺院墓地区域の整備・調整・改修等、改善すべき課題もあるが、令和２年度より民間活力等の導入に向けて、検討を行っている。</t>
    <phoneticPr fontId="5"/>
  </si>
  <si>
    <t>直営業務（技能労務職）のあり方について、原則、退職不補充としたうえで、改めて業務内容を精査し民間活力の導入などを図りながら、より適正な職員配置となるよう取り組んでいく。</t>
  </si>
  <si>
    <t>市民の利用に供しているのは、研究所施設の一部、保健環境学習室の部分のみであり、施設全体の管理は研究所業務と密接であるため市が行う必要がある。また、保健環境学習室では、研究所の専門性を活かした企画運営を行うため、指定管理者制度にはなじまない。</t>
    <phoneticPr fontId="5"/>
  </si>
  <si>
    <t>市民の利用に供している研究所施設の一部、保健環境学習室については民間委託にて運営しているが、当研究所は、地方衛生研究所として環境及び公衆衛生を保持し、行政課題解決に向けて検査や研究業務を行うための研究所であり、自治体職員が常駐する必要がある。</t>
    <rPh sb="32" eb="34">
      <t>ミンカン</t>
    </rPh>
    <rPh sb="34" eb="36">
      <t>イタク</t>
    </rPh>
    <rPh sb="38" eb="40">
      <t>ウンエイ</t>
    </rPh>
    <rPh sb="46" eb="47">
      <t>トウ</t>
    </rPh>
    <rPh sb="47" eb="50">
      <t>ケンキュウショ</t>
    </rPh>
    <rPh sb="52" eb="54">
      <t>チホウ</t>
    </rPh>
    <rPh sb="54" eb="56">
      <t>エイセイ</t>
    </rPh>
    <rPh sb="56" eb="59">
      <t>ケンキュウショ</t>
    </rPh>
    <rPh sb="62" eb="64">
      <t>カンキョウ</t>
    </rPh>
    <rPh sb="64" eb="65">
      <t>オヨ</t>
    </rPh>
    <rPh sb="66" eb="68">
      <t>コウシュウ</t>
    </rPh>
    <rPh sb="68" eb="70">
      <t>エイセイ</t>
    </rPh>
    <rPh sb="71" eb="73">
      <t>ホジ</t>
    </rPh>
    <rPh sb="75" eb="77">
      <t>ギョウセイ</t>
    </rPh>
    <rPh sb="77" eb="79">
      <t>カダイ</t>
    </rPh>
    <rPh sb="79" eb="81">
      <t>カイケツ</t>
    </rPh>
    <rPh sb="82" eb="83">
      <t>ム</t>
    </rPh>
    <rPh sb="85" eb="87">
      <t>ケンサ</t>
    </rPh>
    <rPh sb="88" eb="90">
      <t>ケンキュウ</t>
    </rPh>
    <rPh sb="90" eb="92">
      <t>ギョウム</t>
    </rPh>
    <rPh sb="93" eb="94">
      <t>オコナ</t>
    </rPh>
    <rPh sb="98" eb="101">
      <t>ケンキュウショ</t>
    </rPh>
    <rPh sb="105" eb="108">
      <t>ジチタイ</t>
    </rPh>
    <rPh sb="108" eb="110">
      <t>ショクイン</t>
    </rPh>
    <rPh sb="111" eb="113">
      <t>ジョウチュウ</t>
    </rPh>
    <phoneticPr fontId="5"/>
  </si>
  <si>
    <t>玄界島火葬場については、利用者が限定されるうえ、利用者が少ないため直営としている</t>
  </si>
  <si>
    <t>指定管理者制度の導入を含め、施設の今後のあり方等について検討を行っている。</t>
  </si>
  <si>
    <t>総合図書館の施設の維持・管理についてのみ指定管理者で行い、図書館事業に係る図書資料等の収集、保存、調査・研究、学校図書館への支援、高度なレファレンス業務等は直営。分館では、指定管理者が一般的図書館業務を行い、図書資料等の収集保存の決定や予算執行、歳入管理は直営。</t>
  </si>
  <si>
    <t>事業の専門性や公益性の高さなどから、直営とすべき施設や、ＰＦＩ方式等、他の手法により民間活用を行っている施設であるため。なお、一部施設については今後導入を検討している。</t>
  </si>
  <si>
    <t>設置目的に沿ったサービスの提供や、調査・研究等の公益性の高い事業の継続性の確保など、それぞれの施設の実情に応じ自治体職員を配置しての管理・運営が必要なため。</t>
  </si>
  <si>
    <t>市による一般的な管理と、利用者である地域住民による自主的な管理が行われるなど共働が図られているため。</t>
    <phoneticPr fontId="5"/>
  </si>
  <si>
    <t>市による一般的な管理と、利用者である地域住民による自主的な管理を行うなど共働を図っていく。</t>
    <phoneticPr fontId="5"/>
  </si>
  <si>
    <t>欠員が出た際には，会計年度任用職員による補充を行い，直営による体制を維持。</t>
    <rPh sb="0" eb="2">
      <t>ケツイン</t>
    </rPh>
    <rPh sb="3" eb="4">
      <t>デ</t>
    </rPh>
    <rPh sb="5" eb="6">
      <t>サイ</t>
    </rPh>
    <rPh sb="9" eb="11">
      <t>カイケイ</t>
    </rPh>
    <rPh sb="11" eb="13">
      <t>ネンド</t>
    </rPh>
    <rPh sb="13" eb="15">
      <t>ニンヨウ</t>
    </rPh>
    <rPh sb="15" eb="17">
      <t>ショクイン</t>
    </rPh>
    <rPh sb="20" eb="22">
      <t>ホジュウ</t>
    </rPh>
    <rPh sb="23" eb="24">
      <t>オコナ</t>
    </rPh>
    <rPh sb="26" eb="28">
      <t>チョクエイ</t>
    </rPh>
    <rPh sb="31" eb="33">
      <t>タイセイ</t>
    </rPh>
    <rPh sb="34" eb="36">
      <t>イジ</t>
    </rPh>
    <phoneticPr fontId="5"/>
  </si>
  <si>
    <t>　</t>
    <phoneticPr fontId="5"/>
  </si>
  <si>
    <t>○</t>
    <phoneticPr fontId="5"/>
  </si>
  <si>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5"/>
  </si>
  <si>
    <t>　</t>
    <phoneticPr fontId="5"/>
  </si>
  <si>
    <t>261009</t>
  </si>
  <si>
    <t>福岡県</t>
  </si>
  <si>
    <t>福岡市</t>
  </si>
  <si>
    <r>
      <t>再任用職員や</t>
    </r>
    <r>
      <rPr>
        <sz val="11"/>
        <rFont val="ＭＳ Ｐゴシック"/>
        <family val="3"/>
        <charset val="128"/>
        <scheme val="minor"/>
      </rPr>
      <t>会計年度任用職員</t>
    </r>
    <r>
      <rPr>
        <sz val="11"/>
        <color theme="1"/>
        <rFont val="ＭＳ Ｐゴシック"/>
        <family val="3"/>
        <charset val="128"/>
        <scheme val="minor"/>
      </rPr>
      <t>を配置し、運用することによって、人件費を削減する等、効率的かつ効果的な管理を行っており、指定管理者制度導入による効果が見込めないため。</t>
    </r>
    <rPh sb="6" eb="8">
      <t>カイケイ</t>
    </rPh>
    <rPh sb="8" eb="10">
      <t>ネンド</t>
    </rPh>
    <rPh sb="10" eb="12">
      <t>ニンヨウ</t>
    </rPh>
    <rPh sb="12" eb="14">
      <t>ショクイン</t>
    </rPh>
    <phoneticPr fontId="5"/>
  </si>
  <si>
    <t>　</t>
    <phoneticPr fontId="5"/>
  </si>
  <si>
    <t>男女共同参画センターは、施設特性にふさわしい指定管理者候補が不在であるため。公民館は、民間事業者では解決しにくい課題や、実施しにくい内容に焦点を当てて、事業を実施する必要があるため。</t>
    <rPh sb="0" eb="6">
      <t>ダンジョキョウドウサンカク</t>
    </rPh>
    <rPh sb="26" eb="27">
      <t>シャ</t>
    </rPh>
    <rPh sb="38" eb="41">
      <t>コウミンカン</t>
    </rPh>
    <phoneticPr fontId="5"/>
  </si>
  <si>
    <t>委託状況</t>
    <rPh sb="0" eb="2">
      <t>イタク</t>
    </rPh>
    <rPh sb="2" eb="4">
      <t>ジョウキョウ</t>
    </rPh>
    <phoneticPr fontId="5"/>
  </si>
  <si>
    <t>431001</t>
    <phoneticPr fontId="5"/>
  </si>
  <si>
    <t>調査票②　行政改革取組状況</t>
    <rPh sb="5" eb="7">
      <t>ギョウセイ</t>
    </rPh>
    <rPh sb="7" eb="9">
      <t>カイカク</t>
    </rPh>
    <rPh sb="9" eb="11">
      <t>トリクミ</t>
    </rPh>
    <rPh sb="11" eb="13">
      <t>ジョウキョウ</t>
    </rPh>
    <phoneticPr fontId="17"/>
  </si>
  <si>
    <t>全団体対象</t>
    <rPh sb="0" eb="1">
      <t>ゼン</t>
    </rPh>
    <rPh sb="1" eb="3">
      <t>ダンタイ</t>
    </rPh>
    <rPh sb="3" eb="5">
      <t>タイショウ</t>
    </rPh>
    <phoneticPr fontId="17"/>
  </si>
  <si>
    <t>問１で「１　包括的な計画・方針等」、「２　個別的な計画・方針等」と回答した団体のみ対象</t>
    <rPh sb="41" eb="43">
      <t>タイショウ</t>
    </rPh>
    <phoneticPr fontId="17"/>
  </si>
  <si>
    <t>問１で「３　その他」と回答した団体のみ対象</t>
    <rPh sb="19" eb="21">
      <t>タイショウ</t>
    </rPh>
    <phoneticPr fontId="17"/>
  </si>
  <si>
    <t>問1で「4　現時点で決めていない」と回答した団体のみ対象</t>
    <rPh sb="6" eb="9">
      <t>ゲンジテン</t>
    </rPh>
    <rPh sb="10" eb="11">
      <t>キ</t>
    </rPh>
    <rPh sb="26" eb="28">
      <t>タイショウ</t>
    </rPh>
    <phoneticPr fontId="17"/>
  </si>
  <si>
    <t>問８で「１　予定あり」と回答した団体のみ対象</t>
    <rPh sb="20" eb="22">
      <t>タイショウ</t>
    </rPh>
    <phoneticPr fontId="17"/>
  </si>
  <si>
    <t>問８で「２　予定なし」と回答した団体のみ対象</t>
    <rPh sb="20" eb="22">
      <t>タイショウ</t>
    </rPh>
    <phoneticPr fontId="17"/>
  </si>
  <si>
    <t>都道府県名</t>
    <rPh sb="0" eb="4">
      <t>トドウフケン</t>
    </rPh>
    <rPh sb="4" eb="5">
      <t>メイ</t>
    </rPh>
    <phoneticPr fontId="17"/>
  </si>
  <si>
    <t>市区町村名</t>
    <rPh sb="0" eb="2">
      <t>シク</t>
    </rPh>
    <rPh sb="2" eb="4">
      <t>チョウソン</t>
    </rPh>
    <rPh sb="4" eb="5">
      <t>メイ</t>
    </rPh>
    <phoneticPr fontId="17"/>
  </si>
  <si>
    <t>問１</t>
    <rPh sb="0" eb="1">
      <t>トイ</t>
    </rPh>
    <phoneticPr fontId="17"/>
  </si>
  <si>
    <t>問２</t>
    <rPh sb="0" eb="1">
      <t>トイ</t>
    </rPh>
    <phoneticPr fontId="17"/>
  </si>
  <si>
    <t>問３</t>
    <rPh sb="0" eb="1">
      <t>トイ</t>
    </rPh>
    <phoneticPr fontId="17"/>
  </si>
  <si>
    <t>問４</t>
    <rPh sb="0" eb="1">
      <t>トイ</t>
    </rPh>
    <phoneticPr fontId="17"/>
  </si>
  <si>
    <t>問５</t>
    <rPh sb="0" eb="1">
      <t>トイ</t>
    </rPh>
    <phoneticPr fontId="17"/>
  </si>
  <si>
    <t>問６</t>
    <rPh sb="0" eb="1">
      <t>トイ</t>
    </rPh>
    <phoneticPr fontId="17"/>
  </si>
  <si>
    <t>問７</t>
    <rPh sb="0" eb="1">
      <t>トイ</t>
    </rPh>
    <phoneticPr fontId="17"/>
  </si>
  <si>
    <t>問８</t>
    <rPh sb="0" eb="1">
      <t>トイ</t>
    </rPh>
    <phoneticPr fontId="17"/>
  </si>
  <si>
    <t>問９</t>
    <rPh sb="0" eb="1">
      <t>トイ</t>
    </rPh>
    <phoneticPr fontId="17"/>
  </si>
  <si>
    <t>問10</t>
    <rPh sb="0" eb="1">
      <t>トイ</t>
    </rPh>
    <phoneticPr fontId="17"/>
  </si>
  <si>
    <t>問11</t>
    <rPh sb="0" eb="1">
      <t>トイ</t>
    </rPh>
    <phoneticPr fontId="17"/>
  </si>
  <si>
    <t>問12</t>
    <rPh sb="0" eb="1">
      <t>トイ</t>
    </rPh>
    <phoneticPr fontId="17"/>
  </si>
  <si>
    <t>問13</t>
    <rPh sb="0" eb="1">
      <t>トイ</t>
    </rPh>
    <phoneticPr fontId="17"/>
  </si>
  <si>
    <t>行政改革の進め方
１　包括的な計画・方針等
２　個別的な計画・方針等
３　その他
４　現時点で決めていない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7">
      <t>ゲンジテン</t>
    </rPh>
    <rPh sb="48" eb="49">
      <t>キ</t>
    </rPh>
    <phoneticPr fontId="17"/>
  </si>
  <si>
    <t>主な方針・計画等の名称</t>
    <rPh sb="2" eb="4">
      <t>ホウシン</t>
    </rPh>
    <rPh sb="5" eb="7">
      <t>ケイカク</t>
    </rPh>
    <rPh sb="7" eb="8">
      <t>トウ</t>
    </rPh>
    <rPh sb="9" eb="11">
      <t>メイショウ</t>
    </rPh>
    <phoneticPr fontId="17"/>
  </si>
  <si>
    <t>策定形態
１　包括的
２　個別的</t>
    <rPh sb="0" eb="2">
      <t>サクテイ</t>
    </rPh>
    <rPh sb="2" eb="4">
      <t>ケイタイ</t>
    </rPh>
    <rPh sb="8" eb="11">
      <t>ホウカツテキ</t>
    </rPh>
    <rPh sb="14" eb="17">
      <t>コベツテキ</t>
    </rPh>
    <phoneticPr fontId="17"/>
  </si>
  <si>
    <t>方針・計画等の始期</t>
    <rPh sb="0" eb="2">
      <t>ホウシン</t>
    </rPh>
    <rPh sb="3" eb="5">
      <t>ケイカク</t>
    </rPh>
    <rPh sb="5" eb="6">
      <t>トウ</t>
    </rPh>
    <rPh sb="7" eb="9">
      <t>シキ</t>
    </rPh>
    <phoneticPr fontId="17"/>
  </si>
  <si>
    <t>方針・計画等の終期</t>
    <rPh sb="0" eb="2">
      <t>ホウシン</t>
    </rPh>
    <rPh sb="3" eb="5">
      <t>ケイカク</t>
    </rPh>
    <rPh sb="5" eb="6">
      <t>トウ</t>
    </rPh>
    <rPh sb="7" eb="9">
      <t>シュウキ</t>
    </rPh>
    <phoneticPr fontId="17"/>
  </si>
  <si>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7"/>
  </si>
  <si>
    <t>「その他」の具体的内容</t>
    <rPh sb="3" eb="4">
      <t>タ</t>
    </rPh>
    <rPh sb="6" eb="9">
      <t>グタイテキ</t>
    </rPh>
    <rPh sb="9" eb="11">
      <t>ナイヨウ</t>
    </rPh>
    <phoneticPr fontId="17"/>
  </si>
  <si>
    <t>「その他」の始期</t>
    <rPh sb="3" eb="4">
      <t>タ</t>
    </rPh>
    <rPh sb="6" eb="8">
      <t>シキ</t>
    </rPh>
    <phoneticPr fontId="17"/>
  </si>
  <si>
    <t>「その他」の終期</t>
    <rPh sb="3" eb="4">
      <t>タ</t>
    </rPh>
    <rPh sb="6" eb="8">
      <t>シュウキ</t>
    </rPh>
    <phoneticPr fontId="17"/>
  </si>
  <si>
    <t>「その他」の公開状況
１　公開している
２　公開していない</t>
    <rPh sb="3" eb="4">
      <t>タ</t>
    </rPh>
    <rPh sb="6" eb="8">
      <t>コウカイ</t>
    </rPh>
    <rPh sb="8" eb="10">
      <t>ジョウキョウ</t>
    </rPh>
    <rPh sb="14" eb="16">
      <t>コウカイ</t>
    </rPh>
    <rPh sb="23" eb="25">
      <t>コウカイ</t>
    </rPh>
    <phoneticPr fontId="17"/>
  </si>
  <si>
    <t>方向性決定の予定
１　予定あり
２　予定なし</t>
    <rPh sb="0" eb="3">
      <t>ホウコウセイ</t>
    </rPh>
    <rPh sb="3" eb="5">
      <t>ケッテイ</t>
    </rPh>
    <rPh sb="6" eb="8">
      <t>ヨテイ</t>
    </rPh>
    <rPh sb="12" eb="14">
      <t>ヨテイ</t>
    </rPh>
    <rPh sb="19" eb="21">
      <t>ヨテイ</t>
    </rPh>
    <phoneticPr fontId="17"/>
  </si>
  <si>
    <t>方向性決定予定時期</t>
    <rPh sb="0" eb="3">
      <t>ホウコウセイ</t>
    </rPh>
    <rPh sb="3" eb="5">
      <t>ケッテイ</t>
    </rPh>
    <rPh sb="5" eb="7">
      <t>ヨテイ</t>
    </rPh>
    <rPh sb="7" eb="9">
      <t>ジキ</t>
    </rPh>
    <phoneticPr fontId="17"/>
  </si>
  <si>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7"/>
  </si>
  <si>
    <t>その他の内容</t>
    <rPh sb="2" eb="3">
      <t>タ</t>
    </rPh>
    <rPh sb="4" eb="6">
      <t>ナイヨウ</t>
    </rPh>
    <phoneticPr fontId="17"/>
  </si>
  <si>
    <t>今後の行政改革の進め方</t>
    <rPh sb="3" eb="5">
      <t>ギョウセイ</t>
    </rPh>
    <rPh sb="5" eb="7">
      <t>カイカク</t>
    </rPh>
    <phoneticPr fontId="17"/>
  </si>
  <si>
    <t>方向性を決定しない理由</t>
    <phoneticPr fontId="17"/>
  </si>
  <si>
    <t>取組中の行政改革の項目</t>
    <rPh sb="0" eb="3">
      <t>トリクミチュウ</t>
    </rPh>
    <rPh sb="4" eb="6">
      <t>ギョウセイ</t>
    </rPh>
    <rPh sb="6" eb="8">
      <t>カイカク</t>
    </rPh>
    <rPh sb="9" eb="11">
      <t>コウモク</t>
    </rPh>
    <phoneticPr fontId="17"/>
  </si>
  <si>
    <t>①定数管理</t>
    <phoneticPr fontId="17"/>
  </si>
  <si>
    <t>②給与制度の見直し</t>
    <rPh sb="1" eb="3">
      <t>キュウヨ</t>
    </rPh>
    <rPh sb="3" eb="5">
      <t>セイド</t>
    </rPh>
    <rPh sb="6" eb="8">
      <t>ミナオ</t>
    </rPh>
    <phoneticPr fontId="17"/>
  </si>
  <si>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7"/>
  </si>
  <si>
    <t>④地域における協働の推進</t>
    <rPh sb="1" eb="3">
      <t>チイキ</t>
    </rPh>
    <rPh sb="7" eb="9">
      <t>キョウドウ</t>
    </rPh>
    <rPh sb="10" eb="12">
      <t>スイシン</t>
    </rPh>
    <phoneticPr fontId="17"/>
  </si>
  <si>
    <t>⑤業務改善の取組</t>
    <rPh sb="1" eb="3">
      <t>ギョウム</t>
    </rPh>
    <rPh sb="3" eb="5">
      <t>カイゼン</t>
    </rPh>
    <rPh sb="6" eb="8">
      <t>トリクミ</t>
    </rPh>
    <phoneticPr fontId="17"/>
  </si>
  <si>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7"/>
  </si>
  <si>
    <t>⑦組織、マネージメントの見直し</t>
    <rPh sb="1" eb="3">
      <t>ソシキ</t>
    </rPh>
    <rPh sb="12" eb="14">
      <t>ミナオ</t>
    </rPh>
    <phoneticPr fontId="17"/>
  </si>
  <si>
    <t>⑧人材育成の推進</t>
    <rPh sb="1" eb="3">
      <t>ジンザイ</t>
    </rPh>
    <rPh sb="3" eb="5">
      <t>イクセイ</t>
    </rPh>
    <rPh sb="6" eb="8">
      <t>スイシン</t>
    </rPh>
    <phoneticPr fontId="17"/>
  </si>
  <si>
    <t>⑨ICTの活用</t>
    <rPh sb="5" eb="7">
      <t>カツヨウ</t>
    </rPh>
    <phoneticPr fontId="17"/>
  </si>
  <si>
    <t>⑩業務の標準化</t>
    <rPh sb="1" eb="3">
      <t>ギョウム</t>
    </rPh>
    <rPh sb="4" eb="7">
      <t>ヒョウジュンカ</t>
    </rPh>
    <phoneticPr fontId="17"/>
  </si>
  <si>
    <t>⑪資産・債務改革</t>
    <rPh sb="1" eb="3">
      <t>シサン</t>
    </rPh>
    <rPh sb="4" eb="6">
      <t>サイム</t>
    </rPh>
    <rPh sb="6" eb="8">
      <t>カイカク</t>
    </rPh>
    <phoneticPr fontId="17"/>
  </si>
  <si>
    <t>⑫情報公開・透明性</t>
    <rPh sb="1" eb="3">
      <t>ジョウホウ</t>
    </rPh>
    <rPh sb="3" eb="5">
      <t>コウカイ</t>
    </rPh>
    <rPh sb="6" eb="8">
      <t>トウメイ</t>
    </rPh>
    <rPh sb="8" eb="9">
      <t>セイ</t>
    </rPh>
    <phoneticPr fontId="17"/>
  </si>
  <si>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7"/>
  </si>
  <si>
    <t>⑭その他</t>
    <rPh sb="3" eb="4">
      <t>ホカ</t>
    </rPh>
    <phoneticPr fontId="17"/>
  </si>
  <si>
    <t>a</t>
    <phoneticPr fontId="17"/>
  </si>
  <si>
    <t>b</t>
    <phoneticPr fontId="17"/>
  </si>
  <si>
    <t>c</t>
    <phoneticPr fontId="17"/>
  </si>
  <si>
    <t>d</t>
    <phoneticPr fontId="17"/>
  </si>
  <si>
    <t>e</t>
    <phoneticPr fontId="17"/>
  </si>
  <si>
    <t>f</t>
    <phoneticPr fontId="17"/>
  </si>
  <si>
    <t>g</t>
    <phoneticPr fontId="17"/>
  </si>
  <si>
    <t>i</t>
    <phoneticPr fontId="17"/>
  </si>
  <si>
    <t>j</t>
    <phoneticPr fontId="17"/>
  </si>
  <si>
    <t>k</t>
    <phoneticPr fontId="17"/>
  </si>
  <si>
    <t>l</t>
    <phoneticPr fontId="17"/>
  </si>
  <si>
    <t>m</t>
    <phoneticPr fontId="17"/>
  </si>
  <si>
    <t>n</t>
    <phoneticPr fontId="17"/>
  </si>
  <si>
    <t>o１</t>
    <phoneticPr fontId="17"/>
  </si>
  <si>
    <t>o2</t>
    <phoneticPr fontId="17"/>
  </si>
  <si>
    <t>p1</t>
    <phoneticPr fontId="17"/>
  </si>
  <si>
    <t>p2</t>
    <phoneticPr fontId="17"/>
  </si>
  <si>
    <t>年度</t>
    <rPh sb="0" eb="2">
      <t>ネンド</t>
    </rPh>
    <phoneticPr fontId="17"/>
  </si>
  <si>
    <t>実施の有無</t>
    <rPh sb="0" eb="2">
      <t>ジッシ</t>
    </rPh>
    <rPh sb="3" eb="5">
      <t>ウム</t>
    </rPh>
    <phoneticPr fontId="17"/>
  </si>
  <si>
    <t>主な
取組の名称</t>
    <rPh sb="0" eb="1">
      <t>オモ</t>
    </rPh>
    <rPh sb="3" eb="5">
      <t>トリクミ</t>
    </rPh>
    <rPh sb="6" eb="8">
      <t>メイショウ</t>
    </rPh>
    <phoneticPr fontId="17"/>
  </si>
  <si>
    <t>数値目標
設定の有無</t>
    <rPh sb="0" eb="2">
      <t>スウチ</t>
    </rPh>
    <rPh sb="2" eb="4">
      <t>モクヒョウ</t>
    </rPh>
    <rPh sb="5" eb="7">
      <t>セッテイ</t>
    </rPh>
    <rPh sb="8" eb="10">
      <t>ウム</t>
    </rPh>
    <phoneticPr fontId="17"/>
  </si>
  <si>
    <t>数値目標
の内容</t>
    <rPh sb="0" eb="2">
      <t>スウチ</t>
    </rPh>
    <rPh sb="2" eb="4">
      <t>モクヒョウ</t>
    </rPh>
    <rPh sb="6" eb="8">
      <t>ナイヨウ</t>
    </rPh>
    <phoneticPr fontId="17"/>
  </si>
  <si>
    <t>北海道</t>
    <phoneticPr fontId="17"/>
  </si>
  <si>
    <t>札幌市</t>
    <rPh sb="0" eb="3">
      <t>サッポロシ</t>
    </rPh>
    <phoneticPr fontId="17"/>
  </si>
  <si>
    <t>札幌市まちづくり戦略ビジョン・アクションプラン</t>
    <rPh sb="0" eb="3">
      <t>サッポロシ</t>
    </rPh>
    <rPh sb="8" eb="10">
      <t>センリャク</t>
    </rPh>
    <phoneticPr fontId="5"/>
  </si>
  <si>
    <t>R</t>
    <phoneticPr fontId="5"/>
  </si>
  <si>
    <t>さっぽろ連携中枢
都市圏推進事業</t>
    <rPh sb="4" eb="6">
      <t>レンケイ</t>
    </rPh>
    <rPh sb="6" eb="8">
      <t>チュウスウ</t>
    </rPh>
    <rPh sb="9" eb="12">
      <t>トシケン</t>
    </rPh>
    <rPh sb="12" eb="14">
      <t>スイシン</t>
    </rPh>
    <rPh sb="14" eb="16">
      <t>ジギョウ</t>
    </rPh>
    <phoneticPr fontId="5"/>
  </si>
  <si>
    <t>各連携事業の評価指標の達成割合</t>
    <rPh sb="0" eb="1">
      <t>カク</t>
    </rPh>
    <rPh sb="1" eb="3">
      <t>レンケイ</t>
    </rPh>
    <rPh sb="3" eb="5">
      <t>ジギョウ</t>
    </rPh>
    <rPh sb="6" eb="8">
      <t>ヒョウカ</t>
    </rPh>
    <rPh sb="8" eb="10">
      <t>シヒョウ</t>
    </rPh>
    <rPh sb="11" eb="13">
      <t>タッセイ</t>
    </rPh>
    <rPh sb="13" eb="15">
      <t>ワリアイ</t>
    </rPh>
    <phoneticPr fontId="5"/>
  </si>
  <si>
    <t>地域課題解決のためのネットワーク構築事業</t>
    <rPh sb="2" eb="4">
      <t>カダイ</t>
    </rPh>
    <rPh sb="4" eb="6">
      <t>カイケツ</t>
    </rPh>
    <rPh sb="16" eb="18">
      <t>コウチク</t>
    </rPh>
    <rPh sb="18" eb="20">
      <t>ジギョウ</t>
    </rPh>
    <phoneticPr fontId="5"/>
  </si>
  <si>
    <t>ＮＰＯと町内会などの
協働・連携事業数</t>
    <rPh sb="4" eb="7">
      <t>チョウナイカイ</t>
    </rPh>
    <rPh sb="11" eb="13">
      <t>キョウドウ</t>
    </rPh>
    <rPh sb="14" eb="16">
      <t>レンケイ</t>
    </rPh>
    <rPh sb="16" eb="18">
      <t>ジギョウ</t>
    </rPh>
    <rPh sb="18" eb="19">
      <t>スウ</t>
    </rPh>
    <phoneticPr fontId="5"/>
  </si>
  <si>
    <t>「業務の見える化」の実施</t>
    <rPh sb="1" eb="3">
      <t>ギョウム</t>
    </rPh>
    <rPh sb="4" eb="5">
      <t>ミ</t>
    </rPh>
    <rPh sb="7" eb="8">
      <t>カ</t>
    </rPh>
    <rPh sb="10" eb="12">
      <t>ジッシ</t>
    </rPh>
    <phoneticPr fontId="5"/>
  </si>
  <si>
    <t>業務の見える化により抽出された課題の解決に向けて、試行検証に着手した業務の数</t>
    <rPh sb="0" eb="2">
      <t>ギョウム</t>
    </rPh>
    <rPh sb="3" eb="4">
      <t>ミ</t>
    </rPh>
    <rPh sb="6" eb="7">
      <t>カ</t>
    </rPh>
    <rPh sb="10" eb="12">
      <t>チュウシュツ</t>
    </rPh>
    <rPh sb="15" eb="17">
      <t>カダイ</t>
    </rPh>
    <rPh sb="18" eb="20">
      <t>カイケツ</t>
    </rPh>
    <rPh sb="21" eb="22">
      <t>ム</t>
    </rPh>
    <rPh sb="25" eb="27">
      <t>シコウ</t>
    </rPh>
    <rPh sb="27" eb="29">
      <t>ケンショウ</t>
    </rPh>
    <rPh sb="30" eb="32">
      <t>チャクシュ</t>
    </rPh>
    <rPh sb="34" eb="36">
      <t>ギョウム</t>
    </rPh>
    <rPh sb="37" eb="38">
      <t>カズ</t>
    </rPh>
    <phoneticPr fontId="5"/>
  </si>
  <si>
    <t>行政事務センター及び総務事務センターの導入に向けた検討</t>
    <rPh sb="0" eb="4">
      <t>ギョウセイジム</t>
    </rPh>
    <rPh sb="8" eb="9">
      <t>オヨ</t>
    </rPh>
    <rPh sb="10" eb="12">
      <t>ソウム</t>
    </rPh>
    <rPh sb="12" eb="14">
      <t>ジム</t>
    </rPh>
    <rPh sb="19" eb="21">
      <t>ドウニュウ</t>
    </rPh>
    <phoneticPr fontId="5"/>
  </si>
  <si>
    <t>出資団体に関する取組（行動計画の改定）</t>
    <rPh sb="0" eb="4">
      <t>シュッシダンタイ</t>
    </rPh>
    <rPh sb="5" eb="6">
      <t>カン</t>
    </rPh>
    <rPh sb="8" eb="10">
      <t>トリクミ</t>
    </rPh>
    <rPh sb="11" eb="15">
      <t>コウドウケイカク</t>
    </rPh>
    <rPh sb="16" eb="18">
      <t>カイテイ</t>
    </rPh>
    <phoneticPr fontId="5"/>
  </si>
  <si>
    <t>職員の能力開発やキャリア形成の支援等の取組の推進</t>
    <rPh sb="3" eb="5">
      <t>ノウリョク</t>
    </rPh>
    <rPh sb="5" eb="7">
      <t>カイハツ</t>
    </rPh>
    <rPh sb="12" eb="14">
      <t>ケイセイ</t>
    </rPh>
    <rPh sb="15" eb="17">
      <t>シエン</t>
    </rPh>
    <rPh sb="17" eb="18">
      <t>トウ</t>
    </rPh>
    <rPh sb="19" eb="21">
      <t>トリクミ</t>
    </rPh>
    <rPh sb="22" eb="24">
      <t>スイシン</t>
    </rPh>
    <phoneticPr fontId="5"/>
  </si>
  <si>
    <t>行政手続のオンライン化の推進</t>
    <rPh sb="0" eb="4">
      <t>ギョウセイテツヅ</t>
    </rPh>
    <rPh sb="10" eb="11">
      <t>カ</t>
    </rPh>
    <rPh sb="12" eb="14">
      <t>スイシン</t>
    </rPh>
    <phoneticPr fontId="5"/>
  </si>
  <si>
    <t>「地方公共団体におけるオンライン利用促進方針」に定める手続きのオンライン利用率</t>
    <rPh sb="1" eb="7">
      <t>チホウコウキョウダンタイ</t>
    </rPh>
    <rPh sb="16" eb="18">
      <t>リヨウ</t>
    </rPh>
    <rPh sb="18" eb="20">
      <t>ソクシン</t>
    </rPh>
    <rPh sb="20" eb="22">
      <t>ホウシン</t>
    </rPh>
    <rPh sb="24" eb="25">
      <t>サダ</t>
    </rPh>
    <rPh sb="27" eb="29">
      <t>テツヅ</t>
    </rPh>
    <rPh sb="36" eb="39">
      <t>リヨウリツ</t>
    </rPh>
    <phoneticPr fontId="5"/>
  </si>
  <si>
    <t>公共施設マネジメントの推進（施設の集約に伴う更新費用の縮減等）</t>
    <rPh sb="0" eb="2">
      <t>コウキョウ</t>
    </rPh>
    <rPh sb="2" eb="4">
      <t>シセツ</t>
    </rPh>
    <rPh sb="11" eb="13">
      <t>スイシン</t>
    </rPh>
    <rPh sb="14" eb="16">
      <t>シセツ</t>
    </rPh>
    <rPh sb="17" eb="19">
      <t>シュウヤク</t>
    </rPh>
    <rPh sb="20" eb="21">
      <t>トモナ</t>
    </rPh>
    <rPh sb="22" eb="24">
      <t>コウシン</t>
    </rPh>
    <rPh sb="24" eb="26">
      <t>ヒヨウ</t>
    </rPh>
    <rPh sb="27" eb="29">
      <t>シュクゲン</t>
    </rPh>
    <rPh sb="29" eb="30">
      <t>トウ</t>
    </rPh>
    <phoneticPr fontId="24"/>
  </si>
  <si>
    <t>市政情報のオープンデータ化の推進</t>
    <rPh sb="0" eb="2">
      <t>シセイ</t>
    </rPh>
    <rPh sb="2" eb="4">
      <t>ジョウホウ</t>
    </rPh>
    <rPh sb="12" eb="13">
      <t>カ</t>
    </rPh>
    <rPh sb="14" eb="16">
      <t>スイシン</t>
    </rPh>
    <phoneticPr fontId="5"/>
  </si>
  <si>
    <t>札幌市ＩＣT活用プラットホームで公開されているデータセット数</t>
    <rPh sb="0" eb="3">
      <t>サッポロシ</t>
    </rPh>
    <rPh sb="6" eb="8">
      <t>カツヨウ</t>
    </rPh>
    <rPh sb="16" eb="18">
      <t>コウカイ</t>
    </rPh>
    <rPh sb="29" eb="30">
      <t>スウ</t>
    </rPh>
    <phoneticPr fontId="5"/>
  </si>
  <si>
    <t>宮城県</t>
    <phoneticPr fontId="17"/>
  </si>
  <si>
    <t>仙台市</t>
    <rPh sb="0" eb="3">
      <t>センダイシ</t>
    </rPh>
    <phoneticPr fontId="30"/>
  </si>
  <si>
    <t>仙台市役所経営プラン</t>
    <rPh sb="0" eb="5">
      <t>センダイシヤクショ</t>
    </rPh>
    <rPh sb="5" eb="7">
      <t>ケイエイ</t>
    </rPh>
    <phoneticPr fontId="5"/>
  </si>
  <si>
    <t>H</t>
    <phoneticPr fontId="5"/>
  </si>
  <si>
    <t>定員管理計画に基づく定員の適正管理</t>
    <rPh sb="0" eb="2">
      <t>テイイン</t>
    </rPh>
    <rPh sb="2" eb="4">
      <t>カンリ</t>
    </rPh>
    <rPh sb="4" eb="6">
      <t>ケイカク</t>
    </rPh>
    <rPh sb="7" eb="8">
      <t>モト</t>
    </rPh>
    <rPh sb="10" eb="12">
      <t>テイイン</t>
    </rPh>
    <rPh sb="13" eb="15">
      <t>テキセイ</t>
    </rPh>
    <rPh sb="15" eb="17">
      <t>カンリ</t>
    </rPh>
    <phoneticPr fontId="5"/>
  </si>
  <si>
    <t>2022（令和4）年度当初における職員数を、2019（平成31）年度当初の職員数と同水準とする。</t>
    <rPh sb="5" eb="6">
      <t>レイ</t>
    </rPh>
    <rPh sb="6" eb="7">
      <t>ワ</t>
    </rPh>
    <rPh sb="9" eb="10">
      <t>ネン</t>
    </rPh>
    <rPh sb="10" eb="11">
      <t>ド</t>
    </rPh>
    <rPh sb="11" eb="13">
      <t>トウショ</t>
    </rPh>
    <rPh sb="17" eb="19">
      <t>ショクイン</t>
    </rPh>
    <rPh sb="19" eb="20">
      <t>スウ</t>
    </rPh>
    <rPh sb="27" eb="29">
      <t>ヘイセイ</t>
    </rPh>
    <rPh sb="32" eb="33">
      <t>ネン</t>
    </rPh>
    <rPh sb="33" eb="34">
      <t>ド</t>
    </rPh>
    <rPh sb="34" eb="36">
      <t>トウショ</t>
    </rPh>
    <rPh sb="37" eb="39">
      <t>ショクイン</t>
    </rPh>
    <rPh sb="39" eb="40">
      <t>スウ</t>
    </rPh>
    <rPh sb="41" eb="44">
      <t>ドウスイジュン</t>
    </rPh>
    <phoneticPr fontId="5"/>
  </si>
  <si>
    <t>仙台都市圏内の市町村で仙台都市圏広域行政推進協議会を設置</t>
  </si>
  <si>
    <t>・政策形成過程への市民参加
・市民協働事業提案制度の充実
・都市公園のPPP推進
・市民との対話の機会や場の確保</t>
    <rPh sb="1" eb="3">
      <t>セイサク</t>
    </rPh>
    <rPh sb="3" eb="5">
      <t>ケイセイ</t>
    </rPh>
    <rPh sb="5" eb="7">
      <t>カテイ</t>
    </rPh>
    <rPh sb="9" eb="11">
      <t>シミン</t>
    </rPh>
    <rPh sb="11" eb="13">
      <t>サンカ</t>
    </rPh>
    <rPh sb="15" eb="17">
      <t>シミン</t>
    </rPh>
    <rPh sb="17" eb="19">
      <t>キョウドウ</t>
    </rPh>
    <rPh sb="19" eb="21">
      <t>ジギョウ</t>
    </rPh>
    <rPh sb="21" eb="23">
      <t>テイアン</t>
    </rPh>
    <rPh sb="23" eb="25">
      <t>セイド</t>
    </rPh>
    <rPh sb="26" eb="28">
      <t>ジュウジツ</t>
    </rPh>
    <rPh sb="30" eb="32">
      <t>トシ</t>
    </rPh>
    <rPh sb="32" eb="34">
      <t>コウエン</t>
    </rPh>
    <rPh sb="38" eb="40">
      <t>スイシン</t>
    </rPh>
    <rPh sb="42" eb="44">
      <t>シミン</t>
    </rPh>
    <rPh sb="46" eb="48">
      <t>タイワ</t>
    </rPh>
    <rPh sb="49" eb="51">
      <t>キカイ</t>
    </rPh>
    <rPh sb="52" eb="53">
      <t>バ</t>
    </rPh>
    <rPh sb="54" eb="56">
      <t>カクホ</t>
    </rPh>
    <phoneticPr fontId="5"/>
  </si>
  <si>
    <t>・コールセンター等の整備</t>
    <rPh sb="8" eb="9">
      <t>トウ</t>
    </rPh>
    <rPh sb="10" eb="12">
      <t>セイビ</t>
    </rPh>
    <phoneticPr fontId="5"/>
  </si>
  <si>
    <t>・社会教育施設への指定管理者制度の導入
・指定管理者の公募の推進
・PFI手法の活用</t>
    <rPh sb="1" eb="3">
      <t>シャカイ</t>
    </rPh>
    <rPh sb="3" eb="5">
      <t>キョウイク</t>
    </rPh>
    <rPh sb="5" eb="7">
      <t>シセツ</t>
    </rPh>
    <rPh sb="9" eb="11">
      <t>シテイ</t>
    </rPh>
    <rPh sb="11" eb="14">
      <t>カンリシャ</t>
    </rPh>
    <rPh sb="14" eb="16">
      <t>セイド</t>
    </rPh>
    <rPh sb="17" eb="19">
      <t>ドウニュウ</t>
    </rPh>
    <rPh sb="21" eb="23">
      <t>シテイ</t>
    </rPh>
    <rPh sb="23" eb="26">
      <t>カンリシャ</t>
    </rPh>
    <rPh sb="27" eb="29">
      <t>コウボ</t>
    </rPh>
    <rPh sb="30" eb="32">
      <t>スイシン</t>
    </rPh>
    <rPh sb="37" eb="39">
      <t>シュホウ</t>
    </rPh>
    <rPh sb="40" eb="42">
      <t>カツヨウ</t>
    </rPh>
    <phoneticPr fontId="5"/>
  </si>
  <si>
    <t>組織横断型プロジェクト・チームによる政策立案・実行</t>
    <rPh sb="0" eb="2">
      <t>ソシキ</t>
    </rPh>
    <rPh sb="2" eb="5">
      <t>オウダンガタ</t>
    </rPh>
    <rPh sb="18" eb="20">
      <t>セイサク</t>
    </rPh>
    <rPh sb="20" eb="22">
      <t>リツアン</t>
    </rPh>
    <rPh sb="23" eb="25">
      <t>ジッコウ</t>
    </rPh>
    <phoneticPr fontId="5"/>
  </si>
  <si>
    <t>・将来のまちづくりに資する人材育成
・昇任管理のあり方見直し
・組織活性化につながる人員配置</t>
    <rPh sb="1" eb="3">
      <t>ショウライ</t>
    </rPh>
    <rPh sb="10" eb="11">
      <t>シ</t>
    </rPh>
    <rPh sb="13" eb="15">
      <t>ジンザイ</t>
    </rPh>
    <rPh sb="15" eb="17">
      <t>イクセイ</t>
    </rPh>
    <rPh sb="19" eb="21">
      <t>ショウニン</t>
    </rPh>
    <rPh sb="21" eb="23">
      <t>カンリ</t>
    </rPh>
    <rPh sb="26" eb="27">
      <t>カタ</t>
    </rPh>
    <rPh sb="27" eb="29">
      <t>ミナオ</t>
    </rPh>
    <rPh sb="32" eb="34">
      <t>ソシキ</t>
    </rPh>
    <rPh sb="34" eb="37">
      <t>カッセイカ</t>
    </rPh>
    <rPh sb="42" eb="44">
      <t>ジンイン</t>
    </rPh>
    <rPh sb="44" eb="46">
      <t>ハイチ</t>
    </rPh>
    <phoneticPr fontId="5"/>
  </si>
  <si>
    <t>・AI等の利活用の推進
・RPAの導入及び利活用の推進
・ICTを効果的に活用できる情報化人材の育成</t>
    <rPh sb="3" eb="4">
      <t>トウ</t>
    </rPh>
    <rPh sb="5" eb="8">
      <t>リカツヨウ</t>
    </rPh>
    <rPh sb="9" eb="11">
      <t>スイシン</t>
    </rPh>
    <rPh sb="17" eb="19">
      <t>ドウニュウ</t>
    </rPh>
    <rPh sb="19" eb="20">
      <t>オヨ</t>
    </rPh>
    <rPh sb="21" eb="24">
      <t>リカツヨウ</t>
    </rPh>
    <rPh sb="25" eb="27">
      <t>スイシン</t>
    </rPh>
    <rPh sb="33" eb="36">
      <t>コウカテキ</t>
    </rPh>
    <rPh sb="37" eb="39">
      <t>カツヨウ</t>
    </rPh>
    <rPh sb="42" eb="45">
      <t>ジョウホウカ</t>
    </rPh>
    <rPh sb="45" eb="47">
      <t>ジンザイ</t>
    </rPh>
    <rPh sb="48" eb="50">
      <t>イクセイ</t>
    </rPh>
    <phoneticPr fontId="5"/>
  </si>
  <si>
    <t>・公共施設マネジメントの推進
・市有建築物の長寿命化等の取組みの推進
・インフラ系施設の長寿命化等の取組みの推進
・市有債権の適正管理</t>
    <rPh sb="1" eb="3">
      <t>コウキョウ</t>
    </rPh>
    <rPh sb="3" eb="5">
      <t>シセツ</t>
    </rPh>
    <rPh sb="12" eb="14">
      <t>スイシン</t>
    </rPh>
    <rPh sb="16" eb="18">
      <t>シユウ</t>
    </rPh>
    <rPh sb="18" eb="21">
      <t>ケンチクブツ</t>
    </rPh>
    <rPh sb="22" eb="23">
      <t>チョウ</t>
    </rPh>
    <rPh sb="23" eb="26">
      <t>ジュミョウカ</t>
    </rPh>
    <rPh sb="26" eb="27">
      <t>トウ</t>
    </rPh>
    <rPh sb="28" eb="30">
      <t>トリク</t>
    </rPh>
    <rPh sb="32" eb="34">
      <t>スイシン</t>
    </rPh>
    <rPh sb="40" eb="41">
      <t>ケイ</t>
    </rPh>
    <rPh sb="41" eb="43">
      <t>シセツ</t>
    </rPh>
    <rPh sb="44" eb="45">
      <t>チョウ</t>
    </rPh>
    <rPh sb="45" eb="48">
      <t>ジュミョウカ</t>
    </rPh>
    <rPh sb="48" eb="49">
      <t>トウ</t>
    </rPh>
    <rPh sb="50" eb="52">
      <t>トリク</t>
    </rPh>
    <rPh sb="54" eb="56">
      <t>スイシン</t>
    </rPh>
    <rPh sb="58" eb="60">
      <t>シユウ</t>
    </rPh>
    <rPh sb="60" eb="62">
      <t>サイケン</t>
    </rPh>
    <rPh sb="63" eb="65">
      <t>テキセイ</t>
    </rPh>
    <rPh sb="65" eb="67">
      <t>カンリ</t>
    </rPh>
    <phoneticPr fontId="5"/>
  </si>
  <si>
    <t>・外郭団体の財務状況等の公開</t>
    <rPh sb="1" eb="3">
      <t>ガイカク</t>
    </rPh>
    <rPh sb="3" eb="5">
      <t>ダンタイ</t>
    </rPh>
    <rPh sb="6" eb="8">
      <t>ザイム</t>
    </rPh>
    <rPh sb="8" eb="10">
      <t>ジョウキョウ</t>
    </rPh>
    <rPh sb="10" eb="11">
      <t>トウ</t>
    </rPh>
    <rPh sb="12" eb="14">
      <t>コウカイ</t>
    </rPh>
    <phoneticPr fontId="5"/>
  </si>
  <si>
    <t>・税・保険料等の収入確保</t>
    <rPh sb="1" eb="2">
      <t>ゼイ</t>
    </rPh>
    <rPh sb="3" eb="6">
      <t>ホケンリョウ</t>
    </rPh>
    <rPh sb="6" eb="7">
      <t>トウ</t>
    </rPh>
    <rPh sb="8" eb="10">
      <t>シュウニュウ</t>
    </rPh>
    <rPh sb="10" eb="12">
      <t>カクホ</t>
    </rPh>
    <phoneticPr fontId="5"/>
  </si>
  <si>
    <t>市税、国民健康保険料、介護保険料、保育料、市営住宅使用料について、令和3年度決算における収納率を平成26年度に比べて改善させるよう、数値目標を設定している。</t>
    <rPh sb="0" eb="2">
      <t>シゼイ</t>
    </rPh>
    <rPh sb="3" eb="5">
      <t>コクミン</t>
    </rPh>
    <rPh sb="5" eb="7">
      <t>ケンコウ</t>
    </rPh>
    <rPh sb="7" eb="10">
      <t>ホケンリョウ</t>
    </rPh>
    <rPh sb="11" eb="13">
      <t>カイゴ</t>
    </rPh>
    <rPh sb="13" eb="16">
      <t>ホケンリョウ</t>
    </rPh>
    <rPh sb="17" eb="20">
      <t>ホイクリョウ</t>
    </rPh>
    <rPh sb="21" eb="23">
      <t>シエイ</t>
    </rPh>
    <rPh sb="23" eb="25">
      <t>ジュウタク</t>
    </rPh>
    <rPh sb="25" eb="28">
      <t>シヨウリョウ</t>
    </rPh>
    <rPh sb="33" eb="34">
      <t>レイ</t>
    </rPh>
    <rPh sb="34" eb="35">
      <t>ワ</t>
    </rPh>
    <rPh sb="36" eb="38">
      <t>ネンド</t>
    </rPh>
    <rPh sb="38" eb="40">
      <t>ケッサン</t>
    </rPh>
    <rPh sb="44" eb="46">
      <t>シュウノウ</t>
    </rPh>
    <rPh sb="46" eb="47">
      <t>リツ</t>
    </rPh>
    <rPh sb="48" eb="50">
      <t>ヘイセイ</t>
    </rPh>
    <rPh sb="52" eb="54">
      <t>ネンド</t>
    </rPh>
    <rPh sb="55" eb="56">
      <t>クラ</t>
    </rPh>
    <rPh sb="58" eb="60">
      <t>カイゼン</t>
    </rPh>
    <rPh sb="66" eb="68">
      <t>スウチ</t>
    </rPh>
    <rPh sb="68" eb="70">
      <t>モクヒョウ</t>
    </rPh>
    <rPh sb="71" eb="73">
      <t>セッテイ</t>
    </rPh>
    <phoneticPr fontId="5"/>
  </si>
  <si>
    <t>埼玉県</t>
    <phoneticPr fontId="17"/>
  </si>
  <si>
    <t>さいたま市</t>
    <rPh sb="4" eb="5">
      <t>シ</t>
    </rPh>
    <phoneticPr fontId="30"/>
  </si>
  <si>
    <t>さいたま市総合振興計画　基本計画　実施計画（Ⅱ質の高い都市経営の実現）</t>
    <rPh sb="4" eb="5">
      <t>シ</t>
    </rPh>
    <rPh sb="5" eb="7">
      <t>ソウゴウ</t>
    </rPh>
    <rPh sb="7" eb="9">
      <t>シンコウ</t>
    </rPh>
    <rPh sb="9" eb="11">
      <t>ケイカク</t>
    </rPh>
    <rPh sb="12" eb="16">
      <t>キホンケイカク</t>
    </rPh>
    <rPh sb="17" eb="21">
      <t>ジッシケイカク</t>
    </rPh>
    <rPh sb="23" eb="24">
      <t>シツ</t>
    </rPh>
    <rPh sb="25" eb="26">
      <t>タカ</t>
    </rPh>
    <rPh sb="27" eb="29">
      <t>トシ</t>
    </rPh>
    <rPh sb="29" eb="31">
      <t>ケイエイ</t>
    </rPh>
    <rPh sb="32" eb="34">
      <t>ジツゲン</t>
    </rPh>
    <phoneticPr fontId="24"/>
  </si>
  <si>
    <t>マッチングファンド制度による協働事業の促進</t>
    <rPh sb="9" eb="11">
      <t>セイド</t>
    </rPh>
    <rPh sb="14" eb="16">
      <t>キョウドウ</t>
    </rPh>
    <rPh sb="16" eb="18">
      <t>ジギョウ</t>
    </rPh>
    <rPh sb="19" eb="21">
      <t>ソクシン</t>
    </rPh>
    <phoneticPr fontId="5"/>
  </si>
  <si>
    <t>マッチングファンド制度による助成事業数
R7年度：6件</t>
    <rPh sb="9" eb="11">
      <t>セイド</t>
    </rPh>
    <rPh sb="14" eb="16">
      <t>ジョセイ</t>
    </rPh>
    <rPh sb="16" eb="18">
      <t>ジギョウ</t>
    </rPh>
    <rPh sb="18" eb="19">
      <t>スウ</t>
    </rPh>
    <rPh sb="22" eb="24">
      <t>ネンド</t>
    </rPh>
    <rPh sb="26" eb="27">
      <t>ケン</t>
    </rPh>
    <phoneticPr fontId="24"/>
  </si>
  <si>
    <t>一職員一改善提案制度の推進</t>
    <rPh sb="0" eb="3">
      <t>イチショクイン</t>
    </rPh>
    <rPh sb="3" eb="4">
      <t>イチ</t>
    </rPh>
    <rPh sb="4" eb="6">
      <t>カイゼン</t>
    </rPh>
    <rPh sb="6" eb="8">
      <t>テイアン</t>
    </rPh>
    <rPh sb="8" eb="10">
      <t>セイド</t>
    </rPh>
    <rPh sb="11" eb="13">
      <t>スイシン</t>
    </rPh>
    <phoneticPr fontId="24"/>
  </si>
  <si>
    <t>改善事例の報告件数
R7年度：15,000件</t>
    <rPh sb="0" eb="2">
      <t>カイゼン</t>
    </rPh>
    <rPh sb="2" eb="4">
      <t>ジレイ</t>
    </rPh>
    <rPh sb="5" eb="7">
      <t>ホウコク</t>
    </rPh>
    <rPh sb="7" eb="9">
      <t>ケンスウ</t>
    </rPh>
    <rPh sb="12" eb="14">
      <t>ネンド</t>
    </rPh>
    <rPh sb="21" eb="22">
      <t>ケン</t>
    </rPh>
    <phoneticPr fontId="24"/>
  </si>
  <si>
    <t>保育園用務業務等の委託化</t>
    <rPh sb="0" eb="3">
      <t>ホイクエン</t>
    </rPh>
    <rPh sb="3" eb="5">
      <t>ヨウム</t>
    </rPh>
    <rPh sb="5" eb="7">
      <t>ギョウム</t>
    </rPh>
    <rPh sb="7" eb="8">
      <t>トウ</t>
    </rPh>
    <rPh sb="9" eb="11">
      <t>イタク</t>
    </rPh>
    <rPh sb="11" eb="12">
      <t>カ</t>
    </rPh>
    <phoneticPr fontId="5"/>
  </si>
  <si>
    <t>公立保育園用務業務の委託化による人員効果
令和７年度までに５年間累計10人の人員効果</t>
    <rPh sb="0" eb="2">
      <t>コウリツ</t>
    </rPh>
    <rPh sb="2" eb="5">
      <t>ホイクエン</t>
    </rPh>
    <rPh sb="5" eb="7">
      <t>ヨウム</t>
    </rPh>
    <rPh sb="7" eb="9">
      <t>ギョウム</t>
    </rPh>
    <rPh sb="10" eb="13">
      <t>イタクカ</t>
    </rPh>
    <rPh sb="16" eb="18">
      <t>ジンイン</t>
    </rPh>
    <rPh sb="18" eb="20">
      <t>コウカ</t>
    </rPh>
    <rPh sb="21" eb="23">
      <t>レイワ</t>
    </rPh>
    <rPh sb="24" eb="26">
      <t>ネンド</t>
    </rPh>
    <rPh sb="30" eb="32">
      <t>ネンカン</t>
    </rPh>
    <rPh sb="32" eb="34">
      <t>ルイケイ</t>
    </rPh>
    <rPh sb="36" eb="37">
      <t>ニン</t>
    </rPh>
    <rPh sb="38" eb="40">
      <t>ジンイン</t>
    </rPh>
    <rPh sb="40" eb="42">
      <t>コウカ</t>
    </rPh>
    <phoneticPr fontId="5"/>
  </si>
  <si>
    <t>研修を通じた成長意識の向上と組織風土の醸成</t>
    <rPh sb="0" eb="2">
      <t>ケンシュウ</t>
    </rPh>
    <rPh sb="3" eb="4">
      <t>ツウ</t>
    </rPh>
    <rPh sb="6" eb="8">
      <t>セイチョウ</t>
    </rPh>
    <rPh sb="8" eb="10">
      <t>イシキ</t>
    </rPh>
    <rPh sb="11" eb="13">
      <t>コウジョウ</t>
    </rPh>
    <rPh sb="14" eb="16">
      <t>ソシキ</t>
    </rPh>
    <rPh sb="16" eb="18">
      <t>フウド</t>
    </rPh>
    <rPh sb="19" eb="21">
      <t>ジョウセイ</t>
    </rPh>
    <phoneticPr fontId="24"/>
  </si>
  <si>
    <t>成長意識の向上と組織風土の醸成に資する研修内容の導入数
R7年度までに10研修</t>
    <rPh sb="0" eb="2">
      <t>セイチョウ</t>
    </rPh>
    <rPh sb="2" eb="4">
      <t>イシキ</t>
    </rPh>
    <rPh sb="5" eb="7">
      <t>コウジョウ</t>
    </rPh>
    <rPh sb="8" eb="10">
      <t>ソシキ</t>
    </rPh>
    <rPh sb="10" eb="12">
      <t>フウド</t>
    </rPh>
    <rPh sb="13" eb="15">
      <t>ジョウセイ</t>
    </rPh>
    <rPh sb="16" eb="17">
      <t>シ</t>
    </rPh>
    <rPh sb="19" eb="21">
      <t>ケンシュウ</t>
    </rPh>
    <rPh sb="21" eb="23">
      <t>ナイヨウ</t>
    </rPh>
    <rPh sb="24" eb="26">
      <t>ドウニュウ</t>
    </rPh>
    <rPh sb="26" eb="27">
      <t>スウ</t>
    </rPh>
    <rPh sb="30" eb="32">
      <t>ネンド</t>
    </rPh>
    <rPh sb="37" eb="39">
      <t>ケンシュウ</t>
    </rPh>
    <phoneticPr fontId="24"/>
  </si>
  <si>
    <t>公金の納付機会の拡大</t>
    <rPh sb="0" eb="2">
      <t>コウキン</t>
    </rPh>
    <rPh sb="3" eb="5">
      <t>ノウフ</t>
    </rPh>
    <rPh sb="5" eb="7">
      <t>キカイ</t>
    </rPh>
    <rPh sb="8" eb="10">
      <t>カクダイ</t>
    </rPh>
    <phoneticPr fontId="24"/>
  </si>
  <si>
    <t>新たな納付方法を導入した科目の割合
令和５年度までに６０％</t>
    <rPh sb="0" eb="1">
      <t>アラ</t>
    </rPh>
    <rPh sb="3" eb="5">
      <t>ノウフ</t>
    </rPh>
    <rPh sb="5" eb="7">
      <t>ホウホウ</t>
    </rPh>
    <rPh sb="8" eb="10">
      <t>ドウニュウ</t>
    </rPh>
    <rPh sb="12" eb="14">
      <t>カモク</t>
    </rPh>
    <rPh sb="15" eb="17">
      <t>ワリアイ</t>
    </rPh>
    <rPh sb="18" eb="20">
      <t>レイワ</t>
    </rPh>
    <rPh sb="21" eb="23">
      <t>ネンド</t>
    </rPh>
    <phoneticPr fontId="5"/>
  </si>
  <si>
    <t>区役所窓口総合サービス向上</t>
  </si>
  <si>
    <t>各区役所での自主的・主体的な窓口改善の取組の新規実施数
令和７年度までに取組150事例</t>
    <rPh sb="0" eb="1">
      <t>カク</t>
    </rPh>
    <rPh sb="1" eb="4">
      <t>クヤクショ</t>
    </rPh>
    <rPh sb="6" eb="9">
      <t>ジシュテキ</t>
    </rPh>
    <rPh sb="10" eb="13">
      <t>シュタイテキ</t>
    </rPh>
    <rPh sb="14" eb="16">
      <t>マドグチ</t>
    </rPh>
    <rPh sb="16" eb="18">
      <t>カイゼン</t>
    </rPh>
    <rPh sb="19" eb="21">
      <t>トリクミ</t>
    </rPh>
    <rPh sb="22" eb="24">
      <t>シンキ</t>
    </rPh>
    <rPh sb="24" eb="26">
      <t>ジッシ</t>
    </rPh>
    <rPh sb="26" eb="27">
      <t>スウ</t>
    </rPh>
    <rPh sb="28" eb="30">
      <t>レイワ</t>
    </rPh>
    <rPh sb="31" eb="33">
      <t>ネンド</t>
    </rPh>
    <rPh sb="36" eb="38">
      <t>トリクミ</t>
    </rPh>
    <rPh sb="41" eb="43">
      <t>ジレイ</t>
    </rPh>
    <phoneticPr fontId="24"/>
  </si>
  <si>
    <t>公共施設マネジメントの推進</t>
    <rPh sb="0" eb="2">
      <t>コウキョウ</t>
    </rPh>
    <rPh sb="2" eb="4">
      <t>シセツ</t>
    </rPh>
    <rPh sb="11" eb="13">
      <t>スイシン</t>
    </rPh>
    <phoneticPr fontId="24"/>
  </si>
  <si>
    <t>ハコモノ施設における予防保全工事の件数
令和７年度までの５年間で100件</t>
    <rPh sb="4" eb="6">
      <t>シセツ</t>
    </rPh>
    <rPh sb="10" eb="14">
      <t>ヨボウホゼン</t>
    </rPh>
    <rPh sb="14" eb="16">
      <t>コウジ</t>
    </rPh>
    <rPh sb="17" eb="19">
      <t>ケンスウ</t>
    </rPh>
    <rPh sb="20" eb="22">
      <t>レイワ</t>
    </rPh>
    <rPh sb="23" eb="25">
      <t>ネンド</t>
    </rPh>
    <rPh sb="29" eb="31">
      <t>ネンカン</t>
    </rPh>
    <rPh sb="35" eb="36">
      <t>ケン</t>
    </rPh>
    <phoneticPr fontId="5"/>
  </si>
  <si>
    <t>市民に信頼される広聴機能の充実</t>
    <rPh sb="0" eb="2">
      <t>シミン</t>
    </rPh>
    <rPh sb="3" eb="5">
      <t>シンライ</t>
    </rPh>
    <rPh sb="8" eb="12">
      <t>コウチョウキノウ</t>
    </rPh>
    <rPh sb="13" eb="15">
      <t>ジュウジツ</t>
    </rPh>
    <phoneticPr fontId="24"/>
  </si>
  <si>
    <t>市ホームページのジャンル「広聴・市民参加・アンケート」へのアクセス件数
令和７年度に15,296件</t>
    <rPh sb="0" eb="1">
      <t>シ</t>
    </rPh>
    <rPh sb="13" eb="15">
      <t>コウチョウ</t>
    </rPh>
    <rPh sb="16" eb="20">
      <t>シミンサンカ</t>
    </rPh>
    <rPh sb="33" eb="35">
      <t>ケンスウ</t>
    </rPh>
    <rPh sb="36" eb="38">
      <t>レイワ</t>
    </rPh>
    <rPh sb="39" eb="40">
      <t>ネン</t>
    </rPh>
    <rPh sb="40" eb="41">
      <t>ド</t>
    </rPh>
    <rPh sb="48" eb="49">
      <t>ケン</t>
    </rPh>
    <phoneticPr fontId="24"/>
  </si>
  <si>
    <t>千葉県</t>
    <phoneticPr fontId="17"/>
  </si>
  <si>
    <t>千葉市</t>
    <rPh sb="0" eb="3">
      <t>チバシ</t>
    </rPh>
    <phoneticPr fontId="30"/>
  </si>
  <si>
    <t>千葉市行政改革推進指針</t>
    <rPh sb="0" eb="3">
      <t>チバシ</t>
    </rPh>
    <rPh sb="3" eb="5">
      <t>ギョウセイ</t>
    </rPh>
    <rPh sb="5" eb="7">
      <t>カイカク</t>
    </rPh>
    <rPh sb="7" eb="9">
      <t>スイシン</t>
    </rPh>
    <rPh sb="9" eb="11">
      <t>シシン</t>
    </rPh>
    <phoneticPr fontId="24"/>
  </si>
  <si>
    <t>H</t>
  </si>
  <si>
    <t>千葉市定員適正化計画の策定</t>
    <rPh sb="0" eb="3">
      <t>チバシ</t>
    </rPh>
    <rPh sb="3" eb="5">
      <t>テイイン</t>
    </rPh>
    <rPh sb="5" eb="8">
      <t>テキセイカ</t>
    </rPh>
    <rPh sb="8" eb="10">
      <t>ケイカク</t>
    </rPh>
    <rPh sb="11" eb="13">
      <t>サクテイ</t>
    </rPh>
    <phoneticPr fontId="24"/>
  </si>
  <si>
    <t>定員を単に削減するのではなく、定員適正化の取組により適正化が図られた定員を、新たな行政需要が発生する分野等に再配置することを基本としつつ、職員の働き方向上や配置基準職場の充実強化を図るため、平成31年4月1日から4年間で概ね70人程度の増員を行う。</t>
    <phoneticPr fontId="24"/>
  </si>
  <si>
    <t>給与制度等の見直し</t>
    <rPh sb="0" eb="2">
      <t>キュウヨ</t>
    </rPh>
    <rPh sb="2" eb="4">
      <t>セイド</t>
    </rPh>
    <rPh sb="4" eb="5">
      <t>トウ</t>
    </rPh>
    <rPh sb="6" eb="8">
      <t>ミナオ</t>
    </rPh>
    <phoneticPr fontId="24"/>
  </si>
  <si>
    <t>協働事業提案制度
ちば市民協働レポート（ちばレポ）の導入</t>
    <rPh sb="0" eb="2">
      <t>キョウドウ</t>
    </rPh>
    <rPh sb="2" eb="4">
      <t>ジギョウ</t>
    </rPh>
    <rPh sb="4" eb="6">
      <t>テイアン</t>
    </rPh>
    <rPh sb="6" eb="8">
      <t>セイド</t>
    </rPh>
    <phoneticPr fontId="24"/>
  </si>
  <si>
    <t xml:space="preserve">
なし
レポート数（こまったレポート）：1,820件/年（令和2年度）
※令和元年度の実績は1,644件/年</t>
    <phoneticPr fontId="5"/>
  </si>
  <si>
    <t>建築関連総合窓口の運営</t>
    <rPh sb="0" eb="2">
      <t>ケンチク</t>
    </rPh>
    <rPh sb="2" eb="4">
      <t>カンレン</t>
    </rPh>
    <rPh sb="4" eb="6">
      <t>ソウゴウ</t>
    </rPh>
    <rPh sb="6" eb="7">
      <t>マド</t>
    </rPh>
    <rPh sb="7" eb="8">
      <t>クチ</t>
    </rPh>
    <rPh sb="9" eb="11">
      <t>ウンエイ</t>
    </rPh>
    <phoneticPr fontId="24"/>
  </si>
  <si>
    <r>
      <rPr>
        <sz val="9"/>
        <color theme="1"/>
        <rFont val="ＭＳ Ｐゴシック"/>
        <family val="3"/>
        <charset val="128"/>
        <scheme val="minor"/>
      </rPr>
      <t xml:space="preserve">新清掃工場建設及び運営事業
</t>
    </r>
    <r>
      <rPr>
        <strike/>
        <sz val="9"/>
        <color theme="1"/>
        <rFont val="ＭＳ Ｐゴシック"/>
        <family val="3"/>
        <charset val="128"/>
        <scheme val="minor"/>
      </rPr>
      <t xml:space="preserve">
</t>
    </r>
    <r>
      <rPr>
        <sz val="9"/>
        <color theme="1"/>
        <rFont val="ＭＳ Ｐゴシック"/>
        <family val="3"/>
        <charset val="128"/>
        <scheme val="minor"/>
      </rPr>
      <t>公民館の指定管理者制度の導入</t>
    </r>
    <r>
      <rPr>
        <strike/>
        <sz val="9"/>
        <color theme="1"/>
        <rFont val="ＭＳ Ｐゴシック"/>
        <family val="3"/>
        <charset val="128"/>
        <scheme val="minor"/>
      </rPr>
      <t xml:space="preserve">
</t>
    </r>
    <r>
      <rPr>
        <sz val="9"/>
        <color theme="1"/>
        <rFont val="ＭＳ Ｐゴシック"/>
        <family val="3"/>
        <charset val="128"/>
        <scheme val="minor"/>
      </rPr>
      <t>スクールロイヤーによる法律相談体制の整備
小学校の水泳学習における民間スイミングスクールの活用</t>
    </r>
    <rPh sb="0" eb="1">
      <t>シン</t>
    </rPh>
    <rPh sb="1" eb="3">
      <t>セイソウ</t>
    </rPh>
    <rPh sb="3" eb="5">
      <t>コウジョウ</t>
    </rPh>
    <rPh sb="5" eb="7">
      <t>ケンセツ</t>
    </rPh>
    <rPh sb="7" eb="8">
      <t>オヨ</t>
    </rPh>
    <rPh sb="9" eb="11">
      <t>ウンエイ</t>
    </rPh>
    <rPh sb="11" eb="13">
      <t>ジギョウ</t>
    </rPh>
    <rPh sb="16" eb="19">
      <t>コウミンカン</t>
    </rPh>
    <rPh sb="20" eb="22">
      <t>シテイ</t>
    </rPh>
    <rPh sb="22" eb="25">
      <t>カンリシャ</t>
    </rPh>
    <rPh sb="25" eb="27">
      <t>セイド</t>
    </rPh>
    <rPh sb="28" eb="30">
      <t>ドウニュウ</t>
    </rPh>
    <phoneticPr fontId="24"/>
  </si>
  <si>
    <t>滞納整理組織の強化</t>
    <rPh sb="0" eb="2">
      <t>タイノウ</t>
    </rPh>
    <rPh sb="2" eb="4">
      <t>セイリ</t>
    </rPh>
    <rPh sb="4" eb="6">
      <t>ソシキ</t>
    </rPh>
    <rPh sb="7" eb="9">
      <t>キョウカ</t>
    </rPh>
    <phoneticPr fontId="24"/>
  </si>
  <si>
    <t>国民健康保険料徴収率：79.8%
保育料徴収率：95.7%
下水道使用料徴収率：98.5%
住宅使用料徴収率：89.5%
介護保険料徴収率：98.1%
（令和3年度）</t>
    <rPh sb="78" eb="80">
      <t>レイワ</t>
    </rPh>
    <phoneticPr fontId="24"/>
  </si>
  <si>
    <t>人材育成・活用の計画的な推進</t>
    <rPh sb="0" eb="2">
      <t>ジンザイ</t>
    </rPh>
    <rPh sb="2" eb="4">
      <t>イクセイ</t>
    </rPh>
    <rPh sb="5" eb="7">
      <t>カツヨウ</t>
    </rPh>
    <rPh sb="8" eb="10">
      <t>ケイカク</t>
    </rPh>
    <rPh sb="10" eb="11">
      <t>テキ</t>
    </rPh>
    <rPh sb="12" eb="14">
      <t>スイシン</t>
    </rPh>
    <phoneticPr fontId="24"/>
  </si>
  <si>
    <t>認定道路網図システムの高度化
保育業務支援システムの活用
異動届出書のデータ化及びRPAによる自動投入</t>
    <rPh sb="0" eb="2">
      <t>ニンテイ</t>
    </rPh>
    <rPh sb="2" eb="4">
      <t>ドウロ</t>
    </rPh>
    <rPh sb="4" eb="5">
      <t>モウ</t>
    </rPh>
    <rPh sb="5" eb="6">
      <t>ズ</t>
    </rPh>
    <rPh sb="11" eb="14">
      <t>コウドカ</t>
    </rPh>
    <rPh sb="28" eb="30">
      <t>カツヨウ</t>
    </rPh>
    <phoneticPr fontId="24"/>
  </si>
  <si>
    <t>業務プロセス改革の推進</t>
    <rPh sb="0" eb="2">
      <t>ギョウム</t>
    </rPh>
    <rPh sb="6" eb="8">
      <t>カイカク</t>
    </rPh>
    <rPh sb="9" eb="11">
      <t>スイシン</t>
    </rPh>
    <phoneticPr fontId="24"/>
  </si>
  <si>
    <t>千葉市公共施設等総合管理計画</t>
    <rPh sb="0" eb="3">
      <t>チバシ</t>
    </rPh>
    <rPh sb="3" eb="5">
      <t>コウキョウ</t>
    </rPh>
    <rPh sb="5" eb="7">
      <t>シセツ</t>
    </rPh>
    <rPh sb="7" eb="8">
      <t>トウ</t>
    </rPh>
    <rPh sb="8" eb="10">
      <t>ソウゴウ</t>
    </rPh>
    <rPh sb="10" eb="12">
      <t>カンリ</t>
    </rPh>
    <rPh sb="12" eb="14">
      <t>ケイカク</t>
    </rPh>
    <phoneticPr fontId="24"/>
  </si>
  <si>
    <t>経費ギャップ比を約1.0～1.1倍に改善</t>
    <phoneticPr fontId="5"/>
  </si>
  <si>
    <t>市長が主宰する庁内会議議事録のホームページによる公開</t>
    <rPh sb="0" eb="2">
      <t>シチョウ</t>
    </rPh>
    <rPh sb="3" eb="5">
      <t>シュサイ</t>
    </rPh>
    <rPh sb="7" eb="9">
      <t>チョウナイ</t>
    </rPh>
    <rPh sb="9" eb="11">
      <t>カイギ</t>
    </rPh>
    <rPh sb="11" eb="14">
      <t>ギジロク</t>
    </rPh>
    <rPh sb="24" eb="26">
      <t>コウカイ</t>
    </rPh>
    <phoneticPr fontId="24"/>
  </si>
  <si>
    <t>千葉市財政健全化プラン</t>
    <rPh sb="0" eb="3">
      <t>チバシ</t>
    </rPh>
    <rPh sb="3" eb="5">
      <t>ザイセイ</t>
    </rPh>
    <rPh sb="5" eb="8">
      <t>ケンゼンカ</t>
    </rPh>
    <phoneticPr fontId="24"/>
  </si>
  <si>
    <t>R</t>
  </si>
  <si>
    <t>神奈川県</t>
    <phoneticPr fontId="17"/>
  </si>
  <si>
    <t>横浜市</t>
    <rPh sb="0" eb="3">
      <t>ヨコハマシ</t>
    </rPh>
    <phoneticPr fontId="30"/>
  </si>
  <si>
    <t>横浜市中期４か年計画
2018～2021</t>
    <rPh sb="0" eb="3">
      <t>ヨコハマシ</t>
    </rPh>
    <rPh sb="3" eb="5">
      <t>チュウキ</t>
    </rPh>
    <rPh sb="7" eb="8">
      <t>ネン</t>
    </rPh>
    <rPh sb="8" eb="10">
      <t>ケイカク</t>
    </rPh>
    <phoneticPr fontId="5"/>
  </si>
  <si>
    <t>効率的・効果的な執行体制の構築</t>
    <rPh sb="0" eb="3">
      <t>コウリツテキ</t>
    </rPh>
    <rPh sb="4" eb="7">
      <t>コウカテキ</t>
    </rPh>
    <rPh sb="8" eb="10">
      <t>シッコウ</t>
    </rPh>
    <rPh sb="10" eb="12">
      <t>タイセイ</t>
    </rPh>
    <rPh sb="13" eb="15">
      <t>コウチク</t>
    </rPh>
    <phoneticPr fontId="5"/>
  </si>
  <si>
    <t>住民や様々な団体が連携して、魅力づくりや課題解決に向けて取り組む地域の推進</t>
  </si>
  <si>
    <t>地域運営補助金をきっかけに活動が継続している地区数 269地区（令和3年度末）　</t>
    <rPh sb="32" eb="34">
      <t>レイワ</t>
    </rPh>
    <phoneticPr fontId="5"/>
  </si>
  <si>
    <t>・庶務事務の集中化（総務事務センター）
・税務事務の集約化</t>
    <rPh sb="10" eb="12">
      <t>ソウム</t>
    </rPh>
    <rPh sb="12" eb="14">
      <t>ジム</t>
    </rPh>
    <phoneticPr fontId="5"/>
  </si>
  <si>
    <t>・市立保育所の給食調理業務民間委託
・学校（小学校）給食調理業務民間委託
・公の施設の管理運営</t>
    <rPh sb="1" eb="3">
      <t>シリツ</t>
    </rPh>
    <rPh sb="3" eb="5">
      <t>ホイク</t>
    </rPh>
    <rPh sb="5" eb="6">
      <t>ジョ</t>
    </rPh>
    <rPh sb="7" eb="9">
      <t>キュウショク</t>
    </rPh>
    <rPh sb="9" eb="11">
      <t>チョウリ</t>
    </rPh>
    <rPh sb="11" eb="13">
      <t>ギョウム</t>
    </rPh>
    <rPh sb="13" eb="15">
      <t>ミンカン</t>
    </rPh>
    <rPh sb="15" eb="17">
      <t>イタク</t>
    </rPh>
    <rPh sb="19" eb="21">
      <t>ガッコウ</t>
    </rPh>
    <rPh sb="22" eb="25">
      <t>ショウガッコウ</t>
    </rPh>
    <rPh sb="26" eb="28">
      <t>キュウショク</t>
    </rPh>
    <rPh sb="28" eb="30">
      <t>チョウリ</t>
    </rPh>
    <rPh sb="30" eb="32">
      <t>ギョウム</t>
    </rPh>
    <rPh sb="32" eb="34">
      <t>ミンカン</t>
    </rPh>
    <rPh sb="34" eb="36">
      <t>イタク</t>
    </rPh>
    <rPh sb="38" eb="39">
      <t>コウ</t>
    </rPh>
    <rPh sb="40" eb="42">
      <t>シセツ</t>
    </rPh>
    <rPh sb="43" eb="45">
      <t>カンリ</t>
    </rPh>
    <rPh sb="45" eb="47">
      <t>ウンエイ</t>
    </rPh>
    <phoneticPr fontId="5"/>
  </si>
  <si>
    <t>効率的・効果的な組織体制の整備</t>
    <phoneticPr fontId="17"/>
  </si>
  <si>
    <t>横浜市人材育成ビジョンに基づく能力開発の推進</t>
    <phoneticPr fontId="5"/>
  </si>
  <si>
    <t>システム集約化の推進</t>
  </si>
  <si>
    <t>令和3年度末90システム</t>
    <rPh sb="0" eb="2">
      <t>レイワ</t>
    </rPh>
    <phoneticPr fontId="17"/>
  </si>
  <si>
    <t>横浜市公共建築物再編整備の方針</t>
    <rPh sb="0" eb="3">
      <t>ヨコハマシ</t>
    </rPh>
    <rPh sb="3" eb="5">
      <t>コウキョウ</t>
    </rPh>
    <rPh sb="5" eb="7">
      <t>ケンチク</t>
    </rPh>
    <rPh sb="7" eb="8">
      <t>ブツ</t>
    </rPh>
    <rPh sb="8" eb="10">
      <t>サイヘン</t>
    </rPh>
    <rPh sb="10" eb="12">
      <t>セイビ</t>
    </rPh>
    <rPh sb="13" eb="15">
      <t>ホウシン</t>
    </rPh>
    <phoneticPr fontId="5"/>
  </si>
  <si>
    <t>情報公開制度の適正・円滑な運用</t>
  </si>
  <si>
    <t>川崎市</t>
    <rPh sb="0" eb="3">
      <t>カワサキシ</t>
    </rPh>
    <phoneticPr fontId="17"/>
  </si>
  <si>
    <t>川崎市行財政改革第２期プログラム</t>
    <rPh sb="0" eb="3">
      <t>カワサキシ</t>
    </rPh>
    <rPh sb="3" eb="6">
      <t>ギョウザイセイ</t>
    </rPh>
    <rPh sb="6" eb="8">
      <t>カイカク</t>
    </rPh>
    <rPh sb="8" eb="9">
      <t>ダイ</t>
    </rPh>
    <rPh sb="10" eb="11">
      <t>キ</t>
    </rPh>
    <phoneticPr fontId="5"/>
  </si>
  <si>
    <t>Ｒ</t>
    <phoneticPr fontId="5"/>
  </si>
  <si>
    <t>職員配置計画・組織整備計画</t>
    <rPh sb="0" eb="2">
      <t>ショクイン</t>
    </rPh>
    <rPh sb="2" eb="4">
      <t>ハイチ</t>
    </rPh>
    <rPh sb="4" eb="6">
      <t>ケイカク</t>
    </rPh>
    <rPh sb="7" eb="9">
      <t>ソシキ</t>
    </rPh>
    <rPh sb="9" eb="11">
      <t>セイビ</t>
    </rPh>
    <rPh sb="11" eb="13">
      <t>ケイカク</t>
    </rPh>
    <phoneticPr fontId="5"/>
  </si>
  <si>
    <t>給与制度・福利厚生事業の見直し</t>
    <rPh sb="2" eb="4">
      <t>セイド</t>
    </rPh>
    <rPh sb="9" eb="11">
      <t>ジギョウ</t>
    </rPh>
    <phoneticPr fontId="17"/>
  </si>
  <si>
    <t>参加と協働・連携による多様な主体が共に担うまちづくりの推進</t>
    <rPh sb="27" eb="29">
      <t>スイシン</t>
    </rPh>
    <phoneticPr fontId="24"/>
  </si>
  <si>
    <t>内部の業務改善による事務執行の効率化</t>
    <rPh sb="15" eb="18">
      <t>コウリツカ</t>
    </rPh>
    <phoneticPr fontId="24"/>
  </si>
  <si>
    <t>市民サービス向上に向けた民間部門の活用</t>
  </si>
  <si>
    <t>市民ニーズへの的確な対応に向けた組織の最適化</t>
  </si>
  <si>
    <t>計画的な人材育成・有為な人材確保</t>
    <rPh sb="14" eb="16">
      <t>カクホ</t>
    </rPh>
    <phoneticPr fontId="24"/>
  </si>
  <si>
    <t>ＩＣＴの更なる活用</t>
  </si>
  <si>
    <t>戦略的な資産マネジメント</t>
  </si>
  <si>
    <t>情報公開条例に基づく取組</t>
  </si>
  <si>
    <t>出資法人の経営改善・活用</t>
  </si>
  <si>
    <t>相模原市</t>
    <rPh sb="0" eb="4">
      <t>サガミハラシ</t>
    </rPh>
    <phoneticPr fontId="26"/>
  </si>
  <si>
    <t>〇</t>
    <phoneticPr fontId="5"/>
  </si>
  <si>
    <t>令和３年４月下旬</t>
    <rPh sb="0" eb="2">
      <t>レイワ</t>
    </rPh>
    <rPh sb="3" eb="4">
      <t>ネン</t>
    </rPh>
    <rPh sb="5" eb="6">
      <t>ガツ</t>
    </rPh>
    <rPh sb="6" eb="8">
      <t>ゲジュン</t>
    </rPh>
    <phoneticPr fontId="5"/>
  </si>
  <si>
    <t>職員定数の適正管理</t>
    <rPh sb="0" eb="2">
      <t>ショクイン</t>
    </rPh>
    <rPh sb="2" eb="4">
      <t>テイスウ</t>
    </rPh>
    <rPh sb="5" eb="7">
      <t>テキセイ</t>
    </rPh>
    <rPh sb="7" eb="9">
      <t>カンリ</t>
    </rPh>
    <phoneticPr fontId="5"/>
  </si>
  <si>
    <t>指定都市や九都県市、周辺市町村等との都市間連携の強化</t>
    <rPh sb="0" eb="2">
      <t>シテイ</t>
    </rPh>
    <rPh sb="2" eb="4">
      <t>トシ</t>
    </rPh>
    <rPh sb="5" eb="6">
      <t>キュウ</t>
    </rPh>
    <rPh sb="6" eb="7">
      <t>ト</t>
    </rPh>
    <rPh sb="7" eb="8">
      <t>ケン</t>
    </rPh>
    <rPh sb="8" eb="9">
      <t>シ</t>
    </rPh>
    <rPh sb="10" eb="12">
      <t>シュウヘン</t>
    </rPh>
    <rPh sb="12" eb="16">
      <t>シチョウソントウ</t>
    </rPh>
    <rPh sb="18" eb="21">
      <t>トシカン</t>
    </rPh>
    <rPh sb="21" eb="23">
      <t>レンケイ</t>
    </rPh>
    <rPh sb="24" eb="26">
      <t>キョウカ</t>
    </rPh>
    <phoneticPr fontId="24"/>
  </si>
  <si>
    <t>①協働を知り、学ぶための取組の充実
②地域活動や市民活動の促進
③様々な主体同士が連携・協働し、強みを生かすための取組の推進</t>
    <phoneticPr fontId="5"/>
  </si>
  <si>
    <t>【最終目標（Ｒ９）】
①地域活動・市民活動に参加している市民
の割合
50.7％　⇒　58.7％
②市が多様な主体と協働により取り組んで
いる事業などの数
183件　⇒　244件
③市内のNPO法人数
279団体　⇒　324団体</t>
    <phoneticPr fontId="24"/>
  </si>
  <si>
    <t>効率的な行政サービスの提供と公民連携の推進</t>
    <rPh sb="0" eb="3">
      <t>コウリツテキ</t>
    </rPh>
    <rPh sb="4" eb="6">
      <t>ギョウセイ</t>
    </rPh>
    <rPh sb="11" eb="13">
      <t>テイキョウ</t>
    </rPh>
    <rPh sb="14" eb="16">
      <t>コウミン</t>
    </rPh>
    <rPh sb="16" eb="18">
      <t>レンケイ</t>
    </rPh>
    <rPh sb="19" eb="21">
      <t>スイシン</t>
    </rPh>
    <phoneticPr fontId="24"/>
  </si>
  <si>
    <t>①業務委託化等による民間活力の導入
②公民連携プラットフォームの運営
③効果的な指定管理者制度の運用</t>
    <rPh sb="1" eb="3">
      <t>ギョウム</t>
    </rPh>
    <rPh sb="3" eb="6">
      <t>イタクカ</t>
    </rPh>
    <rPh sb="6" eb="7">
      <t>トウ</t>
    </rPh>
    <rPh sb="10" eb="12">
      <t>ミンカン</t>
    </rPh>
    <rPh sb="12" eb="14">
      <t>カツリョク</t>
    </rPh>
    <rPh sb="15" eb="17">
      <t>ドウニュウ</t>
    </rPh>
    <rPh sb="19" eb="21">
      <t>コウミン</t>
    </rPh>
    <rPh sb="21" eb="23">
      <t>レンケイ</t>
    </rPh>
    <rPh sb="32" eb="34">
      <t>ウンエイ</t>
    </rPh>
    <rPh sb="36" eb="39">
      <t>コウカテキ</t>
    </rPh>
    <rPh sb="40" eb="42">
      <t>シテイ</t>
    </rPh>
    <rPh sb="42" eb="45">
      <t>カンリシャ</t>
    </rPh>
    <rPh sb="45" eb="47">
      <t>セイド</t>
    </rPh>
    <rPh sb="48" eb="50">
      <t>ウンヨウ</t>
    </rPh>
    <phoneticPr fontId="24"/>
  </si>
  <si>
    <t xml:space="preserve">
①区役所機能の強化
②ワーク・ライフ・バランスの推進
③組織体制の見直し</t>
    <rPh sb="2" eb="5">
      <t>クヤクショ</t>
    </rPh>
    <rPh sb="5" eb="7">
      <t>キノウ</t>
    </rPh>
    <rPh sb="8" eb="10">
      <t>キョウカ</t>
    </rPh>
    <rPh sb="25" eb="27">
      <t>スイシン</t>
    </rPh>
    <phoneticPr fontId="24"/>
  </si>
  <si>
    <t>①職員の資質向上に向けた研修の充実強化
②コンプライアンスの推進</t>
  </si>
  <si>
    <t>①利用者中心の行政サービス改革
②経営資源を最大限に活用した行財政改革
③将来にわたり発展し続けるまちづくり</t>
    <phoneticPr fontId="24"/>
  </si>
  <si>
    <t>【最終目標（Ｒ５）】
①-1市民等が行政手続等にかける時間の削減
1,000時間
①-2コミュニケーションサービスの増加
12種類
②-1職員の簡易作業に係る時間の削減
11,600時間以上
②-2業務生産性の向上を実感した職員の割合
80％以上
②-3システムの停止を起因として業務が中断したことにより、市民に対して影響を与えた件数
0件
③-1オープンデータカタログサイトへの年間アクセス
60,000件以上
③-2相模原市ＬＩＮＥ公式アカウントの友だち登録数
30,000件以上
③-3①重点事業の成果指標達成率
80％以上
②ＩＣＴを活用した行政サービスの利用率
55％以上</t>
    <phoneticPr fontId="5"/>
  </si>
  <si>
    <t>①公共施設マネジメントの推進
②低未利用資産の活用
③ネーミングライツの推進
④有料広告の推進
⑤暮らし潤いさがみはら寄附金の活用
⑥市税等の収納率の向上
⑦債権回収の強化
⑧土地開発公社保有土地の縮減
⑨市債発行の抑制
⑩受益者負担の適正化の推進</t>
    <phoneticPr fontId="24"/>
  </si>
  <si>
    <t>【最終目標（Ｒ５）】
⑥主要８債権の現年度収納率向上
⑦主要８債権収入未済額約113億円⇒約85億円</t>
    <rPh sb="1" eb="3">
      <t>サイシュウ</t>
    </rPh>
    <rPh sb="3" eb="5">
      <t>モクヒョウ</t>
    </rPh>
    <rPh sb="12" eb="14">
      <t>シュヨウ</t>
    </rPh>
    <rPh sb="15" eb="17">
      <t>サイケン</t>
    </rPh>
    <rPh sb="18" eb="21">
      <t>ゲンネンド</t>
    </rPh>
    <rPh sb="21" eb="23">
      <t>シュウノウ</t>
    </rPh>
    <rPh sb="23" eb="24">
      <t>リツ</t>
    </rPh>
    <rPh sb="24" eb="26">
      <t>コウジョウ</t>
    </rPh>
    <rPh sb="28" eb="30">
      <t>シュヨウ</t>
    </rPh>
    <rPh sb="31" eb="33">
      <t>サイケン</t>
    </rPh>
    <rPh sb="33" eb="35">
      <t>シュウニュウ</t>
    </rPh>
    <rPh sb="35" eb="37">
      <t>ミサイ</t>
    </rPh>
    <rPh sb="37" eb="38">
      <t>ガク</t>
    </rPh>
    <rPh sb="38" eb="39">
      <t>ヤク</t>
    </rPh>
    <rPh sb="42" eb="44">
      <t>オクエン</t>
    </rPh>
    <rPh sb="45" eb="46">
      <t>ヤク</t>
    </rPh>
    <rPh sb="48" eb="49">
      <t>オク</t>
    </rPh>
    <rPh sb="49" eb="50">
      <t>エン</t>
    </rPh>
    <phoneticPr fontId="24"/>
  </si>
  <si>
    <t>情報発信の充実</t>
    <phoneticPr fontId="5"/>
  </si>
  <si>
    <t>【最終目標（Ｒ９）】
市から必要な情報提供を得られている市民の割合
63.9％　⇒　66.3％</t>
    <phoneticPr fontId="5"/>
  </si>
  <si>
    <t>①戦略的シティプロモーションの実施
②観光政策の強化</t>
    <phoneticPr fontId="24"/>
  </si>
  <si>
    <t>【最終目標（Ｒ９）】
①-1市の認知度
90.3％　⇒　95.0％
①-2地域への愛着度
79.6％　⇒　85.0％
②-1観光意欲度
31.39％　⇒　40.0％
②-2入込観光客数
8,897千人　⇒　12,000千人</t>
    <phoneticPr fontId="24"/>
  </si>
  <si>
    <t>新潟県</t>
    <phoneticPr fontId="17"/>
  </si>
  <si>
    <t>新潟市</t>
    <rPh sb="0" eb="3">
      <t>ニイガタシ</t>
    </rPh>
    <phoneticPr fontId="17"/>
  </si>
  <si>
    <t>新潟市行政改革プラン2018</t>
    <rPh sb="0" eb="3">
      <t>ニイガタシ</t>
    </rPh>
    <rPh sb="3" eb="5">
      <t>ギョウセイ</t>
    </rPh>
    <rPh sb="5" eb="7">
      <t>カイカク</t>
    </rPh>
    <phoneticPr fontId="5"/>
  </si>
  <si>
    <t>新潟市定員配置計画2018</t>
    <rPh sb="0" eb="3">
      <t>ニイガタシ</t>
    </rPh>
    <rPh sb="3" eb="5">
      <t>テイイン</t>
    </rPh>
    <rPh sb="5" eb="7">
      <t>ハイチ</t>
    </rPh>
    <rPh sb="7" eb="9">
      <t>ケイカク</t>
    </rPh>
    <phoneticPr fontId="5"/>
  </si>
  <si>
    <t>年齢構成の平準化
2018.4.1時点の30～39歳の職員数平均127名を2023.4.1時点の35歳～44歳の職員数平均135人に引き上げる</t>
    <rPh sb="0" eb="2">
      <t>ネンレイ</t>
    </rPh>
    <rPh sb="2" eb="4">
      <t>コウセイ</t>
    </rPh>
    <rPh sb="5" eb="8">
      <t>ヘイジュンカ</t>
    </rPh>
    <rPh sb="17" eb="19">
      <t>ジテン</t>
    </rPh>
    <rPh sb="25" eb="26">
      <t>サイ</t>
    </rPh>
    <rPh sb="27" eb="30">
      <t>ショクインスウ</t>
    </rPh>
    <rPh sb="30" eb="32">
      <t>ヘイキン</t>
    </rPh>
    <rPh sb="35" eb="36">
      <t>メイ</t>
    </rPh>
    <rPh sb="45" eb="47">
      <t>ジテン</t>
    </rPh>
    <rPh sb="50" eb="51">
      <t>サイ</t>
    </rPh>
    <rPh sb="54" eb="55">
      <t>サイ</t>
    </rPh>
    <rPh sb="56" eb="59">
      <t>ショクインスウ</t>
    </rPh>
    <rPh sb="59" eb="61">
      <t>ヘイキン</t>
    </rPh>
    <rPh sb="64" eb="65">
      <t>ニン</t>
    </rPh>
    <rPh sb="66" eb="67">
      <t>ヒ</t>
    </rPh>
    <rPh sb="68" eb="69">
      <t>ア</t>
    </rPh>
    <phoneticPr fontId="5"/>
  </si>
  <si>
    <t>人事評価結果が適切に反映される給与制度の運用</t>
    <rPh sb="0" eb="2">
      <t>ジンジ</t>
    </rPh>
    <rPh sb="2" eb="4">
      <t>ヒョウカ</t>
    </rPh>
    <rPh sb="4" eb="6">
      <t>ケッカ</t>
    </rPh>
    <rPh sb="7" eb="9">
      <t>テキセツ</t>
    </rPh>
    <rPh sb="10" eb="12">
      <t>ハンエイ</t>
    </rPh>
    <rPh sb="15" eb="17">
      <t>キュウヨ</t>
    </rPh>
    <rPh sb="17" eb="19">
      <t>セイド</t>
    </rPh>
    <rPh sb="20" eb="22">
      <t>ウンヨウ</t>
    </rPh>
    <phoneticPr fontId="5"/>
  </si>
  <si>
    <t>・地域活動の担い手を育む仕組みづくり
・地域コミュニティ協議会の運営及び活動の支援</t>
    <rPh sb="21" eb="23">
      <t>チイキ</t>
    </rPh>
    <rPh sb="29" eb="32">
      <t>キョウギカイ</t>
    </rPh>
    <rPh sb="33" eb="35">
      <t>ウンエイ</t>
    </rPh>
    <rPh sb="35" eb="36">
      <t>オヨ</t>
    </rPh>
    <rPh sb="37" eb="39">
      <t>カツドウ</t>
    </rPh>
    <rPh sb="40" eb="42">
      <t>シエン</t>
    </rPh>
    <phoneticPr fontId="5"/>
  </si>
  <si>
    <t xml:space="preserve">・コミュニティ・コーディネーター育成講座受講者数：2,174人（累計）
・補助金活用による地域活動数：241以上（年間）
</t>
    <rPh sb="38" eb="41">
      <t>ホジョキン</t>
    </rPh>
    <rPh sb="41" eb="43">
      <t>カツヨウ</t>
    </rPh>
    <rPh sb="46" eb="48">
      <t>チイキ</t>
    </rPh>
    <rPh sb="48" eb="50">
      <t>カツドウ</t>
    </rPh>
    <rPh sb="50" eb="51">
      <t>スウ</t>
    </rPh>
    <rPh sb="55" eb="57">
      <t>イジョウ</t>
    </rPh>
    <rPh sb="58" eb="60">
      <t>ネンカン</t>
    </rPh>
    <phoneticPr fontId="5"/>
  </si>
  <si>
    <t>・全事務事業点検による業務のあり方・やり方の見直し
・現場からの改善提案・改善実践の一層の推進強化</t>
    <rPh sb="1" eb="2">
      <t>ゼン</t>
    </rPh>
    <rPh sb="2" eb="4">
      <t>ジム</t>
    </rPh>
    <rPh sb="4" eb="6">
      <t>ジギョウ</t>
    </rPh>
    <rPh sb="6" eb="8">
      <t>テンケン</t>
    </rPh>
    <rPh sb="11" eb="13">
      <t>ギョウム</t>
    </rPh>
    <rPh sb="16" eb="17">
      <t>カタ</t>
    </rPh>
    <rPh sb="20" eb="21">
      <t>カタ</t>
    </rPh>
    <rPh sb="22" eb="24">
      <t>ミナオ</t>
    </rPh>
    <rPh sb="28" eb="30">
      <t>ゲンバ</t>
    </rPh>
    <rPh sb="33" eb="35">
      <t>カイゼン</t>
    </rPh>
    <rPh sb="35" eb="37">
      <t>テイアン</t>
    </rPh>
    <rPh sb="38" eb="40">
      <t>カイゼン</t>
    </rPh>
    <rPh sb="40" eb="42">
      <t>ジッセン</t>
    </rPh>
    <rPh sb="43" eb="45">
      <t>イッソウ</t>
    </rPh>
    <rPh sb="46" eb="48">
      <t>スイシン</t>
    </rPh>
    <rPh sb="48" eb="50">
      <t>キョウカ</t>
    </rPh>
    <phoneticPr fontId="5"/>
  </si>
  <si>
    <t>・民間委託・指定管理者制度などPPP手法の導入推進
・新たな業務等への民間委託導入の検討</t>
    <rPh sb="1" eb="3">
      <t>ミンカン</t>
    </rPh>
    <rPh sb="3" eb="5">
      <t>イタク</t>
    </rPh>
    <rPh sb="6" eb="8">
      <t>シテイ</t>
    </rPh>
    <rPh sb="8" eb="11">
      <t>カンリシャ</t>
    </rPh>
    <rPh sb="11" eb="13">
      <t>セイド</t>
    </rPh>
    <rPh sb="18" eb="20">
      <t>シュホウ</t>
    </rPh>
    <rPh sb="21" eb="23">
      <t>ドウニュウ</t>
    </rPh>
    <rPh sb="23" eb="25">
      <t>スイシン</t>
    </rPh>
    <rPh sb="28" eb="29">
      <t>アラ</t>
    </rPh>
    <rPh sb="31" eb="33">
      <t>ギョウム</t>
    </rPh>
    <rPh sb="33" eb="34">
      <t>トウ</t>
    </rPh>
    <rPh sb="36" eb="38">
      <t>ミンカン</t>
    </rPh>
    <rPh sb="38" eb="40">
      <t>イタク</t>
    </rPh>
    <rPh sb="40" eb="42">
      <t>ドウニュウ</t>
    </rPh>
    <rPh sb="43" eb="45">
      <t>ケントウ</t>
    </rPh>
    <phoneticPr fontId="5"/>
  </si>
  <si>
    <t>・成果志向による組織マネジメントの徹底</t>
    <rPh sb="1" eb="3">
      <t>セイカ</t>
    </rPh>
    <rPh sb="3" eb="5">
      <t>シコウ</t>
    </rPh>
    <rPh sb="8" eb="10">
      <t>ソシキ</t>
    </rPh>
    <rPh sb="17" eb="19">
      <t>テッテイ</t>
    </rPh>
    <phoneticPr fontId="5"/>
  </si>
  <si>
    <t>・組織目標達成状況：80％以上</t>
    <rPh sb="1" eb="3">
      <t>ソシキ</t>
    </rPh>
    <rPh sb="3" eb="5">
      <t>モクヒョウ</t>
    </rPh>
    <rPh sb="5" eb="7">
      <t>タッセイ</t>
    </rPh>
    <rPh sb="7" eb="9">
      <t>ジョウキョウ</t>
    </rPh>
    <rPh sb="13" eb="15">
      <t>イジョウ</t>
    </rPh>
    <phoneticPr fontId="5"/>
  </si>
  <si>
    <t>・人材育成とキャリア形成を念頭に置いた適材適所の人員配置
・職員の意欲向上・能力発揮に向けた職員満足度の向上</t>
    <rPh sb="1" eb="3">
      <t>ジンザイ</t>
    </rPh>
    <rPh sb="3" eb="5">
      <t>イクセイ</t>
    </rPh>
    <rPh sb="10" eb="12">
      <t>ケイセイ</t>
    </rPh>
    <rPh sb="13" eb="15">
      <t>ネントウ</t>
    </rPh>
    <rPh sb="16" eb="17">
      <t>オ</t>
    </rPh>
    <rPh sb="19" eb="21">
      <t>テキザイ</t>
    </rPh>
    <rPh sb="21" eb="23">
      <t>テキショ</t>
    </rPh>
    <rPh sb="24" eb="26">
      <t>ジンイン</t>
    </rPh>
    <rPh sb="26" eb="28">
      <t>ハイチ</t>
    </rPh>
    <rPh sb="31" eb="33">
      <t>ショクイン</t>
    </rPh>
    <rPh sb="34" eb="36">
      <t>イヨク</t>
    </rPh>
    <rPh sb="36" eb="38">
      <t>コウジョウ</t>
    </rPh>
    <rPh sb="39" eb="41">
      <t>ノウリョク</t>
    </rPh>
    <rPh sb="41" eb="43">
      <t>ハッキ</t>
    </rPh>
    <rPh sb="44" eb="45">
      <t>ム</t>
    </rPh>
    <rPh sb="47" eb="49">
      <t>ショクイン</t>
    </rPh>
    <rPh sb="49" eb="52">
      <t>マンゾクド</t>
    </rPh>
    <rPh sb="53" eb="55">
      <t>コウジョウ</t>
    </rPh>
    <phoneticPr fontId="5"/>
  </si>
  <si>
    <t>・フランチャイズ登録者数：230名以上
・職員アンケートにおける総合満足度：4.56以上</t>
    <rPh sb="8" eb="10">
      <t>トウロク</t>
    </rPh>
    <rPh sb="10" eb="11">
      <t>シャ</t>
    </rPh>
    <rPh sb="11" eb="12">
      <t>スウ</t>
    </rPh>
    <rPh sb="16" eb="17">
      <t>メイ</t>
    </rPh>
    <rPh sb="17" eb="19">
      <t>イジョウ</t>
    </rPh>
    <rPh sb="22" eb="24">
      <t>ショクイン</t>
    </rPh>
    <rPh sb="33" eb="35">
      <t>ソウゴウ</t>
    </rPh>
    <rPh sb="35" eb="38">
      <t>マンゾクド</t>
    </rPh>
    <rPh sb="43" eb="45">
      <t>イジョウ</t>
    </rPh>
    <phoneticPr fontId="5"/>
  </si>
  <si>
    <t>・ICT戦略に基づく施策実施，ガバナンス推進及びAI等の先端技術の活用に向けた調査・検討
・収納業務効率化・住民の利便性向上のため，先端技術を活用した新たな決済方法の調査・検討</t>
    <rPh sb="4" eb="6">
      <t>センリャク</t>
    </rPh>
    <rPh sb="7" eb="8">
      <t>モト</t>
    </rPh>
    <rPh sb="10" eb="11">
      <t>セ</t>
    </rPh>
    <rPh sb="11" eb="12">
      <t>サク</t>
    </rPh>
    <rPh sb="12" eb="14">
      <t>ジッシ</t>
    </rPh>
    <rPh sb="20" eb="22">
      <t>スイシン</t>
    </rPh>
    <rPh sb="22" eb="23">
      <t>オヨ</t>
    </rPh>
    <rPh sb="26" eb="27">
      <t>トウ</t>
    </rPh>
    <rPh sb="28" eb="30">
      <t>センタン</t>
    </rPh>
    <rPh sb="30" eb="32">
      <t>ギジュツ</t>
    </rPh>
    <rPh sb="33" eb="35">
      <t>カツヨウ</t>
    </rPh>
    <rPh sb="36" eb="37">
      <t>ム</t>
    </rPh>
    <rPh sb="39" eb="41">
      <t>チョウサ</t>
    </rPh>
    <rPh sb="42" eb="44">
      <t>ケントウ</t>
    </rPh>
    <rPh sb="47" eb="49">
      <t>シュウノウ</t>
    </rPh>
    <rPh sb="49" eb="51">
      <t>ギョウム</t>
    </rPh>
    <rPh sb="51" eb="54">
      <t>コウリツカ</t>
    </rPh>
    <rPh sb="55" eb="57">
      <t>ジュウミン</t>
    </rPh>
    <rPh sb="58" eb="61">
      <t>リベンセイ</t>
    </rPh>
    <rPh sb="61" eb="63">
      <t>コウジョウ</t>
    </rPh>
    <rPh sb="67" eb="69">
      <t>センタン</t>
    </rPh>
    <rPh sb="69" eb="71">
      <t>ギジュツ</t>
    </rPh>
    <rPh sb="72" eb="74">
      <t>カツヨウ</t>
    </rPh>
    <rPh sb="76" eb="77">
      <t>アラ</t>
    </rPh>
    <rPh sb="79" eb="81">
      <t>ケッサイ</t>
    </rPh>
    <rPh sb="81" eb="83">
      <t>ホウホウ</t>
    </rPh>
    <rPh sb="84" eb="86">
      <t>チョウサ</t>
    </rPh>
    <rPh sb="87" eb="89">
      <t>ケントウ</t>
    </rPh>
    <phoneticPr fontId="5"/>
  </si>
  <si>
    <t>・庁内各所属へのICT業務プロセスでの支援：35件</t>
    <rPh sb="1" eb="3">
      <t>チョウナイ</t>
    </rPh>
    <rPh sb="3" eb="6">
      <t>カクショゾク</t>
    </rPh>
    <rPh sb="11" eb="13">
      <t>ギョウム</t>
    </rPh>
    <rPh sb="19" eb="21">
      <t>シエン</t>
    </rPh>
    <rPh sb="24" eb="25">
      <t>ケン</t>
    </rPh>
    <phoneticPr fontId="5"/>
  </si>
  <si>
    <t>・行政サービスの提供主体・方法，人員体制など業務運営手法の見直し</t>
    <rPh sb="1" eb="3">
      <t>ギョウセイ</t>
    </rPh>
    <rPh sb="8" eb="10">
      <t>テイキョウ</t>
    </rPh>
    <rPh sb="10" eb="12">
      <t>シュタイ</t>
    </rPh>
    <rPh sb="13" eb="15">
      <t>ホウホウ</t>
    </rPh>
    <rPh sb="16" eb="18">
      <t>ジンイン</t>
    </rPh>
    <rPh sb="18" eb="20">
      <t>タイセイ</t>
    </rPh>
    <rPh sb="22" eb="24">
      <t>ギョウム</t>
    </rPh>
    <rPh sb="24" eb="26">
      <t>ウンエイ</t>
    </rPh>
    <rPh sb="26" eb="28">
      <t>シュホウ</t>
    </rPh>
    <rPh sb="29" eb="31">
      <t>ミナオ</t>
    </rPh>
    <phoneticPr fontId="5"/>
  </si>
  <si>
    <t>・市債権の適正な管理
・住民との協働による利用状況やコストを意識した地域ごとの公共施設の最適化</t>
    <rPh sb="1" eb="2">
      <t>シ</t>
    </rPh>
    <rPh sb="2" eb="4">
      <t>サイケン</t>
    </rPh>
    <rPh sb="5" eb="7">
      <t>テキセイ</t>
    </rPh>
    <rPh sb="8" eb="10">
      <t>カンリ</t>
    </rPh>
    <rPh sb="13" eb="15">
      <t>ジュウミン</t>
    </rPh>
    <rPh sb="17" eb="19">
      <t>キョウドウ</t>
    </rPh>
    <rPh sb="22" eb="24">
      <t>リヨウ</t>
    </rPh>
    <rPh sb="24" eb="26">
      <t>ジョウキョウ</t>
    </rPh>
    <rPh sb="31" eb="33">
      <t>イシキ</t>
    </rPh>
    <rPh sb="35" eb="37">
      <t>チイキ</t>
    </rPh>
    <rPh sb="40" eb="42">
      <t>コウキョウ</t>
    </rPh>
    <rPh sb="42" eb="44">
      <t>シセツ</t>
    </rPh>
    <rPh sb="45" eb="48">
      <t>サイテキカ</t>
    </rPh>
    <phoneticPr fontId="5"/>
  </si>
  <si>
    <t>・市債権（14債権）の収納率：95.4％以上
・サービス機能の維持と施設総量を踏まえた地域別実行計画策定：55地域（累計）</t>
    <rPh sb="1" eb="2">
      <t>シ</t>
    </rPh>
    <rPh sb="2" eb="4">
      <t>サイケン</t>
    </rPh>
    <rPh sb="7" eb="9">
      <t>サイケン</t>
    </rPh>
    <rPh sb="11" eb="13">
      <t>シュウノウ</t>
    </rPh>
    <rPh sb="13" eb="14">
      <t>リツ</t>
    </rPh>
    <rPh sb="20" eb="22">
      <t>イジョウ</t>
    </rPh>
    <rPh sb="29" eb="31">
      <t>キノウ</t>
    </rPh>
    <rPh sb="32" eb="34">
      <t>イジ</t>
    </rPh>
    <rPh sb="35" eb="37">
      <t>シセツ</t>
    </rPh>
    <rPh sb="37" eb="39">
      <t>ソウリョウ</t>
    </rPh>
    <rPh sb="40" eb="41">
      <t>フ</t>
    </rPh>
    <rPh sb="44" eb="46">
      <t>チイキ</t>
    </rPh>
    <rPh sb="46" eb="47">
      <t>ベツ</t>
    </rPh>
    <rPh sb="47" eb="49">
      <t>ジッコウ</t>
    </rPh>
    <rPh sb="49" eb="51">
      <t>ケイカク</t>
    </rPh>
    <rPh sb="51" eb="53">
      <t>サクテイ</t>
    </rPh>
    <rPh sb="56" eb="58">
      <t>チイキ</t>
    </rPh>
    <rPh sb="59" eb="61">
      <t>ルイケイ</t>
    </rPh>
    <phoneticPr fontId="5"/>
  </si>
  <si>
    <t>・文書管理システムの機能を利用した情報公開の推進，行政情報の積極的な発信，職員研修の充実</t>
    <rPh sb="1" eb="3">
      <t>ブンショ</t>
    </rPh>
    <rPh sb="3" eb="5">
      <t>カンリ</t>
    </rPh>
    <rPh sb="10" eb="12">
      <t>キノウ</t>
    </rPh>
    <rPh sb="13" eb="15">
      <t>リヨウ</t>
    </rPh>
    <rPh sb="17" eb="19">
      <t>ジョウホウ</t>
    </rPh>
    <rPh sb="19" eb="21">
      <t>コウカイ</t>
    </rPh>
    <rPh sb="22" eb="24">
      <t>スイシン</t>
    </rPh>
    <rPh sb="25" eb="27">
      <t>ギョウセイ</t>
    </rPh>
    <rPh sb="27" eb="29">
      <t>ジョウホウ</t>
    </rPh>
    <rPh sb="30" eb="33">
      <t>セッキョクテキ</t>
    </rPh>
    <rPh sb="34" eb="36">
      <t>ハッシン</t>
    </rPh>
    <rPh sb="37" eb="39">
      <t>ショクイン</t>
    </rPh>
    <rPh sb="39" eb="41">
      <t>ケンシュウ</t>
    </rPh>
    <rPh sb="42" eb="44">
      <t>ジュウジツ</t>
    </rPh>
    <phoneticPr fontId="5"/>
  </si>
  <si>
    <t>・窓口アンケート結果等に基づいた窓口サービスの改善・向上</t>
    <rPh sb="1" eb="3">
      <t>マドグチ</t>
    </rPh>
    <rPh sb="8" eb="10">
      <t>ケッカ</t>
    </rPh>
    <rPh sb="10" eb="11">
      <t>トウ</t>
    </rPh>
    <rPh sb="12" eb="13">
      <t>モト</t>
    </rPh>
    <rPh sb="16" eb="18">
      <t>マドグチ</t>
    </rPh>
    <rPh sb="23" eb="25">
      <t>カイゼン</t>
    </rPh>
    <rPh sb="26" eb="28">
      <t>コウジョウ</t>
    </rPh>
    <phoneticPr fontId="5"/>
  </si>
  <si>
    <t>・窓口アンケート平均（年）点数：4.5以上</t>
    <rPh sb="1" eb="3">
      <t>マドグチ</t>
    </rPh>
    <rPh sb="8" eb="10">
      <t>ヘイキン</t>
    </rPh>
    <rPh sb="11" eb="12">
      <t>ネン</t>
    </rPh>
    <rPh sb="13" eb="15">
      <t>テンスウ</t>
    </rPh>
    <rPh sb="19" eb="21">
      <t>イジョウ</t>
    </rPh>
    <phoneticPr fontId="5"/>
  </si>
  <si>
    <t>静岡県</t>
    <phoneticPr fontId="17"/>
  </si>
  <si>
    <t>静岡市</t>
    <rPh sb="0" eb="3">
      <t>シズオカシ</t>
    </rPh>
    <phoneticPr fontId="17"/>
  </si>
  <si>
    <t>第３次静岡市行財政改革推進大綱</t>
    <rPh sb="0" eb="1">
      <t>ダイ</t>
    </rPh>
    <rPh sb="2" eb="3">
      <t>ジ</t>
    </rPh>
    <rPh sb="3" eb="6">
      <t>シズオカシ</t>
    </rPh>
    <rPh sb="6" eb="9">
      <t>ギョウザイセイ</t>
    </rPh>
    <rPh sb="9" eb="11">
      <t>カイカク</t>
    </rPh>
    <rPh sb="11" eb="13">
      <t>スイシン</t>
    </rPh>
    <rPh sb="13" eb="15">
      <t>タイコウ</t>
    </rPh>
    <phoneticPr fontId="24"/>
  </si>
  <si>
    <t>最適な職員規模（職員数）による行政経営の推進</t>
    <rPh sb="0" eb="2">
      <t>サイテキ</t>
    </rPh>
    <rPh sb="3" eb="5">
      <t>ショクイン</t>
    </rPh>
    <rPh sb="5" eb="7">
      <t>キボ</t>
    </rPh>
    <rPh sb="8" eb="11">
      <t>ショクインスウ</t>
    </rPh>
    <rPh sb="15" eb="17">
      <t>ギョウセイ</t>
    </rPh>
    <rPh sb="17" eb="19">
      <t>ケイエイ</t>
    </rPh>
    <rPh sb="20" eb="22">
      <t>スイシン</t>
    </rPh>
    <phoneticPr fontId="17"/>
  </si>
  <si>
    <t>計画に基づく減員数
R1～R4
正規42人削減
会計年度職員120人増員</t>
    <rPh sb="0" eb="2">
      <t>ケイカク</t>
    </rPh>
    <rPh sb="3" eb="4">
      <t>モト</t>
    </rPh>
    <rPh sb="6" eb="8">
      <t>ゲンイン</t>
    </rPh>
    <rPh sb="8" eb="9">
      <t>スウ</t>
    </rPh>
    <rPh sb="16" eb="18">
      <t>セイキ</t>
    </rPh>
    <rPh sb="20" eb="21">
      <t>ニン</t>
    </rPh>
    <rPh sb="21" eb="23">
      <t>サクゲン</t>
    </rPh>
    <rPh sb="24" eb="26">
      <t>カイケイ</t>
    </rPh>
    <rPh sb="26" eb="28">
      <t>ネンド</t>
    </rPh>
    <rPh sb="28" eb="30">
      <t>ショクイン</t>
    </rPh>
    <rPh sb="33" eb="34">
      <t>ニン</t>
    </rPh>
    <rPh sb="34" eb="36">
      <t>ゾウイン</t>
    </rPh>
    <phoneticPr fontId="17"/>
  </si>
  <si>
    <t xml:space="preserve">①協働事業提案制度の推進
②市民との協働事業の推進
③区民との協働事業の推進（葵区）
葵区魅力づくり事業による「持続可能な住民主体のまちづくり」の推進
④区民との協働事業の推進（駿河区）
区民意見聴取次号の実施による地域の魅力を生かした住民主体のまちづくりの推進
⑤区民との協働事業の推進（清水区）
「清水区まちづくりミーティング」、「清水区未来創造トーク」の実施による魅力ある地域づくりの推進
</t>
    <rPh sb="1" eb="3">
      <t>キョウドウ</t>
    </rPh>
    <rPh sb="3" eb="5">
      <t>ジギョウ</t>
    </rPh>
    <rPh sb="5" eb="7">
      <t>テイアン</t>
    </rPh>
    <rPh sb="7" eb="9">
      <t>セイド</t>
    </rPh>
    <rPh sb="10" eb="12">
      <t>スイシン</t>
    </rPh>
    <rPh sb="15" eb="17">
      <t>シミン</t>
    </rPh>
    <rPh sb="19" eb="21">
      <t>キョウドウ</t>
    </rPh>
    <rPh sb="21" eb="23">
      <t>ジギョウ</t>
    </rPh>
    <rPh sb="24" eb="26">
      <t>スイシン</t>
    </rPh>
    <rPh sb="45" eb="47">
      <t>アオイク</t>
    </rPh>
    <rPh sb="47" eb="49">
      <t>ミリョク</t>
    </rPh>
    <rPh sb="52" eb="54">
      <t>ジギョウ</t>
    </rPh>
    <rPh sb="58" eb="60">
      <t>ジゾク</t>
    </rPh>
    <rPh sb="60" eb="62">
      <t>カノウ</t>
    </rPh>
    <rPh sb="63" eb="65">
      <t>ジュウミン</t>
    </rPh>
    <rPh sb="65" eb="67">
      <t>シュタイ</t>
    </rPh>
    <rPh sb="75" eb="77">
      <t>スイシン</t>
    </rPh>
    <rPh sb="80" eb="82">
      <t>クミン</t>
    </rPh>
    <rPh sb="84" eb="86">
      <t>キョウドウ</t>
    </rPh>
    <rPh sb="86" eb="88">
      <t>ジギョウ</t>
    </rPh>
    <rPh sb="89" eb="91">
      <t>スイシン</t>
    </rPh>
    <rPh sb="92" eb="95">
      <t>スルガク</t>
    </rPh>
    <rPh sb="97" eb="101">
      <t>クミンイケン</t>
    </rPh>
    <rPh sb="101" eb="103">
      <t>チョウシュ</t>
    </rPh>
    <rPh sb="103" eb="105">
      <t>ジゴウ</t>
    </rPh>
    <rPh sb="106" eb="108">
      <t>ジッシ</t>
    </rPh>
    <rPh sb="111" eb="113">
      <t>チイキ</t>
    </rPh>
    <rPh sb="114" eb="116">
      <t>ミリョク</t>
    </rPh>
    <rPh sb="117" eb="118">
      <t>イ</t>
    </rPh>
    <rPh sb="121" eb="125">
      <t>ジュウミンシュタイ</t>
    </rPh>
    <rPh sb="132" eb="134">
      <t>スイシン</t>
    </rPh>
    <rPh sb="149" eb="151">
      <t>シミズ</t>
    </rPh>
    <rPh sb="155" eb="158">
      <t>シミズク</t>
    </rPh>
    <rPh sb="172" eb="175">
      <t>シミズク</t>
    </rPh>
    <rPh sb="175" eb="177">
      <t>ミライ</t>
    </rPh>
    <rPh sb="177" eb="179">
      <t>ソウゾウ</t>
    </rPh>
    <rPh sb="184" eb="186">
      <t>ジッシ</t>
    </rPh>
    <rPh sb="189" eb="191">
      <t>ミリョク</t>
    </rPh>
    <rPh sb="193" eb="195">
      <t>チイキ</t>
    </rPh>
    <rPh sb="199" eb="201">
      <t>スイシン</t>
    </rPh>
    <phoneticPr fontId="17"/>
  </si>
  <si>
    <t>①市民活動団体と市との協働事業数
H29 255事業→
R4 262事業
②（各事務事業による）
③自治会連合会長アンケートにおける魅力づくり事業が地域活動活性化、連帯感向上へ寄与した割合や聴取した意見を魅力づくり事業に着手できた件数
④聴取した意見の事業へのフィードバック件数
⑤清水区まちづくりミーティングにおける課題解決に向けた提案数
清水区未来創造トークにおける参加者アンケート</t>
    <rPh sb="1" eb="3">
      <t>シミン</t>
    </rPh>
    <rPh sb="3" eb="5">
      <t>カツドウ</t>
    </rPh>
    <rPh sb="5" eb="7">
      <t>ダンタイ</t>
    </rPh>
    <rPh sb="8" eb="9">
      <t>シ</t>
    </rPh>
    <rPh sb="11" eb="13">
      <t>キョウドウ</t>
    </rPh>
    <rPh sb="13" eb="15">
      <t>ジギョウ</t>
    </rPh>
    <rPh sb="15" eb="16">
      <t>スウ</t>
    </rPh>
    <rPh sb="24" eb="26">
      <t>ジギョウ</t>
    </rPh>
    <rPh sb="34" eb="36">
      <t>ジギョウ</t>
    </rPh>
    <rPh sb="40" eb="41">
      <t>カク</t>
    </rPh>
    <rPh sb="41" eb="43">
      <t>ジム</t>
    </rPh>
    <rPh sb="43" eb="45">
      <t>ジギョウ</t>
    </rPh>
    <rPh sb="52" eb="55">
      <t>ジチカイ</t>
    </rPh>
    <rPh sb="55" eb="57">
      <t>レンゴウ</t>
    </rPh>
    <rPh sb="57" eb="59">
      <t>カイチョウ</t>
    </rPh>
    <rPh sb="68" eb="70">
      <t>ミリョク</t>
    </rPh>
    <rPh sb="73" eb="75">
      <t>ジギョウ</t>
    </rPh>
    <rPh sb="76" eb="80">
      <t>チイキカツドウ</t>
    </rPh>
    <rPh sb="80" eb="83">
      <t>カッセイカ</t>
    </rPh>
    <rPh sb="84" eb="87">
      <t>レンタイカン</t>
    </rPh>
    <rPh sb="87" eb="89">
      <t>コウジョウ</t>
    </rPh>
    <rPh sb="90" eb="92">
      <t>キヨ</t>
    </rPh>
    <rPh sb="94" eb="96">
      <t>ワリアイ</t>
    </rPh>
    <rPh sb="97" eb="99">
      <t>チョウシュ</t>
    </rPh>
    <rPh sb="101" eb="103">
      <t>イケン</t>
    </rPh>
    <rPh sb="122" eb="124">
      <t>チョウシュ</t>
    </rPh>
    <rPh sb="126" eb="128">
      <t>イケン</t>
    </rPh>
    <rPh sb="129" eb="131">
      <t>ジギョウ</t>
    </rPh>
    <rPh sb="140" eb="142">
      <t>ケンスウ</t>
    </rPh>
    <rPh sb="145" eb="148">
      <t>シミズク</t>
    </rPh>
    <rPh sb="163" eb="165">
      <t>カダイ</t>
    </rPh>
    <rPh sb="165" eb="167">
      <t>カイケツ</t>
    </rPh>
    <rPh sb="168" eb="169">
      <t>ム</t>
    </rPh>
    <rPh sb="171" eb="174">
      <t>テイアンスウ</t>
    </rPh>
    <rPh sb="175" eb="178">
      <t>シミズク</t>
    </rPh>
    <rPh sb="178" eb="180">
      <t>ミライ</t>
    </rPh>
    <rPh sb="180" eb="182">
      <t>ソウゾウ</t>
    </rPh>
    <rPh sb="189" eb="192">
      <t>サンカシャ</t>
    </rPh>
    <phoneticPr fontId="17"/>
  </si>
  <si>
    <t xml:space="preserve">
①静岡型行政評価制度の活用
②事務事業の見直しによる合理化・効率化
</t>
    <rPh sb="17" eb="21">
      <t>ジムジギョウ</t>
    </rPh>
    <rPh sb="22" eb="24">
      <t>ミナオ</t>
    </rPh>
    <rPh sb="28" eb="31">
      <t>ゴウリカ</t>
    </rPh>
    <rPh sb="32" eb="35">
      <t>コウリツカ</t>
    </rPh>
    <phoneticPr fontId="17"/>
  </si>
  <si>
    <t xml:space="preserve">
①事務事業評価の1次評価がAの割合
90％
2次評価対象事業の見直し率
100%
②削減額、投資経費の縮減額</t>
    <rPh sb="2" eb="4">
      <t>ジム</t>
    </rPh>
    <rPh sb="4" eb="6">
      <t>ジギョウ</t>
    </rPh>
    <rPh sb="6" eb="8">
      <t>ヒョウカ</t>
    </rPh>
    <rPh sb="10" eb="11">
      <t>ジ</t>
    </rPh>
    <rPh sb="11" eb="13">
      <t>ヒョウカ</t>
    </rPh>
    <rPh sb="16" eb="18">
      <t>ワリアイ</t>
    </rPh>
    <rPh sb="44" eb="46">
      <t>サクゲン</t>
    </rPh>
    <rPh sb="46" eb="47">
      <t>ガク</t>
    </rPh>
    <rPh sb="48" eb="50">
      <t>トウシ</t>
    </rPh>
    <rPh sb="50" eb="52">
      <t>ケイヒ</t>
    </rPh>
    <rPh sb="53" eb="55">
      <t>シュクゲン</t>
    </rPh>
    <rPh sb="55" eb="56">
      <t>ガク</t>
    </rPh>
    <phoneticPr fontId="17"/>
  </si>
  <si>
    <t xml:space="preserve">①指定管理施設における利用料金制の導入の推進
②PPP・PFI事業の導入の推進
③家庭可燃ごみ収集運搬業務の民間委託化
④公共建築物の工事監理の民間委託
</t>
    <rPh sb="1" eb="3">
      <t>シテイ</t>
    </rPh>
    <rPh sb="35" eb="36">
      <t>ゴト</t>
    </rPh>
    <rPh sb="36" eb="37">
      <t>ギョウ</t>
    </rPh>
    <rPh sb="38" eb="40">
      <t>ドウニュウ</t>
    </rPh>
    <rPh sb="41" eb="43">
      <t>スイシン</t>
    </rPh>
    <rPh sb="47" eb="49">
      <t>カテイ</t>
    </rPh>
    <rPh sb="49" eb="51">
      <t>カネン</t>
    </rPh>
    <rPh sb="53" eb="55">
      <t>シュウシュウ</t>
    </rPh>
    <rPh sb="55" eb="57">
      <t>ウンパン</t>
    </rPh>
    <rPh sb="57" eb="59">
      <t>ギョウム</t>
    </rPh>
    <rPh sb="60" eb="62">
      <t>ミンカン</t>
    </rPh>
    <rPh sb="62" eb="65">
      <t>イタクカ</t>
    </rPh>
    <rPh sb="68" eb="70">
      <t>コウキョウ</t>
    </rPh>
    <rPh sb="70" eb="72">
      <t>ケンチク</t>
    </rPh>
    <rPh sb="72" eb="73">
      <t>ブツ</t>
    </rPh>
    <rPh sb="74" eb="76">
      <t>コウジ</t>
    </rPh>
    <rPh sb="76" eb="78">
      <t>カンリ</t>
    </rPh>
    <rPh sb="79" eb="80">
      <t>ミン</t>
    </rPh>
    <rPh sb="80" eb="81">
      <t>カン</t>
    </rPh>
    <phoneticPr fontId="17"/>
  </si>
  <si>
    <t xml:space="preserve">①利用料金制新規導入検討施設数
R1 ３施設
R２ ２施設
R３ １施設
R4 １施設
②―
③新規委託化台数
R１　７台
R３　６台　
④１件以上／年
</t>
    <rPh sb="1" eb="3">
      <t>リヨウ</t>
    </rPh>
    <rPh sb="3" eb="5">
      <t>リョウキン</t>
    </rPh>
    <rPh sb="5" eb="6">
      <t>セイ</t>
    </rPh>
    <rPh sb="6" eb="8">
      <t>シンキ</t>
    </rPh>
    <rPh sb="8" eb="10">
      <t>ドウニュウ</t>
    </rPh>
    <rPh sb="10" eb="12">
      <t>ケントウ</t>
    </rPh>
    <rPh sb="12" eb="14">
      <t>シセツ</t>
    </rPh>
    <rPh sb="14" eb="15">
      <t>スウ</t>
    </rPh>
    <rPh sb="20" eb="22">
      <t>シセツ</t>
    </rPh>
    <rPh sb="27" eb="29">
      <t>シセツ</t>
    </rPh>
    <rPh sb="34" eb="36">
      <t>シセツ</t>
    </rPh>
    <rPh sb="41" eb="43">
      <t>シセツ</t>
    </rPh>
    <rPh sb="56" eb="58">
      <t>シンキ</t>
    </rPh>
    <rPh sb="58" eb="61">
      <t>イタクカ</t>
    </rPh>
    <rPh sb="61" eb="63">
      <t>ダイスウ</t>
    </rPh>
    <rPh sb="68" eb="69">
      <t>ダイ</t>
    </rPh>
    <rPh sb="74" eb="75">
      <t>ダイ</t>
    </rPh>
    <rPh sb="80" eb="81">
      <t>ケン</t>
    </rPh>
    <rPh sb="81" eb="83">
      <t>イジョウ</t>
    </rPh>
    <rPh sb="84" eb="85">
      <t>ネン</t>
    </rPh>
    <phoneticPr fontId="17"/>
  </si>
  <si>
    <t>①おもてなしコンシェルジュの配置
②各区役所の窓口サービスの向上
（葵区、駿河区、清水区）
③政策を推進するための組織体制の整備
④働き方改革の推進
テレワーク、ワークライフバランスの推進　など</t>
    <rPh sb="49" eb="51">
      <t>セイサク</t>
    </rPh>
    <rPh sb="52" eb="54">
      <t>スイシン</t>
    </rPh>
    <rPh sb="59" eb="61">
      <t>ソシキ</t>
    </rPh>
    <rPh sb="61" eb="63">
      <t>タイセイ</t>
    </rPh>
    <rPh sb="64" eb="66">
      <t>セイビ</t>
    </rPh>
    <rPh sb="69" eb="70">
      <t>ハタラ</t>
    </rPh>
    <rPh sb="71" eb="72">
      <t>カタ</t>
    </rPh>
    <rPh sb="72" eb="74">
      <t>カイカク</t>
    </rPh>
    <rPh sb="75" eb="77">
      <t>スイシン</t>
    </rPh>
    <rPh sb="95" eb="97">
      <t>スイシン</t>
    </rPh>
    <phoneticPr fontId="5"/>
  </si>
  <si>
    <t xml:space="preserve">①コンシェルジュ経験者延べ人数
H30 14人→
R4　100人以上
市民満足度（コンシェルジュ対応した市民）
R４　95％以上
②窓口アンケートにおける市民満足度
95%以上
</t>
    <phoneticPr fontId="17"/>
  </si>
  <si>
    <t xml:space="preserve">①人材育成ビジョンの推進
②技術職員の人材育成
③保健師の人材育成
④消防職員の人材育成
⑤教職員の人材育成
</t>
    <rPh sb="1" eb="3">
      <t>ジンザイ</t>
    </rPh>
    <rPh sb="3" eb="5">
      <t>イクセイ</t>
    </rPh>
    <rPh sb="10" eb="12">
      <t>スイシン</t>
    </rPh>
    <rPh sb="17" eb="19">
      <t>ギジュツ</t>
    </rPh>
    <rPh sb="19" eb="21">
      <t>ショクイン</t>
    </rPh>
    <rPh sb="22" eb="24">
      <t>ジンザイ</t>
    </rPh>
    <rPh sb="24" eb="26">
      <t>イクセイ</t>
    </rPh>
    <rPh sb="31" eb="34">
      <t>ホケンシ</t>
    </rPh>
    <rPh sb="35" eb="37">
      <t>ジンザイ</t>
    </rPh>
    <rPh sb="37" eb="39">
      <t>イクセイ</t>
    </rPh>
    <rPh sb="44" eb="46">
      <t>ショウボウ</t>
    </rPh>
    <rPh sb="46" eb="48">
      <t>ショクイン</t>
    </rPh>
    <rPh sb="49" eb="51">
      <t>ジンザイ</t>
    </rPh>
    <rPh sb="51" eb="53">
      <t>イクセイ</t>
    </rPh>
    <rPh sb="58" eb="61">
      <t>キョウショクイン</t>
    </rPh>
    <rPh sb="62" eb="64">
      <t>ジンザイ</t>
    </rPh>
    <rPh sb="64" eb="66">
      <t>イクセイ</t>
    </rPh>
    <phoneticPr fontId="17"/>
  </si>
  <si>
    <t>①人材育成ビジョンを理解し、それに基づく行動ができる職員の割合
H30　93.5%→
R４ 95%
②ナレッジバンク新規登録数
５名以上
分析研修実施回数
R１～R４ 1回
③部署横断的な研修企画検討会
④航空救助支援員の育成
災害調査体制の充実
査察に関する専門知識・技術向上
⑤自己管理能力育成研修の実施</t>
    <rPh sb="1" eb="3">
      <t>ジンザイ</t>
    </rPh>
    <rPh sb="3" eb="5">
      <t>イクセイ</t>
    </rPh>
    <rPh sb="10" eb="12">
      <t>リカイ</t>
    </rPh>
    <rPh sb="17" eb="18">
      <t>モト</t>
    </rPh>
    <rPh sb="20" eb="22">
      <t>コウドウ</t>
    </rPh>
    <rPh sb="26" eb="28">
      <t>ショクイン</t>
    </rPh>
    <rPh sb="29" eb="31">
      <t>ワリアイ</t>
    </rPh>
    <rPh sb="59" eb="61">
      <t>シンキ</t>
    </rPh>
    <rPh sb="61" eb="63">
      <t>トウロク</t>
    </rPh>
    <rPh sb="63" eb="64">
      <t>スウ</t>
    </rPh>
    <rPh sb="66" eb="69">
      <t>メイイジョウ</t>
    </rPh>
    <rPh sb="70" eb="72">
      <t>ブンセキ</t>
    </rPh>
    <rPh sb="72" eb="74">
      <t>ケンシュウ</t>
    </rPh>
    <rPh sb="74" eb="76">
      <t>ジッシ</t>
    </rPh>
    <rPh sb="76" eb="78">
      <t>カイスウ</t>
    </rPh>
    <rPh sb="86" eb="87">
      <t>カイ</t>
    </rPh>
    <rPh sb="90" eb="92">
      <t>ブショ</t>
    </rPh>
    <rPh sb="92" eb="95">
      <t>オウダンテキ</t>
    </rPh>
    <rPh sb="96" eb="98">
      <t>ケンシュウ</t>
    </rPh>
    <rPh sb="98" eb="100">
      <t>キカク</t>
    </rPh>
    <rPh sb="100" eb="102">
      <t>ケントウ</t>
    </rPh>
    <rPh sb="102" eb="103">
      <t>カイ</t>
    </rPh>
    <rPh sb="106" eb="108">
      <t>コウクウ</t>
    </rPh>
    <rPh sb="108" eb="110">
      <t>キュウジョ</t>
    </rPh>
    <rPh sb="110" eb="112">
      <t>シエン</t>
    </rPh>
    <rPh sb="112" eb="113">
      <t>イン</t>
    </rPh>
    <rPh sb="114" eb="116">
      <t>イクセイ</t>
    </rPh>
    <rPh sb="117" eb="119">
      <t>サイガイ</t>
    </rPh>
    <rPh sb="119" eb="121">
      <t>チョウサ</t>
    </rPh>
    <rPh sb="121" eb="123">
      <t>タイセイ</t>
    </rPh>
    <rPh sb="124" eb="126">
      <t>ジュウジツ</t>
    </rPh>
    <rPh sb="127" eb="129">
      <t>ササツ</t>
    </rPh>
    <rPh sb="130" eb="131">
      <t>カン</t>
    </rPh>
    <rPh sb="133" eb="135">
      <t>センモン</t>
    </rPh>
    <rPh sb="135" eb="137">
      <t>チシキ</t>
    </rPh>
    <rPh sb="138" eb="140">
      <t>ギジュツ</t>
    </rPh>
    <rPh sb="140" eb="142">
      <t>コウジョウ</t>
    </rPh>
    <rPh sb="145" eb="147">
      <t>ジコ</t>
    </rPh>
    <rPh sb="147" eb="149">
      <t>カンリ</t>
    </rPh>
    <rPh sb="149" eb="151">
      <t>ノウリョク</t>
    </rPh>
    <rPh sb="151" eb="153">
      <t>イクセイ</t>
    </rPh>
    <rPh sb="153" eb="155">
      <t>ケンシュウ</t>
    </rPh>
    <rPh sb="156" eb="158">
      <t>ジッシ</t>
    </rPh>
    <phoneticPr fontId="17"/>
  </si>
  <si>
    <t xml:space="preserve">①静岡市行政デジタル化推進計画に基づく事業実施
②オープンデータの推進
③ICT先進技術（AI,RPA等）を活用した業務改善
④行政手続きオンライン化の推進
⑤窓口支援サービスの実施　行政手続きガイド（オンラインサービス）の導入
⑥静岡型MaaS期間事業実施プロジェクト
⑦道路情報提供システム『しずみちinfo』の利用促進
⑧小中学校校務支援システムの活用
</t>
    <rPh sb="34" eb="36">
      <t>スイシン</t>
    </rPh>
    <rPh sb="42" eb="44">
      <t>センシン</t>
    </rPh>
    <rPh sb="44" eb="46">
      <t>ギジュツ</t>
    </rPh>
    <rPh sb="53" eb="54">
      <t>トウ</t>
    </rPh>
    <rPh sb="56" eb="58">
      <t>カツヨウ</t>
    </rPh>
    <rPh sb="60" eb="62">
      <t>ギョウム</t>
    </rPh>
    <rPh sb="62" eb="64">
      <t>カイゼン</t>
    </rPh>
    <rPh sb="67" eb="69">
      <t>ギョウセイ</t>
    </rPh>
    <rPh sb="69" eb="71">
      <t>テツヅ</t>
    </rPh>
    <rPh sb="77" eb="78">
      <t>カ</t>
    </rPh>
    <rPh sb="79" eb="81">
      <t>スイシン</t>
    </rPh>
    <rPh sb="83" eb="85">
      <t>マドグチ</t>
    </rPh>
    <rPh sb="85" eb="87">
      <t>シエン</t>
    </rPh>
    <rPh sb="92" eb="94">
      <t>ジッシ</t>
    </rPh>
    <rPh sb="95" eb="97">
      <t>ギョウセイ</t>
    </rPh>
    <rPh sb="97" eb="99">
      <t>テツヅ</t>
    </rPh>
    <rPh sb="115" eb="117">
      <t>ドウニュウ</t>
    </rPh>
    <rPh sb="120" eb="123">
      <t>シズオカガタ</t>
    </rPh>
    <rPh sb="127" eb="129">
      <t>キカン</t>
    </rPh>
    <rPh sb="129" eb="131">
      <t>ジギョウ</t>
    </rPh>
    <rPh sb="131" eb="133">
      <t>ジッシ</t>
    </rPh>
    <rPh sb="142" eb="144">
      <t>ドウロ</t>
    </rPh>
    <rPh sb="144" eb="146">
      <t>ジョウホウ</t>
    </rPh>
    <rPh sb="146" eb="148">
      <t>テイキョウ</t>
    </rPh>
    <rPh sb="163" eb="165">
      <t>リヨウ</t>
    </rPh>
    <rPh sb="165" eb="167">
      <t>ソクシン</t>
    </rPh>
    <rPh sb="170" eb="174">
      <t>ショウチュウガッコウ</t>
    </rPh>
    <rPh sb="174" eb="176">
      <t>コウム</t>
    </rPh>
    <rPh sb="176" eb="178">
      <t>シエン</t>
    </rPh>
    <rPh sb="183" eb="185">
      <t>カツヨウ</t>
    </rPh>
    <phoneticPr fontId="5"/>
  </si>
  <si>
    <t>①ー
計画策定中
②登録データセット数（類型）
R4：450件
庁内における課題解決型オープンデータ活用事例（累計）
R4:４件
③実用化されたICT先進技術の数（累計）　R4：３件
④ー
⑤ー
⑥ー
⑦ホームページアクセス数　R4：45万回
⑧小・中学校教員（一人当たり）の校務処理に要する時間の削減
H２９：1,072時間/年
R４：平成29年度比150時間削減</t>
    <rPh sb="3" eb="5">
      <t>ケイカク</t>
    </rPh>
    <rPh sb="5" eb="8">
      <t>サクテイチュウ</t>
    </rPh>
    <rPh sb="11" eb="13">
      <t>トウロク</t>
    </rPh>
    <rPh sb="19" eb="20">
      <t>スウ</t>
    </rPh>
    <rPh sb="21" eb="23">
      <t>ルイケイ</t>
    </rPh>
    <rPh sb="31" eb="32">
      <t>ケン</t>
    </rPh>
    <rPh sb="33" eb="35">
      <t>チョウナイ</t>
    </rPh>
    <rPh sb="39" eb="43">
      <t>カダイカイケツ</t>
    </rPh>
    <rPh sb="43" eb="44">
      <t>カタ</t>
    </rPh>
    <rPh sb="51" eb="53">
      <t>カツヨウ</t>
    </rPh>
    <rPh sb="53" eb="55">
      <t>ジレイ</t>
    </rPh>
    <rPh sb="56" eb="58">
      <t>ルイケイ</t>
    </rPh>
    <rPh sb="64" eb="65">
      <t>ケン</t>
    </rPh>
    <rPh sb="68" eb="71">
      <t>ジツヨウカ</t>
    </rPh>
    <rPh sb="77" eb="79">
      <t>センシン</t>
    </rPh>
    <rPh sb="79" eb="81">
      <t>ギジュツ</t>
    </rPh>
    <rPh sb="82" eb="83">
      <t>カズ</t>
    </rPh>
    <rPh sb="84" eb="86">
      <t>ルイケイ</t>
    </rPh>
    <rPh sb="92" eb="93">
      <t>ケン</t>
    </rPh>
    <rPh sb="116" eb="117">
      <t>スウ</t>
    </rPh>
    <rPh sb="123" eb="125">
      <t>マンカイ</t>
    </rPh>
    <rPh sb="128" eb="129">
      <t>ショウ</t>
    </rPh>
    <rPh sb="130" eb="131">
      <t>チュウ</t>
    </rPh>
    <rPh sb="131" eb="133">
      <t>ガッコウ</t>
    </rPh>
    <rPh sb="133" eb="135">
      <t>キョウイン</t>
    </rPh>
    <phoneticPr fontId="5"/>
  </si>
  <si>
    <t>①フロートストックに留意した財政運営
②公共建築物の総資産料の適正化</t>
    <rPh sb="10" eb="12">
      <t>リュウイ</t>
    </rPh>
    <rPh sb="14" eb="16">
      <t>ザイセイ</t>
    </rPh>
    <rPh sb="16" eb="18">
      <t>ウンエイ</t>
    </rPh>
    <rPh sb="21" eb="26">
      <t>コウキョウケンチクブツ</t>
    </rPh>
    <rPh sb="27" eb="31">
      <t>ソウシサンリョウ</t>
    </rPh>
    <rPh sb="32" eb="35">
      <t>テキセイカ</t>
    </rPh>
    <phoneticPr fontId="17"/>
  </si>
  <si>
    <t>①臨時財政対策債を除く市債残高
H29年度末
⇒2,623億円
R４年度末
⇒2,900億円未満
②縮減延床面積
R4年度：15,169㎡
削減額
R4年度：
1,290,024千円</t>
    <rPh sb="1" eb="3">
      <t>リンジ</t>
    </rPh>
    <rPh sb="3" eb="5">
      <t>ザイセイ</t>
    </rPh>
    <rPh sb="5" eb="8">
      <t>タイサクサイ</t>
    </rPh>
    <rPh sb="9" eb="10">
      <t>ノゾ</t>
    </rPh>
    <rPh sb="11" eb="15">
      <t>シサイザンダカ</t>
    </rPh>
    <rPh sb="19" eb="21">
      <t>ネンド</t>
    </rPh>
    <rPh sb="21" eb="22">
      <t>マツ</t>
    </rPh>
    <rPh sb="29" eb="30">
      <t>オク</t>
    </rPh>
    <rPh sb="30" eb="31">
      <t>エン</t>
    </rPh>
    <rPh sb="34" eb="36">
      <t>ネンド</t>
    </rPh>
    <rPh sb="36" eb="37">
      <t>マツ</t>
    </rPh>
    <rPh sb="44" eb="46">
      <t>オクエン</t>
    </rPh>
    <rPh sb="46" eb="48">
      <t>ミマン</t>
    </rPh>
    <rPh sb="51" eb="53">
      <t>シュクゲン</t>
    </rPh>
    <rPh sb="53" eb="55">
      <t>ノベユカ</t>
    </rPh>
    <rPh sb="55" eb="57">
      <t>メンセキ</t>
    </rPh>
    <rPh sb="60" eb="62">
      <t>ネンド</t>
    </rPh>
    <rPh sb="71" eb="74">
      <t>サクゲンガク</t>
    </rPh>
    <rPh sb="77" eb="79">
      <t>ネンド</t>
    </rPh>
    <rPh sb="90" eb="92">
      <t>センエン</t>
    </rPh>
    <phoneticPr fontId="5"/>
  </si>
  <si>
    <t xml:space="preserve">①情報公開・保有情報提供の推進
②建設業関連業務委託における一般競争入札の継続実施
③監査実施体制の充実
</t>
    <rPh sb="1" eb="3">
      <t>ジョウホウ</t>
    </rPh>
    <rPh sb="3" eb="5">
      <t>コウカイ</t>
    </rPh>
    <rPh sb="6" eb="8">
      <t>ホユウ</t>
    </rPh>
    <rPh sb="8" eb="10">
      <t>ジョウホウ</t>
    </rPh>
    <rPh sb="10" eb="12">
      <t>テイキョウ</t>
    </rPh>
    <rPh sb="13" eb="15">
      <t>スイシン</t>
    </rPh>
    <rPh sb="20" eb="23">
      <t>ケンセツギョウ</t>
    </rPh>
    <rPh sb="23" eb="25">
      <t>カンレン</t>
    </rPh>
    <rPh sb="25" eb="27">
      <t>ギョウム</t>
    </rPh>
    <rPh sb="27" eb="29">
      <t>イタク</t>
    </rPh>
    <rPh sb="33" eb="35">
      <t>イッパン</t>
    </rPh>
    <rPh sb="35" eb="37">
      <t>キョウソウ</t>
    </rPh>
    <rPh sb="37" eb="39">
      <t>ニュウサツ</t>
    </rPh>
    <rPh sb="40" eb="42">
      <t>ケイゾク</t>
    </rPh>
    <rPh sb="42" eb="44">
      <t>ジッシ</t>
    </rPh>
    <rPh sb="48" eb="50">
      <t>カンサ</t>
    </rPh>
    <rPh sb="50" eb="52">
      <t>ジッシ</t>
    </rPh>
    <rPh sb="52" eb="54">
      <t>タイセイ</t>
    </rPh>
    <rPh sb="55" eb="57">
      <t>ジュウジツ</t>
    </rPh>
    <phoneticPr fontId="17"/>
  </si>
  <si>
    <t>①継続的に情報提供を行うこととした情報
１種類
②一般競争入札における総合評価一般競争入札実施件数割合
30％以上
③外部研修受講・事務局内研修等実施の年間回数
6回以上</t>
    <rPh sb="1" eb="4">
      <t>ケイゾクテキ</t>
    </rPh>
    <rPh sb="5" eb="7">
      <t>ジョウホウ</t>
    </rPh>
    <rPh sb="7" eb="9">
      <t>テイキョウ</t>
    </rPh>
    <rPh sb="10" eb="11">
      <t>オコナ</t>
    </rPh>
    <rPh sb="17" eb="19">
      <t>ジョウホウ</t>
    </rPh>
    <rPh sb="21" eb="23">
      <t>シュルイ</t>
    </rPh>
    <rPh sb="26" eb="28">
      <t>イッパン</t>
    </rPh>
    <rPh sb="28" eb="30">
      <t>キョウソウ</t>
    </rPh>
    <rPh sb="30" eb="32">
      <t>ニュウサツ</t>
    </rPh>
    <rPh sb="36" eb="38">
      <t>ソウゴウ</t>
    </rPh>
    <rPh sb="38" eb="40">
      <t>ヒョウカ</t>
    </rPh>
    <rPh sb="40" eb="42">
      <t>イッパン</t>
    </rPh>
    <rPh sb="42" eb="44">
      <t>キョウソウ</t>
    </rPh>
    <rPh sb="44" eb="46">
      <t>ニュウサツ</t>
    </rPh>
    <rPh sb="46" eb="48">
      <t>ジッシ</t>
    </rPh>
    <rPh sb="48" eb="50">
      <t>ケンスウ</t>
    </rPh>
    <rPh sb="50" eb="52">
      <t>ワリアイ</t>
    </rPh>
    <rPh sb="56" eb="58">
      <t>イジョウ</t>
    </rPh>
    <rPh sb="62" eb="64">
      <t>ガイブ</t>
    </rPh>
    <rPh sb="64" eb="66">
      <t>ケンシュウ</t>
    </rPh>
    <rPh sb="66" eb="68">
      <t>ジュコウ</t>
    </rPh>
    <rPh sb="69" eb="72">
      <t>ジムキョク</t>
    </rPh>
    <rPh sb="72" eb="73">
      <t>ナイ</t>
    </rPh>
    <rPh sb="73" eb="75">
      <t>ケンシュウ</t>
    </rPh>
    <rPh sb="75" eb="76">
      <t>トウ</t>
    </rPh>
    <rPh sb="76" eb="78">
      <t>ジッシ</t>
    </rPh>
    <rPh sb="79" eb="81">
      <t>ネンカン</t>
    </rPh>
    <rPh sb="81" eb="83">
      <t>カイスウ</t>
    </rPh>
    <rPh sb="85" eb="88">
      <t>カイイジョウ</t>
    </rPh>
    <phoneticPr fontId="17"/>
  </si>
  <si>
    <t>第３次静岡市行財政改革後期実施計画</t>
    <rPh sb="0" eb="1">
      <t>ダイ</t>
    </rPh>
    <rPh sb="2" eb="3">
      <t>ジ</t>
    </rPh>
    <rPh sb="3" eb="6">
      <t>シズオカシ</t>
    </rPh>
    <rPh sb="6" eb="9">
      <t>ギョウザイセイ</t>
    </rPh>
    <rPh sb="9" eb="11">
      <t>カイカク</t>
    </rPh>
    <rPh sb="11" eb="13">
      <t>コウキ</t>
    </rPh>
    <rPh sb="13" eb="15">
      <t>ジッシ</t>
    </rPh>
    <rPh sb="15" eb="17">
      <t>ケイカク</t>
    </rPh>
    <phoneticPr fontId="24"/>
  </si>
  <si>
    <t>静岡市第２次職員配置適正化計画</t>
    <rPh sb="3" eb="4">
      <t>ダイ</t>
    </rPh>
    <rPh sb="5" eb="6">
      <t>ジ</t>
    </rPh>
    <rPh sb="6" eb="8">
      <t>ショクイン</t>
    </rPh>
    <rPh sb="8" eb="10">
      <t>ハイチ</t>
    </rPh>
    <rPh sb="10" eb="13">
      <t>テキセイカ</t>
    </rPh>
    <rPh sb="13" eb="15">
      <t>ケイカク</t>
    </rPh>
    <phoneticPr fontId="24"/>
  </si>
  <si>
    <t>静岡市アセットマネジメント基本方針</t>
  </si>
  <si>
    <t>浜松市</t>
    <rPh sb="0" eb="3">
      <t>ハママツシ</t>
    </rPh>
    <phoneticPr fontId="5"/>
  </si>
  <si>
    <t>浜松市</t>
    <rPh sb="0" eb="3">
      <t>ハママツシ</t>
    </rPh>
    <phoneticPr fontId="17"/>
  </si>
  <si>
    <t>浜松市行政経営推進プラン</t>
    <rPh sb="0" eb="2">
      <t>ハママツ</t>
    </rPh>
    <rPh sb="2" eb="3">
      <t>シ</t>
    </rPh>
    <rPh sb="3" eb="5">
      <t>ギョウセイ</t>
    </rPh>
    <rPh sb="5" eb="7">
      <t>ケイエイ</t>
    </rPh>
    <rPh sb="7" eb="9">
      <t>スイシン</t>
    </rPh>
    <phoneticPr fontId="5"/>
  </si>
  <si>
    <t>定員適正化計画の着実な推進</t>
  </si>
  <si>
    <t>計画期間（R3.4.1～R7.4.1の5年間）において全部局で61名の削減</t>
    <rPh sb="0" eb="2">
      <t>ケイカク</t>
    </rPh>
    <rPh sb="2" eb="4">
      <t>キカン</t>
    </rPh>
    <rPh sb="20" eb="21">
      <t>ネン</t>
    </rPh>
    <rPh sb="21" eb="22">
      <t>マ</t>
    </rPh>
    <rPh sb="27" eb="29">
      <t>ゼンブ</t>
    </rPh>
    <rPh sb="29" eb="30">
      <t>キョク</t>
    </rPh>
    <rPh sb="33" eb="34">
      <t>ナ</t>
    </rPh>
    <rPh sb="35" eb="37">
      <t>サクゲン</t>
    </rPh>
    <phoneticPr fontId="5"/>
  </si>
  <si>
    <t>総人件費の適正化</t>
    <rPh sb="5" eb="8">
      <t>テキセイカ</t>
    </rPh>
    <phoneticPr fontId="5"/>
  </si>
  <si>
    <t>令和6年度の総人件費として909億5千4百万円</t>
    <rPh sb="0" eb="2">
      <t>レイワ</t>
    </rPh>
    <rPh sb="3" eb="5">
      <t>ネンド</t>
    </rPh>
    <rPh sb="6" eb="7">
      <t>ソウ</t>
    </rPh>
    <rPh sb="7" eb="10">
      <t>ジンケンヒ</t>
    </rPh>
    <rPh sb="16" eb="17">
      <t>オク</t>
    </rPh>
    <rPh sb="18" eb="19">
      <t>セン</t>
    </rPh>
    <rPh sb="20" eb="23">
      <t>ヒャクマンエン</t>
    </rPh>
    <phoneticPr fontId="5"/>
  </si>
  <si>
    <t>・市民協働推進の拠点施設「市民協働センター」の運営
・市民協働の手法により住みよい地域社会の実現を目指す「地域力向上事業」
・中山間地域の市民と行政などが協働による地域づくりを推進する「中山間地域まちづくり事業」</t>
    <rPh sb="29" eb="31">
      <t>キョウドウ</t>
    </rPh>
    <rPh sb="32" eb="34">
      <t>シュホウ</t>
    </rPh>
    <rPh sb="37" eb="38">
      <t>ス</t>
    </rPh>
    <rPh sb="41" eb="43">
      <t>チイキ</t>
    </rPh>
    <rPh sb="43" eb="45">
      <t>シャカイ</t>
    </rPh>
    <rPh sb="46" eb="48">
      <t>ジツゲン</t>
    </rPh>
    <rPh sb="49" eb="51">
      <t>メザ</t>
    </rPh>
    <phoneticPr fontId="5"/>
  </si>
  <si>
    <t>浜松市総合計画
市と多様な主体との協働件数　
R6目標値　220件</t>
    <rPh sb="0" eb="3">
      <t>ハママツシ</t>
    </rPh>
    <rPh sb="3" eb="5">
      <t>ソウゴウ</t>
    </rPh>
    <rPh sb="5" eb="7">
      <t>ケイカク</t>
    </rPh>
    <rPh sb="8" eb="9">
      <t>シ</t>
    </rPh>
    <rPh sb="10" eb="12">
      <t>タヨウ</t>
    </rPh>
    <rPh sb="13" eb="15">
      <t>シュタイ</t>
    </rPh>
    <rPh sb="17" eb="19">
      <t>キョウドウ</t>
    </rPh>
    <rPh sb="19" eb="21">
      <t>ケンスウ</t>
    </rPh>
    <rPh sb="25" eb="28">
      <t>モクヒョウチ</t>
    </rPh>
    <rPh sb="32" eb="33">
      <t>ケン</t>
    </rPh>
    <phoneticPr fontId="5"/>
  </si>
  <si>
    <t>事務改善運動</t>
  </si>
  <si>
    <t>12,000件/年度</t>
  </si>
  <si>
    <t>・西遠公共下水道のコンセッション方式の実施・運営
・定員適正化計画</t>
    <rPh sb="19" eb="21">
      <t>ジッシ</t>
    </rPh>
    <rPh sb="22" eb="24">
      <t>ウンエイ</t>
    </rPh>
    <phoneticPr fontId="5"/>
  </si>
  <si>
    <t>・アウトソーシングの活用に伴う職員減（R7年度△38人）</t>
    <phoneticPr fontId="5"/>
  </si>
  <si>
    <t>プロジェクト・チームの設置</t>
    <rPh sb="11" eb="13">
      <t>セッチ</t>
    </rPh>
    <phoneticPr fontId="5"/>
  </si>
  <si>
    <t>人材育成基本方針に基づき、市民ニーズに的確に対応できる人材の育成</t>
    <rPh sb="0" eb="2">
      <t>ジンザイ</t>
    </rPh>
    <rPh sb="2" eb="4">
      <t>イクセイ</t>
    </rPh>
    <rPh sb="4" eb="6">
      <t>キホン</t>
    </rPh>
    <rPh sb="6" eb="8">
      <t>ホウシン</t>
    </rPh>
    <rPh sb="9" eb="10">
      <t>モト</t>
    </rPh>
    <phoneticPr fontId="5"/>
  </si>
  <si>
    <t>「市民への約束」評価アンケートにおいて、「満足」・「やや満足」と回答した割合90％以上</t>
    <rPh sb="41" eb="43">
      <t>イジョウ</t>
    </rPh>
    <phoneticPr fontId="5"/>
  </si>
  <si>
    <t>ICT利活用の促進</t>
    <rPh sb="3" eb="6">
      <t>リカツヨウ</t>
    </rPh>
    <rPh sb="7" eb="9">
      <t>ソクシン</t>
    </rPh>
    <phoneticPr fontId="5"/>
  </si>
  <si>
    <t>社会保障・税番号制度の導入による情報システムの更新に伴う業務の標準化</t>
    <rPh sb="0" eb="2">
      <t>シャカイ</t>
    </rPh>
    <rPh sb="2" eb="4">
      <t>ホショウ</t>
    </rPh>
    <rPh sb="5" eb="6">
      <t>ゼイ</t>
    </rPh>
    <rPh sb="6" eb="8">
      <t>バンゴウ</t>
    </rPh>
    <rPh sb="8" eb="10">
      <t>セイド</t>
    </rPh>
    <rPh sb="11" eb="13">
      <t>ドウニュウ</t>
    </rPh>
    <rPh sb="16" eb="18">
      <t>ジョウホウ</t>
    </rPh>
    <rPh sb="23" eb="25">
      <t>コウシン</t>
    </rPh>
    <rPh sb="26" eb="27">
      <t>トモナ</t>
    </rPh>
    <rPh sb="28" eb="30">
      <t>ギョウム</t>
    </rPh>
    <rPh sb="31" eb="34">
      <t>ヒョウジュンカ</t>
    </rPh>
    <phoneticPr fontId="5"/>
  </si>
  <si>
    <t>・中期財政計画による財政運営
・タテモノ資産、インフラ資産に関する取り組み</t>
    <phoneticPr fontId="5"/>
  </si>
  <si>
    <t>・令和６年度末までに550千円/人以下とする。
・令和６年度のタテモノ資産の充足率80％、インフラ資産の充足率90％</t>
    <rPh sb="1" eb="3">
      <t>レイワ</t>
    </rPh>
    <rPh sb="35" eb="37">
      <t>シサン</t>
    </rPh>
    <phoneticPr fontId="5"/>
  </si>
  <si>
    <t>「行政情報の提供・公開」
・公正公平で開かれた市政運営の推進</t>
  </si>
  <si>
    <t>情報公開制度職員研修会の各所属参加率100%の確保</t>
  </si>
  <si>
    <t>愛知県</t>
    <phoneticPr fontId="17"/>
  </si>
  <si>
    <t>名古屋市</t>
    <rPh sb="0" eb="4">
      <t>ナゴヤシ</t>
    </rPh>
    <phoneticPr fontId="17"/>
  </si>
  <si>
    <t>名古屋市総合計画2023</t>
    <rPh sb="0" eb="4">
      <t>ナゴヤシ</t>
    </rPh>
    <rPh sb="4" eb="6">
      <t>ソウゴウ</t>
    </rPh>
    <rPh sb="6" eb="8">
      <t>ケイカク</t>
    </rPh>
    <phoneticPr fontId="5"/>
  </si>
  <si>
    <t>令和2～6年度定員管理の方針</t>
    <rPh sb="0" eb="2">
      <t>レイワ</t>
    </rPh>
    <phoneticPr fontId="5"/>
  </si>
  <si>
    <t>令和2年度予算定員に対し、令和6年度当初予算までに市長部局等で100人程度純減</t>
    <rPh sb="0" eb="2">
      <t>レイワ</t>
    </rPh>
    <rPh sb="13" eb="15">
      <t>レイワ</t>
    </rPh>
    <rPh sb="16" eb="18">
      <t>ネンド</t>
    </rPh>
    <rPh sb="18" eb="20">
      <t>トウショ</t>
    </rPh>
    <rPh sb="20" eb="22">
      <t>ヨサン</t>
    </rPh>
    <rPh sb="25" eb="27">
      <t>シチョウ</t>
    </rPh>
    <rPh sb="27" eb="29">
      <t>ブキョク</t>
    </rPh>
    <rPh sb="29" eb="30">
      <t>トウ</t>
    </rPh>
    <phoneticPr fontId="6"/>
  </si>
  <si>
    <t>均衡の原則を踏まえた給与制度の見直し</t>
  </si>
  <si>
    <t>名古屋市及び近隣の7地方公共団体共同による消防指令センターの運用</t>
    <rPh sb="0" eb="3">
      <t>ナゴヤ</t>
    </rPh>
    <rPh sb="30" eb="32">
      <t>ウンヨウ</t>
    </rPh>
    <phoneticPr fontId="5"/>
  </si>
  <si>
    <t>・地域まちづくりの推進
・緑のまちづくり活動の推進</t>
    <phoneticPr fontId="17"/>
  </si>
  <si>
    <t>・―
・主な緑のまちづくり活動に携わった市民の人数 ,
32,000人/年（R02）</t>
    <phoneticPr fontId="17"/>
  </si>
  <si>
    <t>各職場での自主的な業務改善の取り組みを促進するとともに、優秀事例を発表する大会「なごやカップ」を開催することで、改善「マインド」「手法」を全庁的に共有</t>
    <phoneticPr fontId="17"/>
  </si>
  <si>
    <t>・導入にあたってのガイドライン等を定めた「指定管理者制度の運用に関する指針」を策定
・市の関与の必要性や実施主体の妥当性などの基本的事項を整理した「公的関与のあり方に関する点検指針」を策定
・内部管理事務や事務事業等の見直しを検討する際の着眼点とそれに対応する見直しの方向性を示すものとして、毎年度「事務事業の見直しの視点・方向性」を策定</t>
    <phoneticPr fontId="17"/>
  </si>
  <si>
    <t>組織の簡素化・効率化（定員の見直しにあわせて、設置目的・役割を果たした組織や細分化された組織の統廃合を図る）</t>
    <phoneticPr fontId="5"/>
  </si>
  <si>
    <t>職場・組織全体として人材育成の重要性を共有し、その実効性を高めていくため、2014改訂版人材育成基本方針に基づき、職員一人ひとりのさらなる能力の向上を推進</t>
  </si>
  <si>
    <t>デジタルトランスフォーメーションの推進</t>
    <phoneticPr fontId="5"/>
  </si>
  <si>
    <t>緑政土木局総合システムの活用</t>
    <phoneticPr fontId="5"/>
  </si>
  <si>
    <t>アセットマネジメントの推進</t>
  </si>
  <si>
    <t>健全な状態で施設を維持管理し、安心・安全で適切なサービスを継続的に提供していくため、必要なサービスを確保できること、社会的ニーズの変化に対応していくこと、財政的に持続可能な範囲で施設整備費がまかなえることの3つのバランスが取れている状態を目指すこととし、「縮充」の精神で再編整備に取り組む、保有資産量を10％削減する、保有資産量削減に向けた基本ルールを設定するという3つの行動指針を定めて取り組んでいる。</t>
    <rPh sb="0" eb="2">
      <t>ケンゼン</t>
    </rPh>
    <rPh sb="3" eb="5">
      <t>ジョウタイ</t>
    </rPh>
    <rPh sb="6" eb="8">
      <t>シセツ</t>
    </rPh>
    <rPh sb="9" eb="11">
      <t>イジ</t>
    </rPh>
    <rPh sb="11" eb="13">
      <t>カンリ</t>
    </rPh>
    <rPh sb="15" eb="17">
      <t>アンシン</t>
    </rPh>
    <rPh sb="18" eb="20">
      <t>アンゼン</t>
    </rPh>
    <rPh sb="21" eb="23">
      <t>テキセツ</t>
    </rPh>
    <rPh sb="29" eb="32">
      <t>ケイゾクテキ</t>
    </rPh>
    <rPh sb="33" eb="35">
      <t>テイキョウ</t>
    </rPh>
    <rPh sb="42" eb="44">
      <t>ヒツヨウ</t>
    </rPh>
    <rPh sb="50" eb="52">
      <t>カクホ</t>
    </rPh>
    <rPh sb="58" eb="60">
      <t>シャカイ</t>
    </rPh>
    <rPh sb="60" eb="61">
      <t>テキ</t>
    </rPh>
    <rPh sb="65" eb="67">
      <t>ヘンカ</t>
    </rPh>
    <rPh sb="68" eb="70">
      <t>タイオウ</t>
    </rPh>
    <rPh sb="77" eb="80">
      <t>ザイセイテキ</t>
    </rPh>
    <rPh sb="81" eb="83">
      <t>ジゾク</t>
    </rPh>
    <rPh sb="83" eb="85">
      <t>カノウ</t>
    </rPh>
    <rPh sb="86" eb="88">
      <t>ハンイ</t>
    </rPh>
    <rPh sb="89" eb="91">
      <t>シセツ</t>
    </rPh>
    <rPh sb="91" eb="93">
      <t>セイビ</t>
    </rPh>
    <rPh sb="93" eb="94">
      <t>ヒ</t>
    </rPh>
    <rPh sb="111" eb="112">
      <t>ト</t>
    </rPh>
    <rPh sb="116" eb="118">
      <t>ジョウタイ</t>
    </rPh>
    <rPh sb="119" eb="121">
      <t>メザ</t>
    </rPh>
    <rPh sb="149" eb="150">
      <t>リョウ</t>
    </rPh>
    <rPh sb="159" eb="161">
      <t>ホユウ</t>
    </rPh>
    <rPh sb="161" eb="163">
      <t>シサン</t>
    </rPh>
    <rPh sb="163" eb="164">
      <t>リョウ</t>
    </rPh>
    <rPh sb="164" eb="166">
      <t>サクゲン</t>
    </rPh>
    <rPh sb="167" eb="168">
      <t>ム</t>
    </rPh>
    <rPh sb="170" eb="172">
      <t>キホン</t>
    </rPh>
    <rPh sb="176" eb="178">
      <t>セッテイ</t>
    </rPh>
    <rPh sb="186" eb="188">
      <t>コウドウ</t>
    </rPh>
    <rPh sb="188" eb="190">
      <t>シシン</t>
    </rPh>
    <rPh sb="191" eb="192">
      <t>サダ</t>
    </rPh>
    <rPh sb="194" eb="195">
      <t>ト</t>
    </rPh>
    <rPh sb="196" eb="197">
      <t>ク</t>
    </rPh>
    <phoneticPr fontId="17"/>
  </si>
  <si>
    <t>市民情報センターにおける、新型コロナウイルス関連支援制度など市政に関する情報の積極的な配架</t>
    <phoneticPr fontId="5"/>
  </si>
  <si>
    <t>京都府</t>
    <rPh sb="0" eb="3">
      <t>キョウトフ</t>
    </rPh>
    <phoneticPr fontId="1"/>
  </si>
  <si>
    <t>京都市</t>
    <rPh sb="0" eb="3">
      <t>キョウトシ</t>
    </rPh>
    <phoneticPr fontId="1"/>
  </si>
  <si>
    <t>―</t>
    <phoneticPr fontId="5"/>
  </si>
  <si>
    <t>令和３年
８月頃</t>
    <rPh sb="0" eb="2">
      <t>レイワ</t>
    </rPh>
    <rPh sb="3" eb="4">
      <t>ネン</t>
    </rPh>
    <rPh sb="6" eb="7">
      <t>ガツ</t>
    </rPh>
    <rPh sb="7" eb="8">
      <t>コロ</t>
    </rPh>
    <phoneticPr fontId="5"/>
  </si>
  <si>
    <t>定員管理計画（令和３年度早期に策定予定）に基づく職員数の更なる適正化の推進</t>
    <phoneticPr fontId="1"/>
  </si>
  <si>
    <t>５５０人以上の職員数削減（計画策定に合わせて検討中）</t>
    <rPh sb="13" eb="15">
      <t>ケイカク</t>
    </rPh>
    <rPh sb="15" eb="17">
      <t>サクテイ</t>
    </rPh>
    <rPh sb="18" eb="19">
      <t>ア</t>
    </rPh>
    <rPh sb="22" eb="25">
      <t>ケントウチュウ</t>
    </rPh>
    <phoneticPr fontId="1"/>
  </si>
  <si>
    <t>・給与制度等の点検，見直し（社会情勢の変化も踏まえ，つねに点検，検討し，必要な見直しを行う）</t>
  </si>
  <si>
    <t xml:space="preserve">・市民サービスの向上と行政運営の効率化に向けて，あらゆる政策分野において，市会との連携のもとで府市協調による効率的・効果的な施設整備の推進
</t>
    <rPh sb="1" eb="3">
      <t>シミン</t>
    </rPh>
    <rPh sb="8" eb="10">
      <t>コウジョウ</t>
    </rPh>
    <rPh sb="11" eb="13">
      <t>ギョウセイ</t>
    </rPh>
    <rPh sb="13" eb="15">
      <t>ウンエイ</t>
    </rPh>
    <rPh sb="16" eb="18">
      <t>コウリツ</t>
    </rPh>
    <rPh sb="18" eb="19">
      <t>カ</t>
    </rPh>
    <rPh sb="20" eb="21">
      <t>ム</t>
    </rPh>
    <rPh sb="28" eb="30">
      <t>セイサク</t>
    </rPh>
    <rPh sb="30" eb="32">
      <t>ブンヤ</t>
    </rPh>
    <rPh sb="37" eb="39">
      <t>シカイ</t>
    </rPh>
    <rPh sb="41" eb="43">
      <t>レンケイ</t>
    </rPh>
    <rPh sb="54" eb="56">
      <t>コウリツ</t>
    </rPh>
    <rPh sb="56" eb="57">
      <t>テキ</t>
    </rPh>
    <rPh sb="58" eb="61">
      <t>コウカテキ</t>
    </rPh>
    <rPh sb="62" eb="64">
      <t>シセツ</t>
    </rPh>
    <rPh sb="64" eb="66">
      <t>セイビ</t>
    </rPh>
    <phoneticPr fontId="1"/>
  </si>
  <si>
    <t>京都ならではの地域力を活かした協働型まちづくり「区民提案・共汗型まちづくり支援事業の実施」</t>
    <rPh sb="42" eb="44">
      <t>ジッシ</t>
    </rPh>
    <phoneticPr fontId="1"/>
  </si>
  <si>
    <t>マイナンバー制度の導入を契機とした，決め細やかな市民サービスの向上のための窓口改革とデジタル化の推進や働き方改革の徹底による行政事務の効率化</t>
    <rPh sb="6" eb="8">
      <t>セイド</t>
    </rPh>
    <rPh sb="9" eb="11">
      <t>ドウニュウ</t>
    </rPh>
    <rPh sb="12" eb="14">
      <t>ケイキ</t>
    </rPh>
    <rPh sb="18" eb="19">
      <t>キ</t>
    </rPh>
    <rPh sb="20" eb="21">
      <t>コマ</t>
    </rPh>
    <rPh sb="24" eb="26">
      <t>シミン</t>
    </rPh>
    <rPh sb="31" eb="33">
      <t>コウジョウ</t>
    </rPh>
    <rPh sb="37" eb="39">
      <t>マドグチ</t>
    </rPh>
    <rPh sb="39" eb="41">
      <t>カイカク</t>
    </rPh>
    <rPh sb="46" eb="47">
      <t>カ</t>
    </rPh>
    <rPh sb="48" eb="50">
      <t>スイシン</t>
    </rPh>
    <rPh sb="51" eb="52">
      <t>ハタラ</t>
    </rPh>
    <rPh sb="53" eb="54">
      <t>カタ</t>
    </rPh>
    <rPh sb="54" eb="56">
      <t>カイカク</t>
    </rPh>
    <rPh sb="57" eb="59">
      <t>テッテイ</t>
    </rPh>
    <rPh sb="62" eb="64">
      <t>ギョウセイ</t>
    </rPh>
    <rPh sb="64" eb="66">
      <t>ジム</t>
    </rPh>
    <rPh sb="67" eb="69">
      <t>コウリツ</t>
    </rPh>
    <rPh sb="69" eb="70">
      <t>カ</t>
    </rPh>
    <phoneticPr fontId="24"/>
  </si>
  <si>
    <t>・民間等への積極的な委託化の推進を継続
・指定管理者制度の導入の更なる推進及び導入施設のサービス向上に向けた取組の検討</t>
    <rPh sb="17" eb="19">
      <t>ケイゾク</t>
    </rPh>
    <phoneticPr fontId="1"/>
  </si>
  <si>
    <t>「はばたけ未来へ！京プラン2025」及び「行財政改革計画（令和３年度中に策定予定）」を推進するための組織改正</t>
    <phoneticPr fontId="5"/>
  </si>
  <si>
    <t>「京都市職員力・組織力向上プラン３rdステージ」の各種取組の実施による職員育成</t>
    <rPh sb="1" eb="4">
      <t>キョウトシ</t>
    </rPh>
    <rPh sb="4" eb="6">
      <t>ショクイン</t>
    </rPh>
    <rPh sb="6" eb="7">
      <t>リョク</t>
    </rPh>
    <rPh sb="8" eb="11">
      <t>ソシキリョク</t>
    </rPh>
    <rPh sb="11" eb="13">
      <t>コウジョウ</t>
    </rPh>
    <rPh sb="25" eb="27">
      <t>カクシュ</t>
    </rPh>
    <rPh sb="27" eb="29">
      <t>トリクミ</t>
    </rPh>
    <rPh sb="30" eb="32">
      <t>ジッシ</t>
    </rPh>
    <rPh sb="35" eb="37">
      <t>ショクイン</t>
    </rPh>
    <rPh sb="37" eb="39">
      <t>イクセイ</t>
    </rPh>
    <phoneticPr fontId="1"/>
  </si>
  <si>
    <t>行政手続きのオンライン化，地域情報化の推進，市役所業務の改善・効率化の推進</t>
    <rPh sb="13" eb="15">
      <t>チイキ</t>
    </rPh>
    <rPh sb="15" eb="18">
      <t>ジョウホウカ</t>
    </rPh>
    <rPh sb="19" eb="21">
      <t>スイシン</t>
    </rPh>
    <rPh sb="22" eb="25">
      <t>シヤクショ</t>
    </rPh>
    <rPh sb="25" eb="27">
      <t>ギョウム</t>
    </rPh>
    <rPh sb="28" eb="30">
      <t>カイゼン</t>
    </rPh>
    <rPh sb="31" eb="33">
      <t>コウリツ</t>
    </rPh>
    <rPh sb="33" eb="34">
      <t>カ</t>
    </rPh>
    <rPh sb="35" eb="37">
      <t>スイシン</t>
    </rPh>
    <phoneticPr fontId="24"/>
  </si>
  <si>
    <t>公共施設マネジメントに関する取組</t>
  </si>
  <si>
    <t>【公共建築物】
現在（「京都市公共施設マネジメント基本計画」策定時：平成26年度）の施設保有量（4,842（千㎡））を最大値とする。</t>
  </si>
  <si>
    <t>・京都市情報公開条例に基づく積極的な情報公開の推進
・オープンデータを提供する環境の整備</t>
  </si>
  <si>
    <t>・データセット公開数20増（年間）
・市民や事業者等に対してオープンデータの啓発活動に出向いた回数10件（年間）（オンラインイベント等を含む）</t>
    <rPh sb="7" eb="9">
      <t>コウカイ</t>
    </rPh>
    <rPh sb="9" eb="10">
      <t>スウ</t>
    </rPh>
    <rPh sb="12" eb="13">
      <t>ゾウ</t>
    </rPh>
    <rPh sb="14" eb="16">
      <t>ネンカン</t>
    </rPh>
    <rPh sb="19" eb="21">
      <t>シミン</t>
    </rPh>
    <rPh sb="22" eb="25">
      <t>ジギョウシャ</t>
    </rPh>
    <rPh sb="25" eb="26">
      <t>トウ</t>
    </rPh>
    <rPh sb="27" eb="28">
      <t>タイ</t>
    </rPh>
    <rPh sb="38" eb="40">
      <t>ケイハツ</t>
    </rPh>
    <rPh sb="40" eb="42">
      <t>カツドウ</t>
    </rPh>
    <rPh sb="43" eb="45">
      <t>デム</t>
    </rPh>
    <rPh sb="47" eb="49">
      <t>カイスウ</t>
    </rPh>
    <rPh sb="51" eb="52">
      <t>ケン</t>
    </rPh>
    <rPh sb="53" eb="55">
      <t>ネンカン</t>
    </rPh>
    <rPh sb="66" eb="67">
      <t>ナド</t>
    </rPh>
    <rPh sb="68" eb="69">
      <t>フク</t>
    </rPh>
    <phoneticPr fontId="5"/>
  </si>
  <si>
    <t>・すべての補助金について総点検を行い，効果的・効率的な補助金への見直しを実施
・市主催のイベントの総点検を行い，効果的なイベント実施を図るとともに，公費負担・職員の人的関与の見直しを実施
・公の施設の受益者負担の「見える化」を行うとともに，受益者負担割合の見直しによる適正化を図る。
・宿泊税を徴収することにより，観光の振興を図る経費の財源とする。</t>
    <rPh sb="5" eb="8">
      <t>ホジョキン</t>
    </rPh>
    <rPh sb="12" eb="15">
      <t>ソウテンケン</t>
    </rPh>
    <rPh sb="16" eb="17">
      <t>オコナ</t>
    </rPh>
    <rPh sb="19" eb="22">
      <t>コウカテキ</t>
    </rPh>
    <rPh sb="23" eb="26">
      <t>コウリツテキ</t>
    </rPh>
    <rPh sb="27" eb="30">
      <t>ホジョキン</t>
    </rPh>
    <rPh sb="32" eb="34">
      <t>ミナオ</t>
    </rPh>
    <rPh sb="36" eb="38">
      <t>ジッシ</t>
    </rPh>
    <rPh sb="40" eb="41">
      <t>シ</t>
    </rPh>
    <rPh sb="41" eb="43">
      <t>シュサイ</t>
    </rPh>
    <rPh sb="49" eb="52">
      <t>ソウテンケン</t>
    </rPh>
    <rPh sb="53" eb="54">
      <t>オコナ</t>
    </rPh>
    <rPh sb="56" eb="59">
      <t>コウカテキ</t>
    </rPh>
    <rPh sb="64" eb="66">
      <t>ジッシ</t>
    </rPh>
    <rPh sb="67" eb="68">
      <t>ハカ</t>
    </rPh>
    <rPh sb="74" eb="76">
      <t>コウヒ</t>
    </rPh>
    <rPh sb="76" eb="78">
      <t>フタン</t>
    </rPh>
    <rPh sb="79" eb="81">
      <t>ショクイン</t>
    </rPh>
    <rPh sb="82" eb="84">
      <t>ジンテキ</t>
    </rPh>
    <rPh sb="84" eb="86">
      <t>カンヨ</t>
    </rPh>
    <rPh sb="87" eb="89">
      <t>ミナオ</t>
    </rPh>
    <rPh sb="91" eb="93">
      <t>ジッシ</t>
    </rPh>
    <rPh sb="95" eb="96">
      <t>オオヤケ</t>
    </rPh>
    <rPh sb="97" eb="99">
      <t>シセツ</t>
    </rPh>
    <rPh sb="100" eb="103">
      <t>ジュエキシャ</t>
    </rPh>
    <rPh sb="103" eb="105">
      <t>フタン</t>
    </rPh>
    <rPh sb="107" eb="108">
      <t>ミ</t>
    </rPh>
    <rPh sb="110" eb="111">
      <t>カ</t>
    </rPh>
    <rPh sb="113" eb="114">
      <t>オコナ</t>
    </rPh>
    <rPh sb="120" eb="123">
      <t>ジュエキシャ</t>
    </rPh>
    <rPh sb="123" eb="125">
      <t>フタン</t>
    </rPh>
    <rPh sb="125" eb="127">
      <t>ワリアイ</t>
    </rPh>
    <rPh sb="128" eb="130">
      <t>ミナオ</t>
    </rPh>
    <rPh sb="134" eb="137">
      <t>テキセイカ</t>
    </rPh>
    <rPh sb="138" eb="139">
      <t>ハカ</t>
    </rPh>
    <rPh sb="143" eb="145">
      <t>シュクハク</t>
    </rPh>
    <rPh sb="145" eb="146">
      <t>ゼイ</t>
    </rPh>
    <rPh sb="147" eb="149">
      <t>チョウシュウ</t>
    </rPh>
    <rPh sb="157" eb="159">
      <t>カンコウ</t>
    </rPh>
    <rPh sb="160" eb="162">
      <t>シンコウ</t>
    </rPh>
    <rPh sb="163" eb="164">
      <t>ハカ</t>
    </rPh>
    <rPh sb="165" eb="167">
      <t>ケイヒ</t>
    </rPh>
    <rPh sb="168" eb="170">
      <t>ザイゲン</t>
    </rPh>
    <phoneticPr fontId="1"/>
  </si>
  <si>
    <t>大阪府</t>
    <phoneticPr fontId="17"/>
  </si>
  <si>
    <t>大阪市</t>
    <rPh sb="0" eb="3">
      <t>オオサカシ</t>
    </rPh>
    <phoneticPr fontId="35"/>
  </si>
  <si>
    <t>市政改革プラン3.0－市民の暮らしの満足度向上をめざした市政改革－</t>
    <rPh sb="11" eb="13">
      <t>シミン</t>
    </rPh>
    <rPh sb="14" eb="15">
      <t>ク</t>
    </rPh>
    <rPh sb="18" eb="21">
      <t>マンゾクド</t>
    </rPh>
    <rPh sb="21" eb="23">
      <t>コウジョウ</t>
    </rPh>
    <rPh sb="28" eb="30">
      <t>シセイ</t>
    </rPh>
    <rPh sb="30" eb="32">
      <t>カイカク</t>
    </rPh>
    <phoneticPr fontId="5"/>
  </si>
  <si>
    <t>人員マネジメントの推進</t>
    <rPh sb="0" eb="2">
      <t>ジンイン</t>
    </rPh>
    <rPh sb="9" eb="11">
      <t>スイシン</t>
    </rPh>
    <phoneticPr fontId="5"/>
  </si>
  <si>
    <t>技能労務職員数　元年10月と比較して400人削減
２年10月　▲60人　(約3,350人)
３年10月　▲180人
(約3,230人)
４年10月　▲330人
（約3,080人）
５年10月　▲400人
（約3,010）人
（元年10月実績　3,045人)
※国で議論されている定年延長の影響を踏まえ、再検討する。</t>
    <rPh sb="0" eb="2">
      <t>ギノウ</t>
    </rPh>
    <rPh sb="2" eb="4">
      <t>ロウム</t>
    </rPh>
    <rPh sb="4" eb="6">
      <t>ショクイン</t>
    </rPh>
    <rPh sb="6" eb="7">
      <t>スウ</t>
    </rPh>
    <rPh sb="8" eb="10">
      <t>ガンネン</t>
    </rPh>
    <rPh sb="12" eb="13">
      <t>ガツ</t>
    </rPh>
    <rPh sb="14" eb="16">
      <t>ヒカク</t>
    </rPh>
    <rPh sb="21" eb="22">
      <t>ニン</t>
    </rPh>
    <rPh sb="22" eb="24">
      <t>サクゲン</t>
    </rPh>
    <rPh sb="26" eb="27">
      <t>ネン</t>
    </rPh>
    <rPh sb="29" eb="30">
      <t>ガツ</t>
    </rPh>
    <rPh sb="34" eb="35">
      <t>ニン</t>
    </rPh>
    <rPh sb="37" eb="38">
      <t>ヤク</t>
    </rPh>
    <rPh sb="43" eb="44">
      <t>ニン</t>
    </rPh>
    <rPh sb="47" eb="48">
      <t>ネン</t>
    </rPh>
    <rPh sb="50" eb="51">
      <t>ガツ</t>
    </rPh>
    <rPh sb="56" eb="57">
      <t>ニン</t>
    </rPh>
    <rPh sb="59" eb="60">
      <t>ヤク</t>
    </rPh>
    <rPh sb="65" eb="66">
      <t>ニン</t>
    </rPh>
    <rPh sb="69" eb="70">
      <t>ネン</t>
    </rPh>
    <rPh sb="72" eb="73">
      <t>ガツ</t>
    </rPh>
    <rPh sb="78" eb="79">
      <t>ニン</t>
    </rPh>
    <rPh sb="81" eb="82">
      <t>ヤク</t>
    </rPh>
    <rPh sb="87" eb="88">
      <t>ニン</t>
    </rPh>
    <rPh sb="91" eb="92">
      <t>ネン</t>
    </rPh>
    <rPh sb="94" eb="95">
      <t>ガツ</t>
    </rPh>
    <rPh sb="100" eb="101">
      <t>ニン</t>
    </rPh>
    <rPh sb="103" eb="104">
      <t>ヤク</t>
    </rPh>
    <rPh sb="110" eb="111">
      <t>ニン</t>
    </rPh>
    <rPh sb="113" eb="115">
      <t>ガンネン</t>
    </rPh>
    <rPh sb="117" eb="118">
      <t>ガツ</t>
    </rPh>
    <rPh sb="118" eb="120">
      <t>ジッセキ</t>
    </rPh>
    <rPh sb="126" eb="127">
      <t>ニン</t>
    </rPh>
    <rPh sb="130" eb="131">
      <t>クニ</t>
    </rPh>
    <rPh sb="132" eb="134">
      <t>ギロン</t>
    </rPh>
    <rPh sb="139" eb="141">
      <t>テイネン</t>
    </rPh>
    <rPh sb="141" eb="143">
      <t>エンチョウ</t>
    </rPh>
    <rPh sb="144" eb="146">
      <t>エイキョウ</t>
    </rPh>
    <rPh sb="147" eb="148">
      <t>フ</t>
    </rPh>
    <rPh sb="151" eb="154">
      <t>サイケントウ</t>
    </rPh>
    <phoneticPr fontId="5"/>
  </si>
  <si>
    <t>地域活動協議会による自律的な地域運営の促進</t>
    <rPh sb="0" eb="2">
      <t>チイキ</t>
    </rPh>
    <rPh sb="2" eb="4">
      <t>カツドウ</t>
    </rPh>
    <rPh sb="4" eb="7">
      <t>キョウギカイ</t>
    </rPh>
    <rPh sb="10" eb="13">
      <t>ジリツテキ</t>
    </rPh>
    <rPh sb="14" eb="16">
      <t>チイキ</t>
    </rPh>
    <rPh sb="16" eb="18">
      <t>ウンエイ</t>
    </rPh>
    <rPh sb="19" eb="21">
      <t>ソクシン</t>
    </rPh>
    <phoneticPr fontId="5"/>
  </si>
  <si>
    <t>地域活動協議会の構成団体が、地域特性に即した地域課題の解決に向けた取組が自律的に進められている状態にあると思う割合
２～４年度：各区において前年度実績値以上の数値を設定
５年度：各区において90％以上（かつ前年度実績値以上）を設定</t>
    <rPh sb="0" eb="2">
      <t>チイキ</t>
    </rPh>
    <rPh sb="2" eb="4">
      <t>カツドウ</t>
    </rPh>
    <rPh sb="4" eb="7">
      <t>キョウギカイ</t>
    </rPh>
    <rPh sb="8" eb="10">
      <t>コウセイ</t>
    </rPh>
    <rPh sb="10" eb="12">
      <t>ダンタイ</t>
    </rPh>
    <rPh sb="14" eb="16">
      <t>チイキ</t>
    </rPh>
    <rPh sb="16" eb="18">
      <t>トクセイ</t>
    </rPh>
    <rPh sb="19" eb="20">
      <t>ソク</t>
    </rPh>
    <rPh sb="22" eb="24">
      <t>チイキ</t>
    </rPh>
    <rPh sb="24" eb="26">
      <t>カダイ</t>
    </rPh>
    <rPh sb="27" eb="29">
      <t>カイケツ</t>
    </rPh>
    <rPh sb="30" eb="31">
      <t>ム</t>
    </rPh>
    <rPh sb="33" eb="35">
      <t>トリクミ</t>
    </rPh>
    <rPh sb="36" eb="39">
      <t>ジリツテキ</t>
    </rPh>
    <rPh sb="40" eb="41">
      <t>スス</t>
    </rPh>
    <rPh sb="47" eb="49">
      <t>ジョウタイ</t>
    </rPh>
    <rPh sb="53" eb="54">
      <t>オモ</t>
    </rPh>
    <rPh sb="55" eb="57">
      <t>ワリアイ</t>
    </rPh>
    <rPh sb="61" eb="63">
      <t>ネンド</t>
    </rPh>
    <rPh sb="64" eb="66">
      <t>カクク</t>
    </rPh>
    <rPh sb="70" eb="73">
      <t>ゼンネンド</t>
    </rPh>
    <rPh sb="73" eb="75">
      <t>ジッセキ</t>
    </rPh>
    <rPh sb="75" eb="76">
      <t>チ</t>
    </rPh>
    <rPh sb="76" eb="78">
      <t>イジョウ</t>
    </rPh>
    <rPh sb="79" eb="81">
      <t>スウチ</t>
    </rPh>
    <rPh sb="82" eb="84">
      <t>セッテイ</t>
    </rPh>
    <rPh sb="86" eb="88">
      <t>ネンド</t>
    </rPh>
    <rPh sb="89" eb="91">
      <t>カクク</t>
    </rPh>
    <rPh sb="98" eb="100">
      <t>イジョウ</t>
    </rPh>
    <rPh sb="103" eb="106">
      <t>ゼンネンド</t>
    </rPh>
    <rPh sb="106" eb="108">
      <t>ジッセキ</t>
    </rPh>
    <rPh sb="108" eb="109">
      <t>チ</t>
    </rPh>
    <rPh sb="109" eb="111">
      <t>イジョウ</t>
    </rPh>
    <rPh sb="113" eb="115">
      <t>セッテイ</t>
    </rPh>
    <phoneticPr fontId="5"/>
  </si>
  <si>
    <t xml:space="preserve">業務改革の推進
最新技術を活用した維持管理業務等の効率化
区役所業務のさらなる標準化の推進
</t>
    <rPh sb="0" eb="2">
      <t>ギョウム</t>
    </rPh>
    <rPh sb="2" eb="4">
      <t>カイカク</t>
    </rPh>
    <rPh sb="5" eb="7">
      <t>スイシン</t>
    </rPh>
    <rPh sb="31" eb="34">
      <t>クヤクショ</t>
    </rPh>
    <rPh sb="34" eb="36">
      <t>ギョウム</t>
    </rPh>
    <rPh sb="41" eb="44">
      <t>ヒョウジュンカ</t>
    </rPh>
    <rPh sb="45" eb="47">
      <t>スイシン</t>
    </rPh>
    <phoneticPr fontId="5"/>
  </si>
  <si>
    <t>①各事業の経営システムの見直し（水道、工業用水道、下水道、幼稚園、保育所、一般廃棄物、市場、市営住宅、動物園）
②ＰＰＰ／ＰＦＩの活用推進</t>
    <phoneticPr fontId="5"/>
  </si>
  <si>
    <t>①左記取組のうち、「保育所」の数値目標
２年度　５箇所公募実施
（２年４月１日現在　直営保育所60箇所）
※３年度以降の目標は、２年度の進捗状況を踏まえて設定。
②事業の企画・実施に関わっている職員のうち、民間活力を活用しようとしている職員の割合
２年度　65％　　３年度　70％
※４年度以降の目標は、３年度までの進捗状況を踏まえて設定。</t>
  </si>
  <si>
    <t xml:space="preserve">①大規模事業等のリスク管理
②施策・事業の見直し
③区ＣＭ制度の趣旨を踏まえたルールや制度の適切な運用の徹底
④働き方改革の推進
</t>
    <phoneticPr fontId="5"/>
  </si>
  <si>
    <t>①２年度　大規模事業等の実施に伴うリスク管理の仕組みの構築
３年度　10億円以上の大規模事業等に関わる所属において仕組みを導入している割合　100％
※4 年度以降の目標は、3 年度の進捗状況を踏まえて設定。
②２年度　ＰＤＣＡの徹底にかかる新たな仕組みの設計・構築
３年度　抽出した施策・事業において新たな仕組みを運用している割合　100％
※4 年度以降の目標は、3 年度の進捗状況を踏まえて設定。
③ ①－１ 関係所属において区ＣＭ事業のＰＤＣＡが適切に行われ、制度の趣旨に即した運用が徹底されていると評価している区長（区ＣＭ）の割合
２年度　21区長/24区長　　３年度　22区長/24区長　　４年度　23区長/24区長　　５年度　24区長/24区長
①－２ ニア・イズ・ベターの徹底の観点から、区ＣＭ権限等が適切に整理されていると考える区長（区ＣＭ）の割合
２年度　21区長/24区長　　３年度　22区長/24区長　　４年度　23区長/24区長　　５年度　24区長/24区長
④【長時間労働の是正】
・職員1人あたりの時間外勤務の年間平均時間数　２～５年度　各年度124時間（30年度実績）以下
・職員1人あたりの年次休暇の年間平均取得日数　２～５年度　各年度16日（取得率80%）以上
【仕事と生活の両立】
・男性職員の育児休業等取得率　２年度　13.0％
・管理職に占める女性職員の割合（事務系）　２年度　課長級以上　20.0％　　係長級以上　30.0％
※３年度以降の目標は、３年度に新たに策定する「特定事業主行動計画（仕事と生活の両立支援プラン）」を踏まえて設定。</t>
    <rPh sb="498" eb="500">
      <t>ネンド</t>
    </rPh>
    <rPh sb="500" eb="502">
      <t>ジッセキ</t>
    </rPh>
    <rPh sb="503" eb="505">
      <t>イカ</t>
    </rPh>
    <phoneticPr fontId="5"/>
  </si>
  <si>
    <t>次代を担う職員の育成</t>
    <rPh sb="0" eb="2">
      <t>ジダイ</t>
    </rPh>
    <rPh sb="3" eb="4">
      <t>ニナ</t>
    </rPh>
    <rPh sb="5" eb="7">
      <t>ショクイン</t>
    </rPh>
    <rPh sb="8" eb="10">
      <t>イクセイ</t>
    </rPh>
    <phoneticPr fontId="17"/>
  </si>
  <si>
    <t>「状況に応じて、リーダーシップを発揮している」かつ「困難な問題にも積極的にチャレンジし、自己成長につなげたい」に、「思う」と回答した職員の割合
２年度　10％
※3 年度以降の目標は、2 年度の進捗状況を踏まえて設定。</t>
    <rPh sb="1" eb="3">
      <t>ジョウキョウ</t>
    </rPh>
    <rPh sb="4" eb="5">
      <t>オウ</t>
    </rPh>
    <rPh sb="16" eb="18">
      <t>ハッキ</t>
    </rPh>
    <rPh sb="26" eb="28">
      <t>コンナン</t>
    </rPh>
    <rPh sb="29" eb="31">
      <t>モンダイ</t>
    </rPh>
    <rPh sb="33" eb="35">
      <t>セッキョク</t>
    </rPh>
    <rPh sb="35" eb="36">
      <t>テキ</t>
    </rPh>
    <rPh sb="44" eb="46">
      <t>ジコ</t>
    </rPh>
    <rPh sb="46" eb="48">
      <t>セイチョウ</t>
    </rPh>
    <rPh sb="58" eb="59">
      <t>オモ</t>
    </rPh>
    <rPh sb="62" eb="64">
      <t>カイトウ</t>
    </rPh>
    <rPh sb="66" eb="68">
      <t>ショクイン</t>
    </rPh>
    <rPh sb="69" eb="71">
      <t>ワリアイ</t>
    </rPh>
    <rPh sb="73" eb="75">
      <t>ネンド</t>
    </rPh>
    <phoneticPr fontId="5"/>
  </si>
  <si>
    <t xml:space="preserve">①行政手続きのオンライン化とＢＰＲ
②市民利用施設にかかる手続きの利便性の向上
③多様な公共料金支払手段の整備
</t>
    <rPh sb="43" eb="45">
      <t>タヨウ</t>
    </rPh>
    <rPh sb="46" eb="48">
      <t>コウキョウ</t>
    </rPh>
    <rPh sb="48" eb="50">
      <t>リョウキン</t>
    </rPh>
    <rPh sb="50" eb="52">
      <t>シハラ</t>
    </rPh>
    <rPh sb="52" eb="54">
      <t>シュダン</t>
    </rPh>
    <rPh sb="55" eb="57">
      <t>セイビ</t>
    </rPh>
    <phoneticPr fontId="5"/>
  </si>
  <si>
    <t>①行政手続きのオンライン化件数
２年度　199件（現行電子申請システムから移行される手続きを含む）
５年度　584件（累計）
※3、4 年度の目標は、進捗状況を踏まえて前年度中に設定。
②利用手続きのオンライン化施設数
２年度　４施設
３年度　33施設
※３年度以降の目標は、施設特性を踏まえて設定又は見直しを行う。</t>
    <rPh sb="37" eb="39">
      <t>イコウ</t>
    </rPh>
    <phoneticPr fontId="5"/>
  </si>
  <si>
    <t>区役所業務のさらなる標準化の推進</t>
    <rPh sb="2" eb="3">
      <t>ショ</t>
    </rPh>
    <rPh sb="3" eb="5">
      <t>ギョウム</t>
    </rPh>
    <rPh sb="10" eb="13">
      <t>ヒョウジュンカ</t>
    </rPh>
    <rPh sb="14" eb="16">
      <t>スイシン</t>
    </rPh>
    <phoneticPr fontId="5"/>
  </si>
  <si>
    <t>①持続可能な施設マネジメントの取組の推進
②未利用地の有効活用等
③未収金対策の強化</t>
    <rPh sb="1" eb="3">
      <t>ジゾク</t>
    </rPh>
    <rPh sb="3" eb="5">
      <t>カノウ</t>
    </rPh>
    <rPh sb="6" eb="8">
      <t>シセツ</t>
    </rPh>
    <rPh sb="15" eb="17">
      <t>トリクミ</t>
    </rPh>
    <rPh sb="18" eb="20">
      <t>スイシン</t>
    </rPh>
    <phoneticPr fontId="5"/>
  </si>
  <si>
    <t>②【売却収入額】　※（　）内は、累計額
２年度　60億円　　３年度　60億円（120億円）　　４年度　60億円（180億円）　　５年度　60億円（240億円）
③２年度　未収金残高当初目標　386億円
※３年度以降の未収金残高目標は、単年度ごとに大阪市債権回収対策会議において設定。</t>
  </si>
  <si>
    <t>堺市</t>
    <rPh sb="0" eb="2">
      <t>サカイシ</t>
    </rPh>
    <phoneticPr fontId="24"/>
  </si>
  <si>
    <t>令和３年度</t>
    <rPh sb="0" eb="2">
      <t>レイワ</t>
    </rPh>
    <rPh sb="3" eb="5">
      <t>ネンド</t>
    </rPh>
    <phoneticPr fontId="5"/>
  </si>
  <si>
    <t xml:space="preserve">・定年延長開始時までの適正な職員数を踏まえた職員採用
</t>
    <rPh sb="1" eb="3">
      <t>テイネン</t>
    </rPh>
    <rPh sb="3" eb="5">
      <t>エンチョウ</t>
    </rPh>
    <rPh sb="5" eb="7">
      <t>カイシ</t>
    </rPh>
    <rPh sb="7" eb="8">
      <t>ジ</t>
    </rPh>
    <rPh sb="11" eb="13">
      <t>テキセイ</t>
    </rPh>
    <rPh sb="14" eb="16">
      <t>ショクイン</t>
    </rPh>
    <rPh sb="16" eb="17">
      <t>スウ</t>
    </rPh>
    <rPh sb="18" eb="19">
      <t>フ</t>
    </rPh>
    <rPh sb="22" eb="24">
      <t>ショクイン</t>
    </rPh>
    <rPh sb="24" eb="26">
      <t>サイヨウ</t>
    </rPh>
    <phoneticPr fontId="5"/>
  </si>
  <si>
    <t>・効率的かつ効果的な事務事業の推進</t>
    <phoneticPr fontId="5"/>
  </si>
  <si>
    <t>指定管理者制度の効果的かつ効率的な運用</t>
    <phoneticPr fontId="5"/>
  </si>
  <si>
    <t>・内部統制の推進</t>
    <phoneticPr fontId="5"/>
  </si>
  <si>
    <t>・人事評価を通じた職員の人材育成</t>
    <phoneticPr fontId="5"/>
  </si>
  <si>
    <t>・オンラインによる申請・届出手続きの拡充
・タブレット端末を活用した事業改革
・RPAの導入による事務効率化の推進</t>
    <rPh sb="57" eb="59">
      <t>スイシン</t>
    </rPh>
    <phoneticPr fontId="5"/>
  </si>
  <si>
    <t>・「堺市公共施設等総合管理計画」の推進</t>
    <rPh sb="8" eb="9">
      <t>トウ</t>
    </rPh>
    <phoneticPr fontId="5"/>
  </si>
  <si>
    <t>公有財産を活用した認定こども園等の整備</t>
    <phoneticPr fontId="5"/>
  </si>
  <si>
    <t>兵庫県</t>
    <phoneticPr fontId="17"/>
  </si>
  <si>
    <t>神戸市</t>
    <rPh sb="0" eb="3">
      <t>コウベシ</t>
    </rPh>
    <phoneticPr fontId="17"/>
  </si>
  <si>
    <t>神戸市行財政改革2025</t>
    <rPh sb="0" eb="3">
      <t>コウベシ</t>
    </rPh>
    <rPh sb="3" eb="8">
      <t>ギョウザイセイカイカク</t>
    </rPh>
    <phoneticPr fontId="5"/>
  </si>
  <si>
    <t>生産年齢人口の減少を見据えた組織の最適化</t>
    <rPh sb="0" eb="6">
      <t>セイサンネンレイジンコウ</t>
    </rPh>
    <rPh sb="7" eb="9">
      <t>ゲンショウ</t>
    </rPh>
    <rPh sb="10" eb="12">
      <t>ミス</t>
    </rPh>
    <rPh sb="14" eb="16">
      <t>ソシキ</t>
    </rPh>
    <rPh sb="17" eb="20">
      <t>サイテキカ</t>
    </rPh>
    <phoneticPr fontId="17"/>
  </si>
  <si>
    <t>職員数750人削減（水道局・交通局・教員を除く11,970人を対象）</t>
    <rPh sb="0" eb="3">
      <t>ショクインスウ</t>
    </rPh>
    <rPh sb="6" eb="7">
      <t>ヒト</t>
    </rPh>
    <rPh sb="7" eb="9">
      <t>サクゲン</t>
    </rPh>
    <rPh sb="10" eb="13">
      <t>スイドウキョク</t>
    </rPh>
    <rPh sb="14" eb="17">
      <t>コウツウキョク</t>
    </rPh>
    <rPh sb="18" eb="20">
      <t>キョウイン</t>
    </rPh>
    <rPh sb="21" eb="22">
      <t>ノゾ</t>
    </rPh>
    <rPh sb="29" eb="30">
      <t>ヒト</t>
    </rPh>
    <rPh sb="31" eb="33">
      <t>タイショウ</t>
    </rPh>
    <phoneticPr fontId="5"/>
  </si>
  <si>
    <t>・前例にとらわれない 例外なき事務事業の見直し
・BPR（業務プロセスの見直し）の促進
・職員一人ひとりが、圧倒的当事者意識を持 って主体的に行動する組織</t>
    <phoneticPr fontId="5"/>
  </si>
  <si>
    <t>・官民の役割分担の的確な見極め 及び多様な担い手の確保</t>
    <phoneticPr fontId="17"/>
  </si>
  <si>
    <t>・部局を超えて協調する組織（タコツボ化組織からの脱却）
・外郭団体の役割の継続的な見直し・ 経営体質改善</t>
    <phoneticPr fontId="5"/>
  </si>
  <si>
    <t>・現場発のイノベーション促進のための人事評価・人材育成</t>
    <rPh sb="1" eb="3">
      <t>ゲンバ</t>
    </rPh>
    <rPh sb="3" eb="4">
      <t>ハツ</t>
    </rPh>
    <rPh sb="12" eb="14">
      <t>ソクシン</t>
    </rPh>
    <rPh sb="18" eb="20">
      <t>ジンジ</t>
    </rPh>
    <rPh sb="20" eb="22">
      <t>ヒョウカ</t>
    </rPh>
    <rPh sb="23" eb="25">
      <t>ジンザイ</t>
    </rPh>
    <rPh sb="25" eb="27">
      <t>イクセイ</t>
    </rPh>
    <phoneticPr fontId="5"/>
  </si>
  <si>
    <t>・ペーパーレス化の徹底による業務の迅速化・高度化
・業務プロセスのデジタル化による業務の効率化、スピードの最大化
・データに基づく業務の可視化、 継続的な 業務プロセスの見直し（EBPM）
・職員の ICTリテラシー向上 、 ICT人材育成
・行政手続きの電子化原則
・手続きのデジタル化、非対面での相談等の推進
・進化するテクノロジーを大胆に取り入れ、果敢にチャレンジする気風を醸成</t>
    <phoneticPr fontId="5"/>
  </si>
  <si>
    <t>行政手続きスマート化率：70％（件数ベース）</t>
    <rPh sb="0" eb="2">
      <t>ギョウセイ</t>
    </rPh>
    <rPh sb="2" eb="4">
      <t>テツヅ</t>
    </rPh>
    <rPh sb="9" eb="10">
      <t>カ</t>
    </rPh>
    <rPh sb="10" eb="11">
      <t>リツ</t>
    </rPh>
    <rPh sb="16" eb="18">
      <t>ケンスウ</t>
    </rPh>
    <phoneticPr fontId="5"/>
  </si>
  <si>
    <t xml:space="preserve">・在宅勤務制度やフレックスタイム制などの定着
・テレワーク環境の整備（電話環境、 BYOD、サテライトオフィス）
・生産性向上による総労働時間、時間外勤務の縮減
・家事・育児、自己研鑽、地域貢献などワーク・ライフ・バランスの推進
・市民の行動変容促進
</t>
    <rPh sb="116" eb="118">
      <t>シミン</t>
    </rPh>
    <rPh sb="119" eb="121">
      <t>コウドウ</t>
    </rPh>
    <rPh sb="121" eb="123">
      <t>ヘンヨウ</t>
    </rPh>
    <rPh sb="123" eb="125">
      <t>ソクシン</t>
    </rPh>
    <phoneticPr fontId="5"/>
  </si>
  <si>
    <t>岡山県</t>
    <phoneticPr fontId="17"/>
  </si>
  <si>
    <t>岡山市</t>
    <rPh sb="0" eb="2">
      <t>オカヤマ</t>
    </rPh>
    <rPh sb="2" eb="3">
      <t>シ</t>
    </rPh>
    <phoneticPr fontId="17"/>
  </si>
  <si>
    <t>令和3年6月中</t>
    <rPh sb="0" eb="2">
      <t>レイワ</t>
    </rPh>
    <rPh sb="3" eb="4">
      <t>ネン</t>
    </rPh>
    <rPh sb="5" eb="6">
      <t>ガツ</t>
    </rPh>
    <rPh sb="6" eb="7">
      <t>チュウ</t>
    </rPh>
    <phoneticPr fontId="5"/>
  </si>
  <si>
    <t>定員管理の方針による適正な定員管理</t>
    <rPh sb="0" eb="2">
      <t>テイイン</t>
    </rPh>
    <rPh sb="2" eb="4">
      <t>カンリ</t>
    </rPh>
    <rPh sb="5" eb="7">
      <t>ホウシン</t>
    </rPh>
    <rPh sb="10" eb="12">
      <t>テキセイ</t>
    </rPh>
    <rPh sb="13" eb="15">
      <t>テイイン</t>
    </rPh>
    <rPh sb="15" eb="17">
      <t>カンリ</t>
    </rPh>
    <phoneticPr fontId="28"/>
  </si>
  <si>
    <t>総職員数
見込み（R3.4.1）8460人→
目安（R8.4.1）8560人程度</t>
    <rPh sb="0" eb="1">
      <t>ソウ</t>
    </rPh>
    <rPh sb="1" eb="3">
      <t>ショクイン</t>
    </rPh>
    <rPh sb="3" eb="4">
      <t>スウ</t>
    </rPh>
    <rPh sb="5" eb="7">
      <t>ミコミ</t>
    </rPh>
    <rPh sb="23" eb="25">
      <t>メヤス</t>
    </rPh>
    <phoneticPr fontId="28"/>
  </si>
  <si>
    <t>図書館相互利用
※岡山連携中枢都市圏ビジョン掲載事業</t>
    <rPh sb="0" eb="3">
      <t>トショカン</t>
    </rPh>
    <rPh sb="3" eb="5">
      <t>ソウゴ</t>
    </rPh>
    <rPh sb="5" eb="7">
      <t>リヨウ</t>
    </rPh>
    <rPh sb="10" eb="12">
      <t>オカヤマ</t>
    </rPh>
    <rPh sb="12" eb="14">
      <t>レンケイ</t>
    </rPh>
    <rPh sb="14" eb="16">
      <t>チュウスウ</t>
    </rPh>
    <rPh sb="16" eb="18">
      <t>トシ</t>
    </rPh>
    <rPh sb="18" eb="19">
      <t>ケン</t>
    </rPh>
    <rPh sb="23" eb="25">
      <t>ケイサイ</t>
    </rPh>
    <rPh sb="25" eb="27">
      <t>ジギョウ</t>
    </rPh>
    <phoneticPr fontId="36"/>
  </si>
  <si>
    <t>住民一人あたりの年間貸出冊数
5.9冊（H27)→6.0冊（R3）</t>
    <rPh sb="0" eb="2">
      <t>ジュウミン</t>
    </rPh>
    <rPh sb="2" eb="4">
      <t>ヒトリ</t>
    </rPh>
    <rPh sb="8" eb="10">
      <t>ネンカン</t>
    </rPh>
    <rPh sb="10" eb="12">
      <t>カシダシ</t>
    </rPh>
    <rPh sb="12" eb="14">
      <t>サツスウ</t>
    </rPh>
    <rPh sb="18" eb="19">
      <t>サツ</t>
    </rPh>
    <rPh sb="28" eb="29">
      <t>サツ</t>
    </rPh>
    <phoneticPr fontId="28"/>
  </si>
  <si>
    <t>市民協働推進事業
※第２次岡山市協働推進計画に基づく地域の社会課題解決の取組</t>
    <rPh sb="0" eb="2">
      <t>シミン</t>
    </rPh>
    <rPh sb="2" eb="4">
      <t>キョウドウ</t>
    </rPh>
    <rPh sb="4" eb="6">
      <t>スイシン</t>
    </rPh>
    <rPh sb="6" eb="8">
      <t>ジギョウ</t>
    </rPh>
    <rPh sb="14" eb="17">
      <t>オカヤマシ</t>
    </rPh>
    <rPh sb="17" eb="19">
      <t>キョウドウ</t>
    </rPh>
    <rPh sb="19" eb="21">
      <t>スイシン</t>
    </rPh>
    <rPh sb="21" eb="23">
      <t>ケイカク</t>
    </rPh>
    <rPh sb="24" eb="25">
      <t>モト</t>
    </rPh>
    <rPh sb="27" eb="29">
      <t>チイキ</t>
    </rPh>
    <rPh sb="30" eb="32">
      <t>シャカイ</t>
    </rPh>
    <rPh sb="32" eb="34">
      <t>カダイ</t>
    </rPh>
    <rPh sb="34" eb="36">
      <t>カイケツ</t>
    </rPh>
    <rPh sb="37" eb="39">
      <t>トリクミ</t>
    </rPh>
    <phoneticPr fontId="36"/>
  </si>
  <si>
    <t>市民協働推進事業の目標達成率
74%（R2)→80%（R7）</t>
    <phoneticPr fontId="5"/>
  </si>
  <si>
    <t>岡山市業務改善に関する規程による業務改善</t>
    <rPh sb="0" eb="3">
      <t>オカヤマシ</t>
    </rPh>
    <rPh sb="3" eb="5">
      <t>ギョウム</t>
    </rPh>
    <rPh sb="5" eb="7">
      <t>カイゼン</t>
    </rPh>
    <rPh sb="8" eb="9">
      <t>カン</t>
    </rPh>
    <rPh sb="11" eb="13">
      <t>キテイ</t>
    </rPh>
    <rPh sb="16" eb="18">
      <t>ギョウム</t>
    </rPh>
    <rPh sb="18" eb="20">
      <t>カイゼン</t>
    </rPh>
    <phoneticPr fontId="36"/>
  </si>
  <si>
    <t>岡山PPP交流広場の開設</t>
    <rPh sb="0" eb="2">
      <t>オカヤマ</t>
    </rPh>
    <rPh sb="5" eb="7">
      <t>コウリュウ</t>
    </rPh>
    <rPh sb="7" eb="9">
      <t>ヒロバ</t>
    </rPh>
    <rPh sb="10" eb="12">
      <t>カイセツ</t>
    </rPh>
    <phoneticPr fontId="36"/>
  </si>
  <si>
    <t>目標取組制度を活用したマネジメント力等の向上</t>
    <rPh sb="0" eb="2">
      <t>モクヒョウ</t>
    </rPh>
    <rPh sb="2" eb="4">
      <t>トリクミ</t>
    </rPh>
    <rPh sb="4" eb="6">
      <t>セイド</t>
    </rPh>
    <rPh sb="7" eb="9">
      <t>カツヨウ</t>
    </rPh>
    <rPh sb="17" eb="18">
      <t>リョク</t>
    </rPh>
    <rPh sb="18" eb="19">
      <t>トウ</t>
    </rPh>
    <rPh sb="20" eb="22">
      <t>コウジョウ</t>
    </rPh>
    <phoneticPr fontId="36"/>
  </si>
  <si>
    <t>岡山市人材育成ビジョンに基づく人材育成</t>
    <rPh sb="0" eb="3">
      <t>オカヤマシ</t>
    </rPh>
    <rPh sb="3" eb="5">
      <t>ジンザイ</t>
    </rPh>
    <rPh sb="5" eb="7">
      <t>イクセイ</t>
    </rPh>
    <rPh sb="12" eb="13">
      <t>モト</t>
    </rPh>
    <rPh sb="15" eb="17">
      <t>ジンザイ</t>
    </rPh>
    <rPh sb="17" eb="19">
      <t>イクセイ</t>
    </rPh>
    <phoneticPr fontId="36"/>
  </si>
  <si>
    <t>新技術（AI・RPA）の活用による業務効率化検証事業
※岡山市情報化指針掲載事業</t>
    <rPh sb="0" eb="1">
      <t>シン</t>
    </rPh>
    <rPh sb="1" eb="3">
      <t>ギジュツ</t>
    </rPh>
    <rPh sb="12" eb="14">
      <t>カツヨウ</t>
    </rPh>
    <rPh sb="17" eb="19">
      <t>ギョウム</t>
    </rPh>
    <rPh sb="19" eb="22">
      <t>コウリツカ</t>
    </rPh>
    <rPh sb="22" eb="24">
      <t>ケンショウ</t>
    </rPh>
    <rPh sb="24" eb="26">
      <t>ジギョウ</t>
    </rPh>
    <rPh sb="29" eb="32">
      <t>オカヤマシ</t>
    </rPh>
    <rPh sb="32" eb="35">
      <t>ジョウホウカ</t>
    </rPh>
    <rPh sb="35" eb="37">
      <t>シシン</t>
    </rPh>
    <rPh sb="37" eb="39">
      <t>ケイサイ</t>
    </rPh>
    <rPh sb="39" eb="41">
      <t>ジギョウ</t>
    </rPh>
    <phoneticPr fontId="36"/>
  </si>
  <si>
    <t xml:space="preserve">
■RPA導入実証実験効果
令和３年度：約1500時間削減</t>
    <phoneticPr fontId="5"/>
  </si>
  <si>
    <t>自治体情報システムの標準化・共通化</t>
    <phoneticPr fontId="36"/>
  </si>
  <si>
    <t>岡山市公共施設等総合管理計画に基づく公共施設等マネジメントの推進</t>
    <rPh sb="0" eb="3">
      <t>オカヤマシ</t>
    </rPh>
    <rPh sb="3" eb="5">
      <t>コウキョウ</t>
    </rPh>
    <rPh sb="5" eb="8">
      <t>シセツナド</t>
    </rPh>
    <rPh sb="8" eb="10">
      <t>ソウゴウ</t>
    </rPh>
    <rPh sb="10" eb="12">
      <t>カンリ</t>
    </rPh>
    <rPh sb="12" eb="14">
      <t>ケイカク</t>
    </rPh>
    <rPh sb="15" eb="16">
      <t>モト</t>
    </rPh>
    <rPh sb="18" eb="20">
      <t>コウキョウ</t>
    </rPh>
    <rPh sb="20" eb="23">
      <t>シセツナド</t>
    </rPh>
    <rPh sb="30" eb="32">
      <t>スイシン</t>
    </rPh>
    <phoneticPr fontId="36"/>
  </si>
  <si>
    <t>情報公開条例に基づく情報公開の推進</t>
    <rPh sb="0" eb="2">
      <t>ジョウホウ</t>
    </rPh>
    <rPh sb="2" eb="4">
      <t>コウカイ</t>
    </rPh>
    <rPh sb="4" eb="6">
      <t>ジョウレイ</t>
    </rPh>
    <rPh sb="7" eb="8">
      <t>モト</t>
    </rPh>
    <rPh sb="10" eb="12">
      <t>ジョウホウ</t>
    </rPh>
    <rPh sb="12" eb="14">
      <t>コウカイ</t>
    </rPh>
    <rPh sb="15" eb="17">
      <t>スイシン</t>
    </rPh>
    <phoneticPr fontId="28"/>
  </si>
  <si>
    <t>広島県</t>
    <phoneticPr fontId="17"/>
  </si>
  <si>
    <t>広島市</t>
    <rPh sb="0" eb="3">
      <t>ヒロシマシ</t>
    </rPh>
    <phoneticPr fontId="17"/>
  </si>
  <si>
    <t>広島市行政経営改革推進プラン</t>
    <rPh sb="0" eb="3">
      <t>ヒロシマシ</t>
    </rPh>
    <rPh sb="3" eb="5">
      <t>ギョウセイ</t>
    </rPh>
    <rPh sb="5" eb="7">
      <t>ケイエイ</t>
    </rPh>
    <rPh sb="7" eb="9">
      <t>カイカク</t>
    </rPh>
    <rPh sb="9" eb="11">
      <t>スイシン</t>
    </rPh>
    <phoneticPr fontId="17"/>
  </si>
  <si>
    <t>R</t>
    <phoneticPr fontId="17"/>
  </si>
  <si>
    <t>経営改革等を踏まえた適正な定員管理</t>
    <phoneticPr fontId="5"/>
  </si>
  <si>
    <t>「広島県・広島市連携のための合同研究会」の設置</t>
    <rPh sb="1" eb="4">
      <t>ヒロシマケン</t>
    </rPh>
    <rPh sb="5" eb="8">
      <t>ヒロシマシ</t>
    </rPh>
    <rPh sb="8" eb="10">
      <t>レンケイ</t>
    </rPh>
    <rPh sb="14" eb="16">
      <t>ゴウドウ</t>
    </rPh>
    <rPh sb="16" eb="19">
      <t>ケンキュウカイ</t>
    </rPh>
    <rPh sb="21" eb="23">
      <t>セッチ</t>
    </rPh>
    <phoneticPr fontId="17"/>
  </si>
  <si>
    <t>区の魅力と活力向上推進事業</t>
    <rPh sb="0" eb="1">
      <t>ク</t>
    </rPh>
    <rPh sb="2" eb="4">
      <t>ミリョク</t>
    </rPh>
    <rPh sb="5" eb="7">
      <t>カツリョク</t>
    </rPh>
    <rPh sb="7" eb="9">
      <t>コウジョウ</t>
    </rPh>
    <rPh sb="9" eb="11">
      <t>スイシン</t>
    </rPh>
    <rPh sb="11" eb="13">
      <t>ジギョウ</t>
    </rPh>
    <phoneticPr fontId="5"/>
  </si>
  <si>
    <t>職員提案制度の実施</t>
  </si>
  <si>
    <t>ＰＦＩの実施</t>
    <rPh sb="4" eb="6">
      <t>ジッシ</t>
    </rPh>
    <phoneticPr fontId="17"/>
  </si>
  <si>
    <t>施設ごとに過去の実績等を勘案して、利用者数・利用率等の目標を設定</t>
  </si>
  <si>
    <t>競輪事業に係る業務（一部）の一括民間委託化</t>
  </si>
  <si>
    <t>○</t>
    <phoneticPr fontId="17"/>
  </si>
  <si>
    <t>人材育成
基本方針</t>
    <rPh sb="0" eb="2">
      <t>ジンザイ</t>
    </rPh>
    <rPh sb="2" eb="4">
      <t>イクセイ</t>
    </rPh>
    <rPh sb="5" eb="7">
      <t>キホン</t>
    </rPh>
    <rPh sb="7" eb="9">
      <t>ホウシン</t>
    </rPh>
    <phoneticPr fontId="17"/>
  </si>
  <si>
    <t>OCR・RPAシステムの導入</t>
    <rPh sb="12" eb="14">
      <t>ドウニュウ</t>
    </rPh>
    <phoneticPr fontId="5"/>
  </si>
  <si>
    <t>未利用地等の売却促進及び有効活用</t>
    <rPh sb="0" eb="4">
      <t>ミリヨウチ</t>
    </rPh>
    <rPh sb="4" eb="5">
      <t>トウ</t>
    </rPh>
    <rPh sb="6" eb="8">
      <t>バイキャク</t>
    </rPh>
    <rPh sb="8" eb="10">
      <t>ソクシン</t>
    </rPh>
    <rPh sb="10" eb="11">
      <t>オヨ</t>
    </rPh>
    <rPh sb="12" eb="14">
      <t>ユウコウ</t>
    </rPh>
    <rPh sb="14" eb="16">
      <t>カツヨウ</t>
    </rPh>
    <phoneticPr fontId="17"/>
  </si>
  <si>
    <t>情報公開制度の実施</t>
    <phoneticPr fontId="5"/>
  </si>
  <si>
    <t>福岡県</t>
    <phoneticPr fontId="17"/>
  </si>
  <si>
    <t>北九州市</t>
    <rPh sb="0" eb="4">
      <t>キタキュウシュウシ</t>
    </rPh>
    <phoneticPr fontId="6"/>
  </si>
  <si>
    <t>北九州市行財政改革大綱</t>
    <rPh sb="0" eb="4">
      <t>キタキュウシュウシ</t>
    </rPh>
    <rPh sb="4" eb="7">
      <t>ギョウザイセイ</t>
    </rPh>
    <rPh sb="7" eb="9">
      <t>カイカク</t>
    </rPh>
    <rPh sb="9" eb="11">
      <t>タイコウ</t>
    </rPh>
    <phoneticPr fontId="5"/>
  </si>
  <si>
    <t>簡素で効率的な組織・人員体制の構築</t>
  </si>
  <si>
    <t>人口１万人あたり70人台を目指す（平成25年度87.7人）</t>
  </si>
  <si>
    <t>給与水準の適正化</t>
    <phoneticPr fontId="5"/>
  </si>
  <si>
    <t>官民協働の手法などによる民間活力導入の推進</t>
  </si>
  <si>
    <t>・区役所業務の効率化に向けた見直し
（区役所におけるワンストップ窓口体制の導入）
・行政内部事務の民間委託（総務事務センター）</t>
  </si>
  <si>
    <t>・行政内部事務の民間委託（総務事務センター）
・指定管理者制度の新規導入</t>
    <phoneticPr fontId="5"/>
  </si>
  <si>
    <t>・課題解決型の組織マネジメントの実現
・組織横断的なプロジェクト型組織の活用
・管理職の見直し
・外郭団体改革
①市の適切な関与による政策の実現（ミッションの明示と成果の視点による評価等）
②外郭団体の効果的・効率的な事業運営（ＰＤＣＡサイクルによる事業運営等）
③公益財団法人における基本財産の返還</t>
  </si>
  <si>
    <t>・人事異動の柔軟な運用
・若手職員のキャリア形成支援</t>
  </si>
  <si>
    <t>・区役所業務の効率化に向けた見直し
（区役所におけるワンストップ窓口体制の導入）
・行政内部事務の民間委託（総務事務センター）
・ＲＰＡ・ＡＩ等を活用した業務の効率化
・電子決裁・電子供覧の推進</t>
    <rPh sb="71" eb="72">
      <t>ナド</t>
    </rPh>
    <rPh sb="73" eb="75">
      <t>カツヨウ</t>
    </rPh>
    <rPh sb="77" eb="79">
      <t>ギョウム</t>
    </rPh>
    <rPh sb="80" eb="83">
      <t>コウリツカ</t>
    </rPh>
    <rPh sb="85" eb="87">
      <t>デンシ</t>
    </rPh>
    <rPh sb="87" eb="89">
      <t>ケッサイ</t>
    </rPh>
    <rPh sb="90" eb="92">
      <t>デンシ</t>
    </rPh>
    <rPh sb="92" eb="94">
      <t>キョウラン</t>
    </rPh>
    <rPh sb="95" eb="97">
      <t>スイシン</t>
    </rPh>
    <phoneticPr fontId="5"/>
  </si>
  <si>
    <t>公共施設マネジメント</t>
  </si>
  <si>
    <t>40年間で保有量を少なくとも約20％削減</t>
  </si>
  <si>
    <t>タウンミーティング、パブリックコメント</t>
  </si>
  <si>
    <t>福岡市</t>
    <rPh sb="0" eb="3">
      <t>フクオカシ</t>
    </rPh>
    <phoneticPr fontId="17"/>
  </si>
  <si>
    <t>行政運営プラン</t>
    <phoneticPr fontId="5"/>
  </si>
  <si>
    <t>最適な組織体制の構築</t>
    <rPh sb="0" eb="2">
      <t>サイテキ</t>
    </rPh>
    <rPh sb="3" eb="5">
      <t>ソシキ</t>
    </rPh>
    <rPh sb="5" eb="7">
      <t>タイセイ</t>
    </rPh>
    <rPh sb="8" eb="10">
      <t>コウチク</t>
    </rPh>
    <phoneticPr fontId="24"/>
  </si>
  <si>
    <t>給与制度等の見直し</t>
    <rPh sb="0" eb="2">
      <t>キュウヨ</t>
    </rPh>
    <rPh sb="4" eb="5">
      <t>トウ</t>
    </rPh>
    <phoneticPr fontId="24"/>
  </si>
  <si>
    <t>福岡都市圏消防通信指令業務の共同運用</t>
    <rPh sb="0" eb="2">
      <t>フクオカ</t>
    </rPh>
    <phoneticPr fontId="24"/>
  </si>
  <si>
    <t>共同運用参加消防本部数　　　　　　　　R3：5消防本部</t>
    <rPh sb="0" eb="4">
      <t>キョウドウウンヨウ</t>
    </rPh>
    <rPh sb="4" eb="10">
      <t>サンカショウボウホンブ</t>
    </rPh>
    <rPh sb="10" eb="11">
      <t>スウ</t>
    </rPh>
    <rPh sb="23" eb="27">
      <t>ショウボウホンブ</t>
    </rPh>
    <phoneticPr fontId="5"/>
  </si>
  <si>
    <t>共創の地域づくりに向けた多様な主体の連携促進</t>
    <rPh sb="0" eb="2">
      <t>キョウソウ</t>
    </rPh>
    <rPh sb="3" eb="5">
      <t>チイキ</t>
    </rPh>
    <rPh sb="9" eb="10">
      <t>ム</t>
    </rPh>
    <rPh sb="12" eb="14">
      <t>タヨウ</t>
    </rPh>
    <rPh sb="15" eb="17">
      <t>シュタイ</t>
    </rPh>
    <rPh sb="18" eb="20">
      <t>レンケイ</t>
    </rPh>
    <rPh sb="20" eb="22">
      <t>ソクシン</t>
    </rPh>
    <phoneticPr fontId="24"/>
  </si>
  <si>
    <t>職員の創意工夫による業務改善の推進</t>
    <rPh sb="0" eb="2">
      <t>ショクイン</t>
    </rPh>
    <rPh sb="3" eb="5">
      <t>ソウイ</t>
    </rPh>
    <rPh sb="5" eb="7">
      <t>クフウ</t>
    </rPh>
    <rPh sb="10" eb="12">
      <t>ギョウム</t>
    </rPh>
    <rPh sb="12" eb="14">
      <t>カイゼン</t>
    </rPh>
    <rPh sb="15" eb="17">
      <t>スイシン</t>
    </rPh>
    <phoneticPr fontId="24"/>
  </si>
  <si>
    <t>業務改善が続けられえていると思う職員の割合
R3：90％</t>
    <rPh sb="0" eb="2">
      <t>ギョウム</t>
    </rPh>
    <rPh sb="2" eb="4">
      <t>カイゼン</t>
    </rPh>
    <rPh sb="5" eb="6">
      <t>ツヅ</t>
    </rPh>
    <rPh sb="14" eb="15">
      <t>オモ</t>
    </rPh>
    <rPh sb="16" eb="18">
      <t>ショクイン</t>
    </rPh>
    <rPh sb="19" eb="21">
      <t>ワリアイ</t>
    </rPh>
    <phoneticPr fontId="24"/>
  </si>
  <si>
    <t>指定管理者制度導入施設における市民サービス向上の推進
要介護・要支援認定に係る事務の委託化</t>
    <rPh sb="0" eb="2">
      <t>シテイ</t>
    </rPh>
    <rPh sb="2" eb="5">
      <t>カンリシャ</t>
    </rPh>
    <rPh sb="5" eb="7">
      <t>セイド</t>
    </rPh>
    <rPh sb="7" eb="9">
      <t>ドウニュウ</t>
    </rPh>
    <rPh sb="9" eb="11">
      <t>シセツ</t>
    </rPh>
    <rPh sb="15" eb="17">
      <t>シミン</t>
    </rPh>
    <rPh sb="21" eb="23">
      <t>コウジョウ</t>
    </rPh>
    <rPh sb="24" eb="26">
      <t>スイシン</t>
    </rPh>
    <phoneticPr fontId="24"/>
  </si>
  <si>
    <r>
      <t xml:space="preserve">インセンティブ制度の新規導入件数
R4：20
</t>
    </r>
    <r>
      <rPr>
        <strike/>
        <sz val="9"/>
        <color theme="1"/>
        <rFont val="ＭＳ Ｐゴシック"/>
        <family val="3"/>
        <charset val="128"/>
        <scheme val="minor"/>
      </rPr>
      <t xml:space="preserve">
</t>
    </r>
    <rPh sb="7" eb="9">
      <t>セイド</t>
    </rPh>
    <rPh sb="10" eb="12">
      <t>シンキ</t>
    </rPh>
    <rPh sb="12" eb="14">
      <t>ドウニュウ</t>
    </rPh>
    <rPh sb="14" eb="16">
      <t>ケンスウ</t>
    </rPh>
    <phoneticPr fontId="24"/>
  </si>
  <si>
    <t>事務事業点による事業の見直し
外郭団体の見直し</t>
    <rPh sb="0" eb="5">
      <t>ジムジギョウテン</t>
    </rPh>
    <rPh sb="8" eb="10">
      <t>ジギョウ</t>
    </rPh>
    <rPh sb="11" eb="13">
      <t>ミナオ</t>
    </rPh>
    <phoneticPr fontId="5"/>
  </si>
  <si>
    <r>
      <t xml:space="preserve">
</t>
    </r>
    <r>
      <rPr>
        <sz val="9"/>
        <color theme="1"/>
        <rFont val="ＭＳ Ｐゴシック"/>
        <family val="3"/>
        <charset val="128"/>
        <scheme val="minor"/>
      </rPr>
      <t xml:space="preserve">職場の目標や課題が共有されていると思う職員の割合
R4:82%
</t>
    </r>
    <rPh sb="1" eb="3">
      <t>ショクバ</t>
    </rPh>
    <rPh sb="4" eb="6">
      <t>モクヒョウ</t>
    </rPh>
    <rPh sb="7" eb="9">
      <t>カダイ</t>
    </rPh>
    <rPh sb="10" eb="12">
      <t>キョウユウ</t>
    </rPh>
    <rPh sb="18" eb="19">
      <t>オモ</t>
    </rPh>
    <rPh sb="20" eb="22">
      <t>ショクイン</t>
    </rPh>
    <rPh sb="23" eb="25">
      <t>ワリアイ</t>
    </rPh>
    <phoneticPr fontId="5"/>
  </si>
  <si>
    <t>職員の意欲・能力向上に関する取組み
女性職員の活躍推進</t>
  </si>
  <si>
    <t>上司（先輩）が部下（後輩）を育成する職場風土があると思う職員の割合
R6：85％
管理職職員に占める女性職員の割合
R7：20％程度</t>
    <phoneticPr fontId="5"/>
  </si>
  <si>
    <t>ICTを活用した地域包括ケアシステムの支援
使いやすく分かりやすいオンライン手続きの導入推進</t>
    <phoneticPr fontId="5"/>
  </si>
  <si>
    <t xml:space="preserve">
オンラインで利用できる手続きの割合（年間処理件数ベース）（％）
R4:90%以上</t>
    <rPh sb="43" eb="45">
      <t>イジョウ</t>
    </rPh>
    <phoneticPr fontId="5"/>
  </si>
  <si>
    <t>システム刷新による業務の効率化</t>
  </si>
  <si>
    <t>債権管理の推進
市有財産の有効活用
アセットマネジメントの推進
市債残高の縮減、臨時財政対策債の発行抑制</t>
  </si>
  <si>
    <t>オープンデータの活用推進</t>
    <phoneticPr fontId="5"/>
  </si>
  <si>
    <t>データのダウンロード数（件/月）
R4:4000件</t>
    <phoneticPr fontId="5"/>
  </si>
  <si>
    <t>熊本県</t>
    <phoneticPr fontId="17"/>
  </si>
  <si>
    <t>熊本市</t>
    <rPh sb="0" eb="2">
      <t>クマモト</t>
    </rPh>
    <rPh sb="2" eb="3">
      <t>シ</t>
    </rPh>
    <phoneticPr fontId="17"/>
  </si>
  <si>
    <t>市役所改革プラン</t>
    <rPh sb="0" eb="3">
      <t>シヤクショ</t>
    </rPh>
    <rPh sb="3" eb="5">
      <t>カイカク</t>
    </rPh>
    <phoneticPr fontId="5"/>
  </si>
  <si>
    <t>元</t>
    <rPh sb="0" eb="1">
      <t>ガン</t>
    </rPh>
    <phoneticPr fontId="5"/>
  </si>
  <si>
    <t>第６次熊本市定員管理計画</t>
    <rPh sb="0" eb="1">
      <t>ダイ</t>
    </rPh>
    <rPh sb="2" eb="3">
      <t>ジ</t>
    </rPh>
    <rPh sb="3" eb="6">
      <t>クマモトシ</t>
    </rPh>
    <rPh sb="6" eb="8">
      <t>テイイン</t>
    </rPh>
    <rPh sb="8" eb="10">
      <t>カンリ</t>
    </rPh>
    <rPh sb="10" eb="12">
      <t>ケイカク</t>
    </rPh>
    <phoneticPr fontId="5"/>
  </si>
  <si>
    <t>令和5年度までに▲160人</t>
    <rPh sb="0" eb="2">
      <t>レイワ</t>
    </rPh>
    <rPh sb="3" eb="5">
      <t>ネンド</t>
    </rPh>
    <rPh sb="12" eb="13">
      <t>ニン</t>
    </rPh>
    <phoneticPr fontId="5"/>
  </si>
  <si>
    <t>給与制度の適正化</t>
    <rPh sb="0" eb="2">
      <t>キュウヨ</t>
    </rPh>
    <rPh sb="2" eb="4">
      <t>セイド</t>
    </rPh>
    <rPh sb="5" eb="8">
      <t>テキセイカ</t>
    </rPh>
    <phoneticPr fontId="5"/>
  </si>
  <si>
    <t>まちづくり支援機能の強化</t>
    <rPh sb="5" eb="7">
      <t>シエン</t>
    </rPh>
    <rPh sb="7" eb="9">
      <t>キノウ</t>
    </rPh>
    <rPh sb="10" eb="12">
      <t>キョウカ</t>
    </rPh>
    <phoneticPr fontId="5"/>
  </si>
  <si>
    <t>・職員からの「気づき」や「アイデア」を募集し、仕事の仕組みや 職場風土を改善する職員提案「改革のタネ」の実施
・区役所等の窓口改革</t>
    <rPh sb="19" eb="21">
      <t>ボシュウ</t>
    </rPh>
    <rPh sb="40" eb="42">
      <t>ショクイン</t>
    </rPh>
    <rPh sb="42" eb="44">
      <t>テイアン</t>
    </rPh>
    <rPh sb="45" eb="47">
      <t>カイカク</t>
    </rPh>
    <rPh sb="52" eb="54">
      <t>ジッシ</t>
    </rPh>
    <rPh sb="56" eb="59">
      <t>クヤクショ</t>
    </rPh>
    <rPh sb="59" eb="60">
      <t>トウ</t>
    </rPh>
    <rPh sb="61" eb="63">
      <t>マドグチ</t>
    </rPh>
    <rPh sb="63" eb="65">
      <t>カイカク</t>
    </rPh>
    <phoneticPr fontId="5"/>
  </si>
  <si>
    <t>幹部職員のマネジメント能力向上に向けた「マネジメントセミナー」の実施</t>
    <rPh sb="0" eb="2">
      <t>カンブ</t>
    </rPh>
    <rPh sb="2" eb="4">
      <t>ショクイン</t>
    </rPh>
    <rPh sb="11" eb="13">
      <t>ノウリョク</t>
    </rPh>
    <rPh sb="13" eb="15">
      <t>コウジョウ</t>
    </rPh>
    <rPh sb="16" eb="17">
      <t>ム</t>
    </rPh>
    <rPh sb="32" eb="34">
      <t>ジッシ</t>
    </rPh>
    <phoneticPr fontId="5"/>
  </si>
  <si>
    <t>・人材育成基本方針の改訂
「職員成長・育成方針」に基づく人材育成</t>
    <rPh sb="1" eb="3">
      <t>ジンザイ</t>
    </rPh>
    <rPh sb="3" eb="5">
      <t>イクセイ</t>
    </rPh>
    <rPh sb="5" eb="7">
      <t>キホン</t>
    </rPh>
    <rPh sb="7" eb="9">
      <t>ホウシン</t>
    </rPh>
    <rPh sb="10" eb="12">
      <t>カイテイ</t>
    </rPh>
    <rPh sb="14" eb="16">
      <t>ショクイン</t>
    </rPh>
    <rPh sb="16" eb="18">
      <t>セイチョウ</t>
    </rPh>
    <rPh sb="19" eb="21">
      <t>イクセイ</t>
    </rPh>
    <rPh sb="21" eb="23">
      <t>ホウシン</t>
    </rPh>
    <rPh sb="25" eb="26">
      <t>モト</t>
    </rPh>
    <rPh sb="28" eb="30">
      <t>ジンザイ</t>
    </rPh>
    <rPh sb="30" eb="32">
      <t>イクセイ</t>
    </rPh>
    <phoneticPr fontId="5"/>
  </si>
  <si>
    <t>・行政手続きのオンライン化
・RPAやAIなどICT新技術を活用した業務プロセス改善
・Web会議、ペーパーレス会議の推進
・Microsoftクラウド活用による働き方改革の推進</t>
    <rPh sb="1" eb="3">
      <t>ギョウセイ</t>
    </rPh>
    <rPh sb="3" eb="5">
      <t>テツヅ</t>
    </rPh>
    <rPh sb="12" eb="13">
      <t>カ</t>
    </rPh>
    <rPh sb="26" eb="29">
      <t>シンギジュツ</t>
    </rPh>
    <rPh sb="30" eb="32">
      <t>カツヨウ</t>
    </rPh>
    <rPh sb="34" eb="36">
      <t>ギョウム</t>
    </rPh>
    <rPh sb="40" eb="42">
      <t>カイゼン</t>
    </rPh>
    <rPh sb="47" eb="49">
      <t>カイギ</t>
    </rPh>
    <rPh sb="56" eb="58">
      <t>カイギ</t>
    </rPh>
    <rPh sb="59" eb="61">
      <t>スイシン</t>
    </rPh>
    <phoneticPr fontId="5"/>
  </si>
  <si>
    <t xml:space="preserve">・各種施設の個別長寿命化計画の策定
・債権管理の適正化に向けた取組の推進
</t>
    <rPh sb="1" eb="3">
      <t>カクシュ</t>
    </rPh>
    <rPh sb="3" eb="5">
      <t>シセツ</t>
    </rPh>
    <rPh sb="6" eb="8">
      <t>コベツ</t>
    </rPh>
    <rPh sb="8" eb="12">
      <t>チョウジュミョウカ</t>
    </rPh>
    <rPh sb="12" eb="14">
      <t>ケイカク</t>
    </rPh>
    <rPh sb="15" eb="17">
      <t>サクテイ</t>
    </rPh>
    <rPh sb="19" eb="21">
      <t>サイケン</t>
    </rPh>
    <rPh sb="21" eb="23">
      <t>カンリ</t>
    </rPh>
    <rPh sb="24" eb="27">
      <t>テキセイカ</t>
    </rPh>
    <rPh sb="28" eb="29">
      <t>ム</t>
    </rPh>
    <rPh sb="31" eb="33">
      <t>トリクミ</t>
    </rPh>
    <rPh sb="34" eb="36">
      <t>スイシン</t>
    </rPh>
    <phoneticPr fontId="5"/>
  </si>
  <si>
    <t>・オープンデータの推進
・地理情報システムの最適化</t>
    <rPh sb="9" eb="11">
      <t>スイシン</t>
    </rPh>
    <rPh sb="13" eb="15">
      <t>チリ</t>
    </rPh>
    <rPh sb="15" eb="17">
      <t>ジョウホウ</t>
    </rPh>
    <rPh sb="22" eb="25">
      <t>サイテキカ</t>
    </rPh>
    <phoneticPr fontId="5"/>
  </si>
  <si>
    <t>・Microsoftクラウド活用による働き方改革の推進
・広報,広聴改革
・外郭団体経営改革計画の策定</t>
    <rPh sb="29" eb="31">
      <t>コウホウ</t>
    </rPh>
    <rPh sb="32" eb="34">
      <t>コウチョウ</t>
    </rPh>
    <rPh sb="34" eb="36">
      <t>カイカク</t>
    </rPh>
    <rPh sb="38" eb="40">
      <t>ガイカク</t>
    </rPh>
    <rPh sb="40" eb="42">
      <t>ダンタイ</t>
    </rPh>
    <rPh sb="42" eb="44">
      <t>ケイエイ</t>
    </rPh>
    <rPh sb="44" eb="46">
      <t>カイカク</t>
    </rPh>
    <rPh sb="46" eb="48">
      <t>ケイカク</t>
    </rPh>
    <rPh sb="49" eb="51">
      <t>サクテイ</t>
    </rPh>
    <phoneticPr fontId="5"/>
  </si>
  <si>
    <t>集計</t>
  </si>
  <si>
    <t>調査票③　行政改革取組状況</t>
    <rPh sb="5" eb="7">
      <t>ギョウセイ</t>
    </rPh>
    <rPh sb="7" eb="9">
      <t>カイカク</t>
    </rPh>
    <rPh sb="9" eb="11">
      <t>トリクミ</t>
    </rPh>
    <rPh sb="11" eb="13">
      <t>ジョウキョウ</t>
    </rPh>
    <phoneticPr fontId="17"/>
  </si>
  <si>
    <t>団体コード</t>
    <rPh sb="0" eb="2">
      <t>ダンタイ</t>
    </rPh>
    <phoneticPr fontId="17"/>
  </si>
  <si>
    <t>市区町村名</t>
    <rPh sb="0" eb="1">
      <t>シ</t>
    </rPh>
    <rPh sb="1" eb="2">
      <t>ク</t>
    </rPh>
    <rPh sb="2" eb="4">
      <t>チョウソン</t>
    </rPh>
    <rPh sb="4" eb="5">
      <t>メイ</t>
    </rPh>
    <phoneticPr fontId="17"/>
  </si>
  <si>
    <t>①-１
（調査票②　問13に記載した）取組項目</t>
    <rPh sb="5" eb="7">
      <t>チョウサ</t>
    </rPh>
    <rPh sb="7" eb="8">
      <t>ヒョウ</t>
    </rPh>
    <rPh sb="10" eb="11">
      <t>トイ</t>
    </rPh>
    <rPh sb="14" eb="16">
      <t>キサイ</t>
    </rPh>
    <rPh sb="19" eb="21">
      <t>トリクミ</t>
    </rPh>
    <rPh sb="21" eb="23">
      <t>コウモク</t>
    </rPh>
    <phoneticPr fontId="17"/>
  </si>
  <si>
    <t>①-２
取組名称</t>
    <rPh sb="4" eb="6">
      <t>トリクミ</t>
    </rPh>
    <rPh sb="6" eb="8">
      <t>メイショウ</t>
    </rPh>
    <phoneticPr fontId="17"/>
  </si>
  <si>
    <t>②　取組内容</t>
    <rPh sb="2" eb="4">
      <t>トリクミ</t>
    </rPh>
    <rPh sb="4" eb="6">
      <t>ナイヨウ</t>
    </rPh>
    <phoneticPr fontId="17"/>
  </si>
  <si>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7"/>
  </si>
  <si>
    <t>④-1　取組効果
（金額・人的な効果）</t>
    <rPh sb="4" eb="6">
      <t>トリクミ</t>
    </rPh>
    <rPh sb="6" eb="8">
      <t>コウカ</t>
    </rPh>
    <rPh sb="10" eb="12">
      <t>キンガク</t>
    </rPh>
    <rPh sb="13" eb="15">
      <t>ジンテキ</t>
    </rPh>
    <rPh sb="16" eb="18">
      <t>コウカ</t>
    </rPh>
    <phoneticPr fontId="17"/>
  </si>
  <si>
    <t>④-２　取組効果
（住民サービスが向上した効果）</t>
    <rPh sb="4" eb="6">
      <t>トリクミ</t>
    </rPh>
    <rPh sb="6" eb="8">
      <t>コウカ</t>
    </rPh>
    <rPh sb="10" eb="12">
      <t>ジュウミン</t>
    </rPh>
    <rPh sb="17" eb="19">
      <t>コウジョウ</t>
    </rPh>
    <rPh sb="21" eb="23">
      <t>コウカ</t>
    </rPh>
    <phoneticPr fontId="17"/>
  </si>
  <si>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7"/>
  </si>
  <si>
    <t>⑥　HP該当URL</t>
    <rPh sb="4" eb="6">
      <t>ガイトウ</t>
    </rPh>
    <phoneticPr fontId="17"/>
  </si>
  <si>
    <t>⑦選定理由（複数回答可）</t>
    <rPh sb="1" eb="3">
      <t>センテイ</t>
    </rPh>
    <rPh sb="3" eb="5">
      <t>リユウ</t>
    </rPh>
    <rPh sb="6" eb="8">
      <t>フクスウ</t>
    </rPh>
    <rPh sb="8" eb="10">
      <t>カイトウ</t>
    </rPh>
    <rPh sb="10" eb="11">
      <t>カ</t>
    </rPh>
    <phoneticPr fontId="17"/>
  </si>
  <si>
    <t xml:space="preserve">⑧近隣の市区町村と共同で行政サービス改革を推進する取組をしているか
</t>
    <phoneticPr fontId="17"/>
  </si>
  <si>
    <t>⑨取組の内容</t>
    <rPh sb="1" eb="3">
      <t>トリクミ</t>
    </rPh>
    <rPh sb="4" eb="6">
      <t>ナイヨウ</t>
    </rPh>
    <phoneticPr fontId="17"/>
  </si>
  <si>
    <t>①定数管理</t>
    <rPh sb="1" eb="3">
      <t>テイスウ</t>
    </rPh>
    <rPh sb="3" eb="5">
      <t>カンリ</t>
    </rPh>
    <phoneticPr fontId="17"/>
  </si>
  <si>
    <t>②給与制度</t>
    <phoneticPr fontId="17"/>
  </si>
  <si>
    <t>③他自治体との連携</t>
    <phoneticPr fontId="17"/>
  </si>
  <si>
    <t>④協働の推進</t>
    <rPh sb="1" eb="3">
      <t>キョウドウ</t>
    </rPh>
    <rPh sb="4" eb="6">
      <t>スイシン</t>
    </rPh>
    <phoneticPr fontId="17"/>
  </si>
  <si>
    <t>⑤業務改善の取組</t>
    <phoneticPr fontId="17"/>
  </si>
  <si>
    <t>⑥民間委託の推進</t>
    <phoneticPr fontId="17"/>
  </si>
  <si>
    <t>⑧人材育成の推進</t>
    <phoneticPr fontId="17"/>
  </si>
  <si>
    <t>⑩業務の標準化</t>
    <rPh sb="1" eb="3">
      <t>ギョウム</t>
    </rPh>
    <rPh sb="4" eb="6">
      <t>ヒョウジュン</t>
    </rPh>
    <rPh sb="6" eb="7">
      <t>カ</t>
    </rPh>
    <phoneticPr fontId="17"/>
  </si>
  <si>
    <t>⑫情報公開・透明性</t>
    <rPh sb="1" eb="3">
      <t>ジョウホウ</t>
    </rPh>
    <rPh sb="3" eb="5">
      <t>コウカイ</t>
    </rPh>
    <rPh sb="6" eb="9">
      <t>トウメイセイ</t>
    </rPh>
    <phoneticPr fontId="17"/>
  </si>
  <si>
    <t>⑬市町村への権限移譲</t>
    <rPh sb="1" eb="4">
      <t>シチョウソン</t>
    </rPh>
    <rPh sb="6" eb="8">
      <t>ケンゲン</t>
    </rPh>
    <rPh sb="8" eb="10">
      <t>イジョウ</t>
    </rPh>
    <phoneticPr fontId="17"/>
  </si>
  <si>
    <t>⑭その他</t>
    <rPh sb="3" eb="4">
      <t>タ</t>
    </rPh>
    <phoneticPr fontId="17"/>
  </si>
  <si>
    <t>先進性</t>
    <rPh sb="0" eb="3">
      <t>センシンセイ</t>
    </rPh>
    <phoneticPr fontId="17"/>
  </si>
  <si>
    <t>費用対効果</t>
    <rPh sb="0" eb="2">
      <t>ヒヨウ</t>
    </rPh>
    <rPh sb="2" eb="5">
      <t>タイコウカ</t>
    </rPh>
    <phoneticPr fontId="17"/>
  </si>
  <si>
    <t>住民サービスの向上</t>
    <rPh sb="0" eb="2">
      <t>ジュウミン</t>
    </rPh>
    <rPh sb="7" eb="9">
      <t>コウジョウ</t>
    </rPh>
    <phoneticPr fontId="17"/>
  </si>
  <si>
    <t>汎用性</t>
    <rPh sb="0" eb="3">
      <t>ハンヨウセイ</t>
    </rPh>
    <phoneticPr fontId="17"/>
  </si>
  <si>
    <t>その他</t>
    <rPh sb="2" eb="3">
      <t>タ</t>
    </rPh>
    <phoneticPr fontId="17"/>
  </si>
  <si>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7"/>
  </si>
  <si>
    <t>取組あり</t>
    <rPh sb="0" eb="2">
      <t>トリクミ</t>
    </rPh>
    <phoneticPr fontId="17"/>
  </si>
  <si>
    <t>北海道</t>
    <rPh sb="0" eb="3">
      <t>ホッカイドウ</t>
    </rPh>
    <phoneticPr fontId="17"/>
  </si>
  <si>
    <t>行政事務センター及び総務事務センターの導入に向けた検討</t>
    <phoneticPr fontId="5"/>
  </si>
  <si>
    <t>職員以外でも対応が可能であり、導入することで効果が見込める業務の選定を進め、実証実験の実施に向けた検討を行っている。</t>
    <rPh sb="0" eb="2">
      <t>ショクイン</t>
    </rPh>
    <rPh sb="2" eb="4">
      <t>イガイ</t>
    </rPh>
    <rPh sb="6" eb="8">
      <t>タイオウ</t>
    </rPh>
    <rPh sb="9" eb="11">
      <t>カノウ</t>
    </rPh>
    <rPh sb="15" eb="17">
      <t>ドウニュウ</t>
    </rPh>
    <rPh sb="22" eb="24">
      <t>コウカ</t>
    </rPh>
    <rPh sb="25" eb="27">
      <t>ミコ</t>
    </rPh>
    <rPh sb="29" eb="31">
      <t>ギョウム</t>
    </rPh>
    <rPh sb="32" eb="34">
      <t>センテイ</t>
    </rPh>
    <rPh sb="35" eb="36">
      <t>スス</t>
    </rPh>
    <rPh sb="38" eb="40">
      <t>ジッショウ</t>
    </rPh>
    <rPh sb="40" eb="42">
      <t>ジッケン</t>
    </rPh>
    <rPh sb="43" eb="45">
      <t>ジッシ</t>
    </rPh>
    <rPh sb="46" eb="47">
      <t>ム</t>
    </rPh>
    <rPh sb="49" eb="51">
      <t>ケントウ</t>
    </rPh>
    <rPh sb="52" eb="53">
      <t>オコナ</t>
    </rPh>
    <phoneticPr fontId="5"/>
  </si>
  <si>
    <t>　どの自治体においても導入の検討が可能であり、業務の効率化や窓口の一元化による市民サービスの向上が見込まれるため、汎用性があると判断。</t>
    <rPh sb="3" eb="6">
      <t>ジチタイ</t>
    </rPh>
    <rPh sb="11" eb="13">
      <t>ドウニュウ</t>
    </rPh>
    <rPh sb="14" eb="16">
      <t>ケントウ</t>
    </rPh>
    <rPh sb="17" eb="19">
      <t>カノウ</t>
    </rPh>
    <rPh sb="23" eb="25">
      <t>ギョウム</t>
    </rPh>
    <rPh sb="26" eb="29">
      <t>コウリツカ</t>
    </rPh>
    <rPh sb="30" eb="32">
      <t>マドグチ</t>
    </rPh>
    <rPh sb="33" eb="36">
      <t>イチゲンカ</t>
    </rPh>
    <rPh sb="39" eb="41">
      <t>シミン</t>
    </rPh>
    <rPh sb="46" eb="48">
      <t>コウジョウ</t>
    </rPh>
    <rPh sb="49" eb="51">
      <t>ミコ</t>
    </rPh>
    <rPh sb="57" eb="60">
      <t>ハンヨウセイ</t>
    </rPh>
    <rPh sb="64" eb="66">
      <t>ハンダン</t>
    </rPh>
    <phoneticPr fontId="5"/>
  </si>
  <si>
    <t>取組により、業務の効率化による職員負担の軽減や住民サービスの向上が見込まれるため</t>
    <rPh sb="0" eb="2">
      <t>トリクミ</t>
    </rPh>
    <rPh sb="6" eb="8">
      <t>ギョウム</t>
    </rPh>
    <rPh sb="9" eb="12">
      <t>コウリツカ</t>
    </rPh>
    <rPh sb="15" eb="17">
      <t>ショクイン</t>
    </rPh>
    <rPh sb="17" eb="19">
      <t>フタン</t>
    </rPh>
    <rPh sb="20" eb="22">
      <t>ケイゲン</t>
    </rPh>
    <rPh sb="23" eb="25">
      <t>ジュウミン</t>
    </rPh>
    <rPh sb="30" eb="32">
      <t>コウジョウ</t>
    </rPh>
    <rPh sb="33" eb="35">
      <t>ミコ</t>
    </rPh>
    <phoneticPr fontId="5"/>
  </si>
  <si>
    <t>宮城県</t>
    <rPh sb="0" eb="3">
      <t>ミヤギケン</t>
    </rPh>
    <phoneticPr fontId="17"/>
  </si>
  <si>
    <t>仙台市</t>
    <rPh sb="0" eb="3">
      <t>センダイシ</t>
    </rPh>
    <phoneticPr fontId="17"/>
  </si>
  <si>
    <t>公共施設マネジメントの推進</t>
    <rPh sb="0" eb="2">
      <t>コウキョウ</t>
    </rPh>
    <rPh sb="2" eb="4">
      <t>シセツ</t>
    </rPh>
    <rPh sb="11" eb="13">
      <t>スイシン</t>
    </rPh>
    <phoneticPr fontId="17"/>
  </si>
  <si>
    <t>施設データの一元的整備・把握を行うとともに、公共施設マネジメントの基礎データとして活用し、新規整備や更新の厳選・重点化及び改修・更新などの費用の縮減・平準化を図る。あわせて、基礎データを活用し、質・量の適正化に向けた施設の将来のあり方について検討を進める。</t>
    <rPh sb="0" eb="2">
      <t>シセツ</t>
    </rPh>
    <rPh sb="6" eb="9">
      <t>イチゲンテキ</t>
    </rPh>
    <rPh sb="9" eb="11">
      <t>セイビ</t>
    </rPh>
    <rPh sb="12" eb="14">
      <t>ハアク</t>
    </rPh>
    <rPh sb="15" eb="16">
      <t>オコナ</t>
    </rPh>
    <rPh sb="22" eb="24">
      <t>コウキョウ</t>
    </rPh>
    <rPh sb="24" eb="26">
      <t>シセツ</t>
    </rPh>
    <rPh sb="33" eb="35">
      <t>キソ</t>
    </rPh>
    <rPh sb="41" eb="43">
      <t>カツヨウ</t>
    </rPh>
    <rPh sb="45" eb="47">
      <t>シンキ</t>
    </rPh>
    <rPh sb="47" eb="49">
      <t>セイビ</t>
    </rPh>
    <rPh sb="50" eb="52">
      <t>コウシン</t>
    </rPh>
    <rPh sb="53" eb="55">
      <t>ゲンセン</t>
    </rPh>
    <rPh sb="56" eb="59">
      <t>ジュウテンカ</t>
    </rPh>
    <rPh sb="59" eb="60">
      <t>オヨ</t>
    </rPh>
    <rPh sb="61" eb="63">
      <t>カイシュウ</t>
    </rPh>
    <rPh sb="64" eb="66">
      <t>コウシン</t>
    </rPh>
    <rPh sb="69" eb="71">
      <t>ヒヨウ</t>
    </rPh>
    <rPh sb="72" eb="74">
      <t>シュクゲン</t>
    </rPh>
    <rPh sb="75" eb="78">
      <t>ヘイジュンカ</t>
    </rPh>
    <rPh sb="79" eb="80">
      <t>ハカ</t>
    </rPh>
    <rPh sb="87" eb="89">
      <t>キソ</t>
    </rPh>
    <rPh sb="93" eb="95">
      <t>カツヨウ</t>
    </rPh>
    <rPh sb="97" eb="98">
      <t>シツ</t>
    </rPh>
    <rPh sb="99" eb="100">
      <t>リョウ</t>
    </rPh>
    <rPh sb="101" eb="104">
      <t>テキセイカ</t>
    </rPh>
    <rPh sb="105" eb="106">
      <t>ム</t>
    </rPh>
    <rPh sb="108" eb="110">
      <t>シセツ</t>
    </rPh>
    <rPh sb="111" eb="113">
      <t>ショウライ</t>
    </rPh>
    <rPh sb="116" eb="117">
      <t>カタ</t>
    </rPh>
    <rPh sb="121" eb="123">
      <t>ケントウ</t>
    </rPh>
    <rPh sb="124" eb="125">
      <t>スス</t>
    </rPh>
    <phoneticPr fontId="17"/>
  </si>
  <si>
    <t>仙台市の公共施設総合マネジメントプランにおいては、施設の計画的な長寿命化や質・量の適正化を図ることで改修・更新経費を縮減・平準化する効果を見込んでいる。</t>
    <rPh sb="0" eb="3">
      <t>センダイシ</t>
    </rPh>
    <rPh sb="4" eb="6">
      <t>コウキョウ</t>
    </rPh>
    <rPh sb="6" eb="8">
      <t>シセツ</t>
    </rPh>
    <rPh sb="8" eb="10">
      <t>ソウゴウ</t>
    </rPh>
    <rPh sb="25" eb="27">
      <t>シセツ</t>
    </rPh>
    <rPh sb="28" eb="31">
      <t>ケイカクテキ</t>
    </rPh>
    <rPh sb="32" eb="33">
      <t>チョウ</t>
    </rPh>
    <rPh sb="33" eb="36">
      <t>ジュミョウカ</t>
    </rPh>
    <rPh sb="37" eb="38">
      <t>シツ</t>
    </rPh>
    <rPh sb="39" eb="40">
      <t>リョウ</t>
    </rPh>
    <rPh sb="41" eb="44">
      <t>テキセイカ</t>
    </rPh>
    <rPh sb="45" eb="46">
      <t>ハカ</t>
    </rPh>
    <rPh sb="50" eb="52">
      <t>カイシュウ</t>
    </rPh>
    <rPh sb="53" eb="55">
      <t>コウシン</t>
    </rPh>
    <rPh sb="55" eb="57">
      <t>ケイヒ</t>
    </rPh>
    <rPh sb="58" eb="60">
      <t>シュクゲン</t>
    </rPh>
    <rPh sb="61" eb="64">
      <t>ヘイジュンカ</t>
    </rPh>
    <rPh sb="66" eb="68">
      <t>コウカ</t>
    </rPh>
    <rPh sb="69" eb="71">
      <t>ミコ</t>
    </rPh>
    <phoneticPr fontId="17"/>
  </si>
  <si>
    <t>公共施設の計画的な長寿命化を図ることで、コストを抑制しつつ長期的なサービスの提供が可能となる。</t>
    <rPh sb="0" eb="2">
      <t>コウキョウ</t>
    </rPh>
    <rPh sb="2" eb="4">
      <t>シセツ</t>
    </rPh>
    <rPh sb="5" eb="8">
      <t>ケイカクテキ</t>
    </rPh>
    <rPh sb="9" eb="10">
      <t>チョウ</t>
    </rPh>
    <rPh sb="10" eb="13">
      <t>ジュミョウカ</t>
    </rPh>
    <rPh sb="14" eb="15">
      <t>ハカ</t>
    </rPh>
    <rPh sb="24" eb="26">
      <t>ヨクセイ</t>
    </rPh>
    <rPh sb="29" eb="32">
      <t>チョウキテキ</t>
    </rPh>
    <rPh sb="38" eb="40">
      <t>テイキョウ</t>
    </rPh>
    <rPh sb="41" eb="43">
      <t>カノウ</t>
    </rPh>
    <phoneticPr fontId="17"/>
  </si>
  <si>
    <t>現状の情報分析に基づき、公共施設を効果的・効率的に活用していく取り組みであり汎用性はある。</t>
    <rPh sb="0" eb="2">
      <t>ゲンジョウ</t>
    </rPh>
    <rPh sb="3" eb="5">
      <t>ジョウホウ</t>
    </rPh>
    <rPh sb="5" eb="7">
      <t>ブンセキ</t>
    </rPh>
    <rPh sb="8" eb="9">
      <t>モト</t>
    </rPh>
    <rPh sb="12" eb="14">
      <t>コウキョウ</t>
    </rPh>
    <rPh sb="14" eb="16">
      <t>シセツ</t>
    </rPh>
    <rPh sb="17" eb="20">
      <t>コウカテキ</t>
    </rPh>
    <rPh sb="21" eb="24">
      <t>コウリツテキ</t>
    </rPh>
    <rPh sb="25" eb="27">
      <t>カツヨウ</t>
    </rPh>
    <rPh sb="31" eb="32">
      <t>ト</t>
    </rPh>
    <rPh sb="33" eb="34">
      <t>ク</t>
    </rPh>
    <rPh sb="38" eb="41">
      <t>ハンヨウセイ</t>
    </rPh>
    <phoneticPr fontId="17"/>
  </si>
  <si>
    <t>http://www.city.sendai.jp/zaise-kokyo/shise/zaise/zaimu/zaise/management/index.html</t>
    <phoneticPr fontId="17"/>
  </si>
  <si>
    <t>インフラを含む公共施設の老朽化という全国共通の課題に対応する中長期視点を重視した取り組みであり、コスト縮減効果も高い。</t>
    <rPh sb="5" eb="6">
      <t>フク</t>
    </rPh>
    <rPh sb="7" eb="9">
      <t>コウキョウ</t>
    </rPh>
    <rPh sb="9" eb="11">
      <t>シセツ</t>
    </rPh>
    <rPh sb="12" eb="15">
      <t>ロウキュウカ</t>
    </rPh>
    <rPh sb="18" eb="20">
      <t>ゼンコク</t>
    </rPh>
    <rPh sb="20" eb="22">
      <t>キョウツウ</t>
    </rPh>
    <rPh sb="23" eb="25">
      <t>カダイ</t>
    </rPh>
    <rPh sb="26" eb="28">
      <t>タイオウ</t>
    </rPh>
    <rPh sb="30" eb="33">
      <t>チュウチョウキ</t>
    </rPh>
    <rPh sb="33" eb="35">
      <t>シテン</t>
    </rPh>
    <rPh sb="36" eb="38">
      <t>ジュウシ</t>
    </rPh>
    <rPh sb="40" eb="41">
      <t>ト</t>
    </rPh>
    <rPh sb="42" eb="43">
      <t>ク</t>
    </rPh>
    <rPh sb="51" eb="53">
      <t>シュクゲン</t>
    </rPh>
    <rPh sb="53" eb="55">
      <t>コウカ</t>
    </rPh>
    <rPh sb="56" eb="57">
      <t>タカ</t>
    </rPh>
    <phoneticPr fontId="17"/>
  </si>
  <si>
    <t>11埼玉県</t>
  </si>
  <si>
    <t>さいたま市</t>
    <rPh sb="4" eb="5">
      <t>シ</t>
    </rPh>
    <phoneticPr fontId="24"/>
  </si>
  <si>
    <t>一職員一改善提案制度の推進</t>
  </si>
  <si>
    <t>・本市では、市民サービス及び市民満足度の向上を目的に、職員一人ひとりが、日常的に改善に取り組む職場風土の醸成を図っている。
・業務改善強化月間を設け、各職員が実施した改善について報告を受け、好事例については、業務改善発表会「カイゼンさいたマッチ」にて表彰している。</t>
    <rPh sb="6" eb="8">
      <t>シミン</t>
    </rPh>
    <rPh sb="12" eb="13">
      <t>オヨ</t>
    </rPh>
    <rPh sb="14" eb="16">
      <t>シミン</t>
    </rPh>
    <rPh sb="16" eb="19">
      <t>マンゾクド</t>
    </rPh>
    <rPh sb="20" eb="22">
      <t>コウジョウ</t>
    </rPh>
    <rPh sb="23" eb="25">
      <t>モクテキ</t>
    </rPh>
    <rPh sb="29" eb="31">
      <t>ヒトリ</t>
    </rPh>
    <rPh sb="36" eb="39">
      <t>ニチジョウテキ</t>
    </rPh>
    <rPh sb="40" eb="42">
      <t>カイゼン</t>
    </rPh>
    <rPh sb="43" eb="44">
      <t>ト</t>
    </rPh>
    <rPh sb="45" eb="46">
      <t>ク</t>
    </rPh>
    <rPh sb="47" eb="49">
      <t>ショクバ</t>
    </rPh>
    <rPh sb="49" eb="51">
      <t>フウド</t>
    </rPh>
    <rPh sb="52" eb="54">
      <t>ジョウセイ</t>
    </rPh>
    <rPh sb="55" eb="56">
      <t>ハカ</t>
    </rPh>
    <rPh sb="72" eb="73">
      <t>モウ</t>
    </rPh>
    <rPh sb="75" eb="78">
      <t>カクショクイン</t>
    </rPh>
    <rPh sb="79" eb="81">
      <t>ジッシ</t>
    </rPh>
    <rPh sb="83" eb="85">
      <t>カイゼン</t>
    </rPh>
    <rPh sb="89" eb="91">
      <t>ホウコク</t>
    </rPh>
    <rPh sb="92" eb="93">
      <t>ウ</t>
    </rPh>
    <rPh sb="95" eb="96">
      <t>コウ</t>
    </rPh>
    <rPh sb="96" eb="98">
      <t>ジレイ</t>
    </rPh>
    <rPh sb="125" eb="127">
      <t>ヒョウショウ</t>
    </rPh>
    <phoneticPr fontId="24"/>
  </si>
  <si>
    <t>令和２年度においては、職員から16,000件を超える改善事例が報告された。</t>
    <rPh sb="0" eb="2">
      <t>レイワ</t>
    </rPh>
    <phoneticPr fontId="5"/>
  </si>
  <si>
    <t>職場に改善改革の風土が根付き、業務の改善を通じて市民サービスの向上につながった。</t>
  </si>
  <si>
    <t>全庁で改善の好事例を共有し、改善活動の活性化を図った。</t>
    <rPh sb="3" eb="5">
      <t>カイゼン</t>
    </rPh>
    <rPh sb="6" eb="7">
      <t>コウ</t>
    </rPh>
    <rPh sb="7" eb="9">
      <t>ジレイ</t>
    </rPh>
    <phoneticPr fontId="24"/>
  </si>
  <si>
    <t>http://www.city.saitama.jp/006/007/014/007/index.html</t>
    <phoneticPr fontId="5"/>
  </si>
  <si>
    <t>千葉県</t>
    <rPh sb="0" eb="3">
      <t>チバケン</t>
    </rPh>
    <phoneticPr fontId="24"/>
  </si>
  <si>
    <t>千葉市</t>
    <rPh sb="0" eb="3">
      <t>チバシ</t>
    </rPh>
    <phoneticPr fontId="24"/>
  </si>
  <si>
    <t>ちばレポ（ちば市民協働レポート）の導入</t>
  </si>
  <si>
    <t>千葉市内で起きている様々な地域の課題（道路が傷んでいる、公園の遊具が壊れている等）を、ICTを使って、市民がレポートすることで、市民と行政、市民と市民の間で、それらの課題を共有し、合理的、効率的に解決することを目指す仕組みを導入した。</t>
    <rPh sb="13" eb="15">
      <t>チイキ</t>
    </rPh>
    <phoneticPr fontId="24"/>
  </si>
  <si>
    <t>この取組みは平成25年度に全国初の実証実験を行い、平成26年9月から本格実施している。</t>
  </si>
  <si>
    <t>令和3年3月末時点で、参加登録者数約7,100人、累計レポート数は約16,300件。市民と行政の新たなチャネルとして、地域課題の合理的、効率的な解決に寄与している。</t>
    <phoneticPr fontId="5"/>
  </si>
  <si>
    <t>スマートフォンアプリ等を用いた市民のレポートにより市民と行政、市民と市民の間で、それらの課題を共有することが可能になった。また、参加登録者のうち、30代から50代が約8割を占めており、従来行政と関わりの薄かった年代が市政にアクセスする新たなチャネルとして活用されている。</t>
    <rPh sb="82" eb="83">
      <t>ヤク</t>
    </rPh>
    <rPh sb="84" eb="85">
      <t>ワリ</t>
    </rPh>
    <rPh sb="117" eb="118">
      <t>アラ</t>
    </rPh>
    <phoneticPr fontId="24"/>
  </si>
  <si>
    <t>従来より、どの自治体でも利用できるよう汎用性の高いシステムを構築し、運用してきた。
令和元年度からは、旧ちばレポをベースに東京大学等と共同で開発し、複数自治体で共同運用する新システム「My City Report」の運用を開始した。</t>
    <phoneticPr fontId="5"/>
  </si>
  <si>
    <t>https://www.city.chiba.jp/shimin/shimin/kohokocho/chibarepo.html</t>
    <phoneticPr fontId="5"/>
  </si>
  <si>
    <t>先進性・・・この取組みは平成25年度に全国初の実証実験を行い、平成26年9月から本格実施している。
汎用性・・・従来より、どの自治体でも利用できるよう汎用性の高いシステムを構築し、運用してきた。令和元年度からは、複数自治体で共同運用する新システム「My City Report」の運用を開始した。</t>
    <phoneticPr fontId="5"/>
  </si>
  <si>
    <t>庶務事務の集中化（総務事務センター）</t>
    <rPh sb="9" eb="11">
      <t>ソウム</t>
    </rPh>
    <rPh sb="11" eb="13">
      <t>ジム</t>
    </rPh>
    <phoneticPr fontId="5"/>
  </si>
  <si>
    <t>各部署で分散して行われていた庶務事務に係る事務処理方法を見直し、職員による直接入力や、ＩＴを活用して事務処理を集中化。また、システムの運用管理も含め外部委託化を推進。
本格稼働後もシステム化対象範囲、対象所属を順次拡大し、業務の集約化をすすめている。</t>
    <phoneticPr fontId="5"/>
  </si>
  <si>
    <t>庶務事務に費やしていた事務の削減効果時間
237,000時間（令和元年度）</t>
    <rPh sb="31" eb="33">
      <t>レイワ</t>
    </rPh>
    <rPh sb="33" eb="34">
      <t>ガン</t>
    </rPh>
    <phoneticPr fontId="5"/>
  </si>
  <si>
    <t>庁内の各部署で個別に行っていた庶務事務について、システム化・集中化を行うことで、職員の庶務事務に係る労力の削減、統一性のある運用が可能である。</t>
    <phoneticPr fontId="5"/>
  </si>
  <si>
    <t>141305</t>
    <phoneticPr fontId="5"/>
  </si>
  <si>
    <t>廃棄物発電を活用した「エネルギー循環型ごみ収集システム」によるＥＶごみ収集車（電池交換型）の実用化</t>
    <rPh sb="0" eb="3">
      <t>ハイキブツ</t>
    </rPh>
    <rPh sb="3" eb="5">
      <t>ハツデン</t>
    </rPh>
    <rPh sb="6" eb="8">
      <t>カツヨウ</t>
    </rPh>
    <rPh sb="16" eb="19">
      <t>ジュンカンガタ</t>
    </rPh>
    <rPh sb="21" eb="23">
      <t>シュウシュウ</t>
    </rPh>
    <rPh sb="35" eb="38">
      <t>シュウシュウシャ</t>
    </rPh>
    <rPh sb="39" eb="41">
      <t>デンチ</t>
    </rPh>
    <rPh sb="41" eb="44">
      <t>コウカンガタ</t>
    </rPh>
    <rPh sb="46" eb="49">
      <t>ジツヨウカ</t>
    </rPh>
    <phoneticPr fontId="5"/>
  </si>
  <si>
    <t>ＪＦＥエンジニアリングとの協働で、ごみ焼却施設における廃棄物発電で得られる電気を電池ステーションへ送電して電池を充電し、その電池をＥＶごみ収集車に搭載し、ごみ収集を行うもの。</t>
    <rPh sb="13" eb="15">
      <t>キョウドウ</t>
    </rPh>
    <rPh sb="19" eb="21">
      <t>ショウキャク</t>
    </rPh>
    <rPh sb="21" eb="23">
      <t>シセツ</t>
    </rPh>
    <rPh sb="27" eb="30">
      <t>ハイキブツ</t>
    </rPh>
    <rPh sb="30" eb="32">
      <t>ハツデン</t>
    </rPh>
    <rPh sb="33" eb="34">
      <t>エ</t>
    </rPh>
    <rPh sb="37" eb="39">
      <t>デンキ</t>
    </rPh>
    <rPh sb="40" eb="42">
      <t>デンチ</t>
    </rPh>
    <rPh sb="49" eb="51">
      <t>ソウデン</t>
    </rPh>
    <rPh sb="53" eb="55">
      <t>デンチ</t>
    </rPh>
    <rPh sb="56" eb="58">
      <t>ジュウデン</t>
    </rPh>
    <rPh sb="62" eb="64">
      <t>デンチ</t>
    </rPh>
    <rPh sb="69" eb="72">
      <t>シュウシュウシャ</t>
    </rPh>
    <rPh sb="73" eb="75">
      <t>トウサイ</t>
    </rPh>
    <rPh sb="79" eb="81">
      <t>シュウシュウ</t>
    </rPh>
    <rPh sb="82" eb="83">
      <t>オコナ</t>
    </rPh>
    <phoneticPr fontId="5"/>
  </si>
  <si>
    <t>廃棄物発電を使用したエネルギーエネルギー循環型のシステムで、ごみ収集車についても、走行中や作業中の二酸化炭素やＮＯｘの排出がなく、静かな走行性である。</t>
    <rPh sb="0" eb="3">
      <t>ハイキブツ</t>
    </rPh>
    <rPh sb="3" eb="5">
      <t>ハツデン</t>
    </rPh>
    <rPh sb="6" eb="8">
      <t>シヨウ</t>
    </rPh>
    <rPh sb="20" eb="23">
      <t>ジュンカンガタ</t>
    </rPh>
    <rPh sb="32" eb="35">
      <t>シュウシュウシャ</t>
    </rPh>
    <rPh sb="41" eb="44">
      <t>ソウコウチュウ</t>
    </rPh>
    <rPh sb="45" eb="48">
      <t>サギョウチュウ</t>
    </rPh>
    <rPh sb="49" eb="52">
      <t>ニサンカ</t>
    </rPh>
    <rPh sb="52" eb="54">
      <t>タンソ</t>
    </rPh>
    <rPh sb="59" eb="61">
      <t>ハイシュツ</t>
    </rPh>
    <rPh sb="65" eb="66">
      <t>シズ</t>
    </rPh>
    <rPh sb="68" eb="70">
      <t>ソウコウ</t>
    </rPh>
    <rPh sb="70" eb="71">
      <t>セイ</t>
    </rPh>
    <phoneticPr fontId="5"/>
  </si>
  <si>
    <t>http://www.city.kawasaki.jp/kurashi/category/24-1-28-0-0-0-0-0-0-0.html</t>
    <phoneticPr fontId="5"/>
  </si>
  <si>
    <t>14150</t>
    <phoneticPr fontId="5"/>
  </si>
  <si>
    <t>・RPAを利用した業務効率化の実証実験
・電子マネーによる公金収納の実証実験</t>
    <rPh sb="5" eb="7">
      <t>リヨウ</t>
    </rPh>
    <rPh sb="9" eb="11">
      <t>ギョウム</t>
    </rPh>
    <rPh sb="11" eb="14">
      <t>コウリツカ</t>
    </rPh>
    <rPh sb="15" eb="17">
      <t>ジッショウ</t>
    </rPh>
    <rPh sb="17" eb="19">
      <t>ジッケン</t>
    </rPh>
    <rPh sb="22" eb="24">
      <t>デンシ</t>
    </rPh>
    <rPh sb="30" eb="32">
      <t>コウキン</t>
    </rPh>
    <rPh sb="32" eb="34">
      <t>シュウノウ</t>
    </rPh>
    <rPh sb="35" eb="37">
      <t>ジッショウ</t>
    </rPh>
    <rPh sb="37" eb="39">
      <t>ジッケン</t>
    </rPh>
    <phoneticPr fontId="5"/>
  </si>
  <si>
    <t>（RPA)
RPA導入を希望する事業の選定を実施し、情報部門職員によるシナリオ作成を行った。
また、サーバ型ツールの導入に向け調達及び全庁展開の準備を行った。
（電子マネー）
公金収納における電子マネーを利用した決済サービスを試験的に導入することにより、その有効性を検証すると共に、電子マネーを利用した公金収納に関する事務の知見を取得するため</t>
    <rPh sb="82" eb="84">
      <t>デンシ</t>
    </rPh>
    <phoneticPr fontId="5"/>
  </si>
  <si>
    <t>なし</t>
  </si>
  <si>
    <t>（RPA)
２４事業において、４，９５０時間削減した。
（電子マネー）
税証明書支払について、2019年3月から開始。（令和2年度発行件数：185件）
また、教職員の駐車場料金支払について、2019年6月から開始。（令和2年度収納件数：4273件）
なお、実証実験は、事業者の協力により2021/3まで無償で実施。</t>
    <phoneticPr fontId="5"/>
  </si>
  <si>
    <t>（RPA)
特になし
（電子マネー）
支払いチャネルの増加</t>
    <rPh sb="6" eb="7">
      <t>トク</t>
    </rPh>
    <rPh sb="19" eb="21">
      <t>シハラ</t>
    </rPh>
    <rPh sb="27" eb="29">
      <t>ゾウカ</t>
    </rPh>
    <phoneticPr fontId="5"/>
  </si>
  <si>
    <t>（RPA)
費用対効果が見込まれるため
（電子マネー）
住民サービスの向上</t>
    <rPh sb="6" eb="11">
      <t>ヒヨウタイコウカ</t>
    </rPh>
    <rPh sb="12" eb="14">
      <t>ミコ</t>
    </rPh>
    <rPh sb="28" eb="30">
      <t>ジュウミン</t>
    </rPh>
    <rPh sb="35" eb="37">
      <t>コウジョウ</t>
    </rPh>
    <phoneticPr fontId="5"/>
  </si>
  <si>
    <t>・窓口アンケート結果等に基づいた窓口サービスの改善・向上</t>
    <phoneticPr fontId="5"/>
  </si>
  <si>
    <t>・市民対応窓口に来られた方にアンケート調査を実施し，満足度を調査する。（5点満点）
・本市の施策に対する満足度を調査するために市民アンケート（市政世論調査）を実施する。</t>
    <rPh sb="1" eb="3">
      <t>シミン</t>
    </rPh>
    <rPh sb="3" eb="5">
      <t>タイオウ</t>
    </rPh>
    <rPh sb="5" eb="7">
      <t>マドグチ</t>
    </rPh>
    <rPh sb="8" eb="9">
      <t>コ</t>
    </rPh>
    <rPh sb="12" eb="13">
      <t>カタ</t>
    </rPh>
    <rPh sb="19" eb="21">
      <t>チョウサ</t>
    </rPh>
    <rPh sb="22" eb="24">
      <t>ジッシ</t>
    </rPh>
    <rPh sb="26" eb="29">
      <t>マンゾクド</t>
    </rPh>
    <rPh sb="30" eb="32">
      <t>チョウサ</t>
    </rPh>
    <rPh sb="37" eb="38">
      <t>テン</t>
    </rPh>
    <rPh sb="38" eb="40">
      <t>マンテン</t>
    </rPh>
    <rPh sb="44" eb="46">
      <t>モトイチ</t>
    </rPh>
    <rPh sb="47" eb="49">
      <t>シサク</t>
    </rPh>
    <rPh sb="50" eb="51">
      <t>タイ</t>
    </rPh>
    <rPh sb="53" eb="56">
      <t>マンゾクド</t>
    </rPh>
    <rPh sb="57" eb="59">
      <t>チョウサ</t>
    </rPh>
    <rPh sb="64" eb="66">
      <t>シミン</t>
    </rPh>
    <rPh sb="72" eb="74">
      <t>シセイ</t>
    </rPh>
    <rPh sb="74" eb="76">
      <t>セロン</t>
    </rPh>
    <rPh sb="76" eb="78">
      <t>チョウサ</t>
    </rPh>
    <rPh sb="80" eb="82">
      <t>ジッシ</t>
    </rPh>
    <phoneticPr fontId="5"/>
  </si>
  <si>
    <t>・市民アンケートの結果は，市の施策に対する市民の捉え方を把握し，事業実施の判断材料の一つとなるなど効果があるものと考える。</t>
    <rPh sb="1" eb="3">
      <t>シミン</t>
    </rPh>
    <rPh sb="9" eb="11">
      <t>ケッカ</t>
    </rPh>
    <rPh sb="13" eb="14">
      <t>シ</t>
    </rPh>
    <rPh sb="15" eb="16">
      <t>セ</t>
    </rPh>
    <rPh sb="16" eb="17">
      <t>サク</t>
    </rPh>
    <rPh sb="18" eb="19">
      <t>タイ</t>
    </rPh>
    <rPh sb="21" eb="23">
      <t>シミン</t>
    </rPh>
    <rPh sb="24" eb="25">
      <t>トラ</t>
    </rPh>
    <rPh sb="26" eb="27">
      <t>カタ</t>
    </rPh>
    <rPh sb="28" eb="30">
      <t>ハアク</t>
    </rPh>
    <rPh sb="32" eb="34">
      <t>ジギョウ</t>
    </rPh>
    <rPh sb="34" eb="36">
      <t>ジッシ</t>
    </rPh>
    <rPh sb="37" eb="39">
      <t>ハンダン</t>
    </rPh>
    <rPh sb="39" eb="41">
      <t>ザイリョウ</t>
    </rPh>
    <rPh sb="42" eb="43">
      <t>ヒト</t>
    </rPh>
    <rPh sb="49" eb="51">
      <t>コウカ</t>
    </rPh>
    <rPh sb="57" eb="58">
      <t>カンガ</t>
    </rPh>
    <phoneticPr fontId="5"/>
  </si>
  <si>
    <t>・窓口アンケートの結果は，直に市民と接触する部分であり，住民サービスの向上に寄与しているものと考える。</t>
    <rPh sb="1" eb="3">
      <t>マドグチ</t>
    </rPh>
    <rPh sb="9" eb="11">
      <t>ケッカ</t>
    </rPh>
    <rPh sb="13" eb="14">
      <t>ジカ</t>
    </rPh>
    <rPh sb="15" eb="17">
      <t>シミン</t>
    </rPh>
    <rPh sb="18" eb="20">
      <t>セッショク</t>
    </rPh>
    <rPh sb="22" eb="24">
      <t>ブブン</t>
    </rPh>
    <rPh sb="28" eb="30">
      <t>ジュウミン</t>
    </rPh>
    <rPh sb="35" eb="37">
      <t>コウジョウ</t>
    </rPh>
    <rPh sb="38" eb="40">
      <t>キヨ</t>
    </rPh>
    <rPh sb="47" eb="48">
      <t>カンガ</t>
    </rPh>
    <phoneticPr fontId="5"/>
  </si>
  <si>
    <t>・アンケートの実施は，他自治体でも実施可能であり，アンケートで寄せられた意見・要望は，他自治体でも参考になるものと思われる。</t>
    <rPh sb="7" eb="9">
      <t>ジッシ</t>
    </rPh>
    <rPh sb="11" eb="12">
      <t>ホカ</t>
    </rPh>
    <rPh sb="12" eb="15">
      <t>ジチタイ</t>
    </rPh>
    <rPh sb="17" eb="19">
      <t>ジッシ</t>
    </rPh>
    <rPh sb="19" eb="21">
      <t>カノウ</t>
    </rPh>
    <rPh sb="31" eb="32">
      <t>ヨ</t>
    </rPh>
    <rPh sb="36" eb="38">
      <t>イケン</t>
    </rPh>
    <rPh sb="39" eb="41">
      <t>ヨウボウ</t>
    </rPh>
    <rPh sb="43" eb="44">
      <t>ホカ</t>
    </rPh>
    <rPh sb="44" eb="47">
      <t>ジチタイ</t>
    </rPh>
    <rPh sb="49" eb="51">
      <t>サンコウ</t>
    </rPh>
    <rPh sb="57" eb="58">
      <t>オモ</t>
    </rPh>
    <phoneticPr fontId="5"/>
  </si>
  <si>
    <t>・http://www.city.niigata.lg.jp/shisei/gyoseiunei/sonota/ncsis/anketo/index.html
・http://www.city.niigata.lg.jp/shisei/kocho/yoron/index.html</t>
    <phoneticPr fontId="5"/>
  </si>
  <si>
    <t>アンケートの実施により，市民全体に対する満足度を測ることができるため。</t>
    <rPh sb="6" eb="8">
      <t>ジッシ</t>
    </rPh>
    <rPh sb="12" eb="14">
      <t>シミン</t>
    </rPh>
    <rPh sb="14" eb="16">
      <t>ゼンタイ</t>
    </rPh>
    <rPh sb="17" eb="18">
      <t>タイ</t>
    </rPh>
    <rPh sb="20" eb="23">
      <t>マンゾクド</t>
    </rPh>
    <rPh sb="24" eb="25">
      <t>ハカ</t>
    </rPh>
    <phoneticPr fontId="5"/>
  </si>
  <si>
    <t>静岡県</t>
    <rPh sb="0" eb="3">
      <t>シズオカケン</t>
    </rPh>
    <phoneticPr fontId="17"/>
  </si>
  <si>
    <t>静岡型行政評価制度</t>
    <phoneticPr fontId="17"/>
  </si>
  <si>
    <t>第3次静岡市総合計画に登載されている41政策・132施策及び予算を伴う約1,500事務事業の3階層について、それぞれ、各所管課で実施する１次評価、外部の視点で実施する2次評価の２段階で評価を実施している。
　特に、政策・施策評価については令和元年度から「協働型プログラム評価」に着手し始め、より効果的・効率的な制度構築に取り組んでいる。</t>
    <rPh sb="0" eb="1">
      <t>ダイ</t>
    </rPh>
    <rPh sb="2" eb="3">
      <t>ジ</t>
    </rPh>
    <rPh sb="3" eb="6">
      <t>シズオカシ</t>
    </rPh>
    <rPh sb="6" eb="8">
      <t>ソウゴウ</t>
    </rPh>
    <rPh sb="8" eb="10">
      <t>ケイカク</t>
    </rPh>
    <rPh sb="11" eb="13">
      <t>トウサイ</t>
    </rPh>
    <rPh sb="20" eb="22">
      <t>セイサク</t>
    </rPh>
    <rPh sb="26" eb="28">
      <t>シサク</t>
    </rPh>
    <rPh sb="28" eb="29">
      <t>オヨ</t>
    </rPh>
    <rPh sb="30" eb="32">
      <t>ヨサン</t>
    </rPh>
    <rPh sb="33" eb="34">
      <t>トモナ</t>
    </rPh>
    <rPh sb="35" eb="36">
      <t>ヤク</t>
    </rPh>
    <rPh sb="41" eb="43">
      <t>ジム</t>
    </rPh>
    <rPh sb="43" eb="45">
      <t>ジギョウ</t>
    </rPh>
    <rPh sb="47" eb="49">
      <t>カイソウ</t>
    </rPh>
    <rPh sb="59" eb="60">
      <t>カク</t>
    </rPh>
    <rPh sb="60" eb="62">
      <t>ショカン</t>
    </rPh>
    <rPh sb="62" eb="63">
      <t>カ</t>
    </rPh>
    <rPh sb="64" eb="66">
      <t>ジッシ</t>
    </rPh>
    <rPh sb="69" eb="70">
      <t>ジ</t>
    </rPh>
    <rPh sb="70" eb="72">
      <t>ヒョウカ</t>
    </rPh>
    <rPh sb="73" eb="75">
      <t>ガイブ</t>
    </rPh>
    <rPh sb="76" eb="78">
      <t>シテン</t>
    </rPh>
    <rPh sb="79" eb="81">
      <t>ジッシ</t>
    </rPh>
    <rPh sb="84" eb="85">
      <t>ジ</t>
    </rPh>
    <rPh sb="85" eb="87">
      <t>ヒョウカ</t>
    </rPh>
    <rPh sb="89" eb="91">
      <t>ダンカイ</t>
    </rPh>
    <rPh sb="92" eb="94">
      <t>ヒョウカ</t>
    </rPh>
    <rPh sb="95" eb="97">
      <t>ジッシ</t>
    </rPh>
    <rPh sb="104" eb="105">
      <t>トク</t>
    </rPh>
    <rPh sb="107" eb="109">
      <t>セイサク</t>
    </rPh>
    <rPh sb="110" eb="112">
      <t>シサク</t>
    </rPh>
    <rPh sb="112" eb="114">
      <t>ヒョウカ</t>
    </rPh>
    <rPh sb="119" eb="121">
      <t>レイワ</t>
    </rPh>
    <rPh sb="121" eb="123">
      <t>ガンネン</t>
    </rPh>
    <rPh sb="123" eb="124">
      <t>ド</t>
    </rPh>
    <rPh sb="127" eb="130">
      <t>キョウドウガタ</t>
    </rPh>
    <rPh sb="135" eb="137">
      <t>ヒョウカ</t>
    </rPh>
    <rPh sb="139" eb="141">
      <t>チャクシュ</t>
    </rPh>
    <rPh sb="142" eb="143">
      <t>ハジ</t>
    </rPh>
    <rPh sb="147" eb="150">
      <t>コウカテキ</t>
    </rPh>
    <rPh sb="151" eb="154">
      <t>コウリツテキ</t>
    </rPh>
    <rPh sb="155" eb="157">
      <t>セイド</t>
    </rPh>
    <rPh sb="157" eb="159">
      <t>コウチク</t>
    </rPh>
    <rPh sb="160" eb="161">
      <t>ト</t>
    </rPh>
    <rPh sb="162" eb="163">
      <t>ク</t>
    </rPh>
    <phoneticPr fontId="17"/>
  </si>
  <si>
    <t>〇政策・施策・事務事業の３階層について2段階の評価を実施し、かつ政策・施策評価に外部評価を導入している自治体は、本市以外に京都市、福岡市の２市のみである。
〇政策・施策評価の手法として、プログラム評価に取り組んでいる自治体は政令市では本市だけである。</t>
    <rPh sb="1" eb="3">
      <t>セイサク</t>
    </rPh>
    <rPh sb="4" eb="6">
      <t>シサク</t>
    </rPh>
    <rPh sb="7" eb="9">
      <t>ジム</t>
    </rPh>
    <rPh sb="9" eb="11">
      <t>ジギョウ</t>
    </rPh>
    <rPh sb="13" eb="15">
      <t>カイソウ</t>
    </rPh>
    <rPh sb="20" eb="22">
      <t>ダンカイ</t>
    </rPh>
    <rPh sb="23" eb="25">
      <t>ヒョウカ</t>
    </rPh>
    <rPh sb="26" eb="28">
      <t>ジッシ</t>
    </rPh>
    <rPh sb="32" eb="34">
      <t>セイサク</t>
    </rPh>
    <rPh sb="35" eb="37">
      <t>シサク</t>
    </rPh>
    <rPh sb="37" eb="39">
      <t>ヒョウカ</t>
    </rPh>
    <rPh sb="40" eb="42">
      <t>ガイブ</t>
    </rPh>
    <rPh sb="42" eb="44">
      <t>ヒョウカ</t>
    </rPh>
    <rPh sb="45" eb="47">
      <t>ドウニュウ</t>
    </rPh>
    <rPh sb="51" eb="54">
      <t>ジチタイ</t>
    </rPh>
    <rPh sb="56" eb="58">
      <t>ホンシ</t>
    </rPh>
    <rPh sb="58" eb="60">
      <t>イガイ</t>
    </rPh>
    <rPh sb="61" eb="64">
      <t>キョウトシ</t>
    </rPh>
    <rPh sb="79" eb="81">
      <t>セイサク</t>
    </rPh>
    <rPh sb="82" eb="84">
      <t>シサク</t>
    </rPh>
    <rPh sb="84" eb="86">
      <t>ヒョウカ</t>
    </rPh>
    <rPh sb="87" eb="89">
      <t>シュホウ</t>
    </rPh>
    <rPh sb="98" eb="100">
      <t>ヒョウカ</t>
    </rPh>
    <rPh sb="101" eb="102">
      <t>ト</t>
    </rPh>
    <rPh sb="103" eb="104">
      <t>ク</t>
    </rPh>
    <rPh sb="108" eb="111">
      <t>ジチタイ</t>
    </rPh>
    <rPh sb="112" eb="115">
      <t>セイレイシ</t>
    </rPh>
    <rPh sb="117" eb="119">
      <t>ホンシ</t>
    </rPh>
    <phoneticPr fontId="5"/>
  </si>
  <si>
    <t>令和２年度に実施した評価により、29,951千円の削減効果があった。</t>
    <rPh sb="0" eb="2">
      <t>レイワ</t>
    </rPh>
    <rPh sb="3" eb="5">
      <t>ネンド</t>
    </rPh>
    <rPh sb="4" eb="5">
      <t>ド</t>
    </rPh>
    <rPh sb="6" eb="8">
      <t>ジッシ</t>
    </rPh>
    <rPh sb="10" eb="12">
      <t>ヒョウカ</t>
    </rPh>
    <rPh sb="22" eb="24">
      <t>センエン</t>
    </rPh>
    <rPh sb="25" eb="27">
      <t>サクゲン</t>
    </rPh>
    <rPh sb="27" eb="29">
      <t>コウカ</t>
    </rPh>
    <phoneticPr fontId="17"/>
  </si>
  <si>
    <t xml:space="preserve">〇全ての階層の評価を所管課の自己評価（一次評価）だけでなく、他者による客観的・専門的な視点から２次評価を行うことで、効果的な見直し・改善に繋がる。
〇プログラム評価を実施したことで、現在取り組んでいる政策の作戦や戦略に不足する視点が明確となった。
</t>
    <rPh sb="80" eb="82">
      <t>ヒョウカ</t>
    </rPh>
    <rPh sb="83" eb="85">
      <t>ジッシ</t>
    </rPh>
    <rPh sb="91" eb="93">
      <t>ゲンザイ</t>
    </rPh>
    <rPh sb="93" eb="94">
      <t>ト</t>
    </rPh>
    <rPh sb="95" eb="96">
      <t>ク</t>
    </rPh>
    <rPh sb="100" eb="102">
      <t>セイサク</t>
    </rPh>
    <rPh sb="103" eb="105">
      <t>サクセン</t>
    </rPh>
    <rPh sb="106" eb="108">
      <t>センリャク</t>
    </rPh>
    <rPh sb="109" eb="111">
      <t>フソク</t>
    </rPh>
    <rPh sb="113" eb="115">
      <t>シテン</t>
    </rPh>
    <rPh sb="116" eb="118">
      <t>メイカク</t>
    </rPh>
    <phoneticPr fontId="17"/>
  </si>
  <si>
    <t>行政評価はほとんどの自治体で実施されているため、本市制度を参考にしていただくことができる。</t>
    <phoneticPr fontId="17"/>
  </si>
  <si>
    <t>http://www.city.shizuoka.jp/400_000517.html</t>
    <phoneticPr fontId="17"/>
  </si>
  <si>
    <t>政策・施策評価の手法として、プログラム評価に取り組んでいる自治体は政令市では本市だけである。</t>
    <phoneticPr fontId="5"/>
  </si>
  <si>
    <t>22130</t>
    <phoneticPr fontId="5"/>
  </si>
  <si>
    <t>・公共下水道西遠処理区のコンセッション方式実施・運営</t>
    <rPh sb="6" eb="8">
      <t>セイエン</t>
    </rPh>
    <rPh sb="8" eb="10">
      <t>ショリ</t>
    </rPh>
    <rPh sb="10" eb="11">
      <t>ク</t>
    </rPh>
    <phoneticPr fontId="5"/>
  </si>
  <si>
    <t>平成２８年４月に静岡県から移管された公共下水道西遠処理区の施設について、平成３０年度からＰＦＩ法に基づくコンセッション方式を導入し、民間活力を最大限活用した事業運営を行っている。</t>
    <rPh sb="23" eb="25">
      <t>セイエン</t>
    </rPh>
    <rPh sb="25" eb="27">
      <t>ショリ</t>
    </rPh>
    <rPh sb="27" eb="28">
      <t>ク</t>
    </rPh>
    <rPh sb="29" eb="31">
      <t>シセツ</t>
    </rPh>
    <rPh sb="83" eb="84">
      <t>オコナ</t>
    </rPh>
    <phoneticPr fontId="5"/>
  </si>
  <si>
    <t>コンセッション方式を下水道事業に適用したのは全国初である。</t>
    <phoneticPr fontId="5"/>
  </si>
  <si>
    <t>施設の移管に伴う人員増を抑え、事業効率化によるコスト削減
コスト削減効果：VFM14.4％（86.6億円）</t>
  </si>
  <si>
    <t>https://www.city.hamamatsu.shizuoka.jp/g-sisetu/gesui/seien/pfi.html</t>
  </si>
  <si>
    <t>コンセッション方式を下水道事業に適用したのは全国初であるため。</t>
    <phoneticPr fontId="5"/>
  </si>
  <si>
    <t>23100</t>
    <phoneticPr fontId="5"/>
  </si>
  <si>
    <t>愛知県</t>
    <rPh sb="0" eb="2">
      <t>アイチ</t>
    </rPh>
    <rPh sb="2" eb="3">
      <t>ケン</t>
    </rPh>
    <phoneticPr fontId="17"/>
  </si>
  <si>
    <t>名古屋市</t>
    <rPh sb="0" eb="3">
      <t>ナゴヤ</t>
    </rPh>
    <rPh sb="3" eb="4">
      <t>シ</t>
    </rPh>
    <phoneticPr fontId="17"/>
  </si>
  <si>
    <t>公的関与のあり方に関する点検指針</t>
  </si>
  <si>
    <t>行政評価、定員管理、外郭団体の改革改善、公の施設の運営、予算審査
などにおいて幅広く活用されている。</t>
  </si>
  <si>
    <t>指針に基づき各所管部署で自主的に点検を行なうことにより、事業の廃止・民営化や民間委託等の推進が見込まれる。</t>
  </si>
  <si>
    <t>―</t>
  </si>
  <si>
    <t>全市統一の基準として、内部管理事務や事務事業等の見直しを検討する際の着眼点とそれに対応する見直しの方向性を示すことにより、行政評価や予算編成、その他様々な視点による事務事業の見直しを行うにあたっての指針として活用可能</t>
  </si>
  <si>
    <t>https://www.city.nagoya.jp/shisei/category/50-28-2-0-0-0-0-0-0-0.html</t>
  </si>
  <si>
    <t>指針は市の関与の必要性や実施主体の妥当性など、公的関与のあり方についての基本的事項を定めたものであり、全市的に幅広く活用されているため。</t>
  </si>
  <si>
    <t>京都市</t>
    <rPh sb="0" eb="3">
      <t>キョウトシ</t>
    </rPh>
    <phoneticPr fontId="5"/>
  </si>
  <si>
    <t>宿泊税の徴収</t>
    <rPh sb="0" eb="2">
      <t>シュクハク</t>
    </rPh>
    <rPh sb="2" eb="3">
      <t>ゼイ</t>
    </rPh>
    <rPh sb="4" eb="6">
      <t>チョウシュウ</t>
    </rPh>
    <phoneticPr fontId="5"/>
  </si>
  <si>
    <t>宿泊税を平成30年10月から導入し，国際文化観光都市としての魅力を高め，及び観光の振興を図る施策に要する費用に充てるための新たな財源として活用を開始した。</t>
  </si>
  <si>
    <t>宿泊税は本市以外に，東京都，大阪府，石川県金沢市，北海道虻田郡倶知安町，福岡県，福岡市，北九州市においてのみ導入されている。</t>
    <rPh sb="0" eb="2">
      <t>シュクハク</t>
    </rPh>
    <rPh sb="2" eb="3">
      <t>ゼイ</t>
    </rPh>
    <rPh sb="4" eb="6">
      <t>ホンシ</t>
    </rPh>
    <rPh sb="6" eb="8">
      <t>イガイ</t>
    </rPh>
    <rPh sb="18" eb="20">
      <t>カナザワ</t>
    </rPh>
    <rPh sb="31" eb="35">
      <t>クッチャンチョウ</t>
    </rPh>
    <rPh sb="36" eb="39">
      <t>フクオカケン</t>
    </rPh>
    <rPh sb="40" eb="43">
      <t>フクオカシ</t>
    </rPh>
    <rPh sb="44" eb="48">
      <t>キタキュウシュウシ</t>
    </rPh>
    <rPh sb="54" eb="56">
      <t>ドウニュウ</t>
    </rPh>
    <phoneticPr fontId="5"/>
  </si>
  <si>
    <t>新たな財源の確保につながった。
・平成30年度決算　15億円
・令和元年度決算　42億円
・令和２年度予算（補正後予算）　  11億円　
・令和３年度予算　16億円</t>
    <rPh sb="0" eb="1">
      <t>アラ</t>
    </rPh>
    <rPh sb="3" eb="5">
      <t>ザイゲン</t>
    </rPh>
    <rPh sb="6" eb="8">
      <t>カクホ</t>
    </rPh>
    <rPh sb="17" eb="19">
      <t>ヘイセイ</t>
    </rPh>
    <rPh sb="21" eb="23">
      <t>ネンド</t>
    </rPh>
    <rPh sb="23" eb="25">
      <t>ケッサン</t>
    </rPh>
    <rPh sb="28" eb="30">
      <t>オクエン</t>
    </rPh>
    <rPh sb="32" eb="34">
      <t>レイワ</t>
    </rPh>
    <rPh sb="34" eb="36">
      <t>ガンネン</t>
    </rPh>
    <rPh sb="36" eb="37">
      <t>ド</t>
    </rPh>
    <rPh sb="37" eb="39">
      <t>ケッサン</t>
    </rPh>
    <rPh sb="42" eb="44">
      <t>オクエン</t>
    </rPh>
    <rPh sb="46" eb="48">
      <t>レイワ</t>
    </rPh>
    <rPh sb="49" eb="51">
      <t>ネンド</t>
    </rPh>
    <rPh sb="51" eb="53">
      <t>ヨサン</t>
    </rPh>
    <rPh sb="54" eb="56">
      <t>ホセイ</t>
    </rPh>
    <rPh sb="56" eb="57">
      <t>ゴ</t>
    </rPh>
    <rPh sb="57" eb="59">
      <t>ヨサン</t>
    </rPh>
    <rPh sb="65" eb="67">
      <t>オクエン</t>
    </rPh>
    <rPh sb="70" eb="72">
      <t>レイワ</t>
    </rPh>
    <rPh sb="73" eb="75">
      <t>ネンド</t>
    </rPh>
    <rPh sb="75" eb="77">
      <t>ヨサン</t>
    </rPh>
    <rPh sb="80" eb="81">
      <t>オク</t>
    </rPh>
    <rPh sb="81" eb="82">
      <t>エン</t>
    </rPh>
    <phoneticPr fontId="5"/>
  </si>
  <si>
    <t>宿泊税収入は，「市民，観光客，観光関係事業者がに宿泊税の導入効果を実感できる」取組，とりわけ「現下の観光課題を早急に解消し，市民生活との調和を図る取組」に対して優先して充当している。</t>
    <rPh sb="3" eb="5">
      <t>シュウニュウ</t>
    </rPh>
    <rPh sb="77" eb="78">
      <t>タイ</t>
    </rPh>
    <phoneticPr fontId="5"/>
  </si>
  <si>
    <t>他の自治体においても同様の体制構築を検討可能な取組である。</t>
    <rPh sb="2" eb="5">
      <t>ジチタイ</t>
    </rPh>
    <rPh sb="10" eb="12">
      <t>ドウヨウ</t>
    </rPh>
    <rPh sb="13" eb="15">
      <t>タイセイ</t>
    </rPh>
    <rPh sb="15" eb="17">
      <t>コウチク</t>
    </rPh>
    <rPh sb="18" eb="20">
      <t>ケントウ</t>
    </rPh>
    <rPh sb="20" eb="22">
      <t>カノウ</t>
    </rPh>
    <rPh sb="23" eb="25">
      <t>トリクミ</t>
    </rPh>
    <phoneticPr fontId="5"/>
  </si>
  <si>
    <t>https://www.city.kyoto.lg.jp/gyozai/page/0000236942.html</t>
  </si>
  <si>
    <t>同様の事例が少ない一方，他の自治体においても導入できる可能性がある。また市民と観光客との間生じる課題解決に向けた取組の財源として，住民サービスの向上が期待できる。</t>
    <rPh sb="0" eb="2">
      <t>ドウヨウ</t>
    </rPh>
    <rPh sb="3" eb="5">
      <t>ジレイ</t>
    </rPh>
    <rPh sb="6" eb="7">
      <t>スク</t>
    </rPh>
    <rPh sb="9" eb="11">
      <t>イッポウ</t>
    </rPh>
    <rPh sb="22" eb="24">
      <t>ドウニュウ</t>
    </rPh>
    <rPh sb="27" eb="30">
      <t>カノウセイ</t>
    </rPh>
    <rPh sb="36" eb="38">
      <t>シミン</t>
    </rPh>
    <rPh sb="39" eb="42">
      <t>カンコウキャク</t>
    </rPh>
    <rPh sb="44" eb="45">
      <t>アイダ</t>
    </rPh>
    <rPh sb="45" eb="46">
      <t>ショウ</t>
    </rPh>
    <rPh sb="48" eb="50">
      <t>カダイ</t>
    </rPh>
    <rPh sb="50" eb="52">
      <t>カイケツ</t>
    </rPh>
    <rPh sb="53" eb="54">
      <t>ム</t>
    </rPh>
    <rPh sb="56" eb="58">
      <t>トリクミ</t>
    </rPh>
    <rPh sb="59" eb="61">
      <t>ザイゲン</t>
    </rPh>
    <rPh sb="65" eb="67">
      <t>ジュウミン</t>
    </rPh>
    <rPh sb="72" eb="74">
      <t>コウジョウ</t>
    </rPh>
    <rPh sb="75" eb="77">
      <t>キタイ</t>
    </rPh>
    <phoneticPr fontId="5"/>
  </si>
  <si>
    <t>大阪市</t>
    <rPh sb="0" eb="3">
      <t>オオサカシ</t>
    </rPh>
    <phoneticPr fontId="5"/>
  </si>
  <si>
    <t>ＩＣＴを活用した市民サービス向上</t>
    <rPh sb="4" eb="6">
      <t>カツヨウ</t>
    </rPh>
    <rPh sb="8" eb="10">
      <t>シミン</t>
    </rPh>
    <rPh sb="14" eb="16">
      <t>コウジョウ</t>
    </rPh>
    <phoneticPr fontId="5"/>
  </si>
  <si>
    <t>・電子申請システムの機能拡充とオンライン化申請対象業務の拡大
・手続きのオンライン化に伴う業務プロセスの見直しによる業務効率化
・施設利用手続きのオンライン化の推進
・利用予約を必要とする市民利用施設が検索できる一覧サイトの作成
・多様な公共料金支払手段の整備（ＩＣＴを活用）</t>
    <rPh sb="1" eb="3">
      <t>デンシ</t>
    </rPh>
    <rPh sb="3" eb="5">
      <t>シンセイ</t>
    </rPh>
    <rPh sb="10" eb="12">
      <t>キノウ</t>
    </rPh>
    <rPh sb="12" eb="14">
      <t>カクジュウ</t>
    </rPh>
    <rPh sb="20" eb="21">
      <t>カ</t>
    </rPh>
    <rPh sb="21" eb="23">
      <t>シンセイ</t>
    </rPh>
    <rPh sb="23" eb="25">
      <t>タイショウ</t>
    </rPh>
    <rPh sb="25" eb="27">
      <t>ギョウム</t>
    </rPh>
    <rPh sb="28" eb="30">
      <t>カクダイ</t>
    </rPh>
    <rPh sb="32" eb="34">
      <t>テツヅ</t>
    </rPh>
    <rPh sb="41" eb="42">
      <t>カ</t>
    </rPh>
    <rPh sb="43" eb="44">
      <t>トモナ</t>
    </rPh>
    <rPh sb="45" eb="47">
      <t>ギョウム</t>
    </rPh>
    <rPh sb="52" eb="54">
      <t>ミナオ</t>
    </rPh>
    <rPh sb="58" eb="60">
      <t>ギョウム</t>
    </rPh>
    <rPh sb="60" eb="63">
      <t>コウリツカ</t>
    </rPh>
    <rPh sb="65" eb="67">
      <t>シセツ</t>
    </rPh>
    <rPh sb="67" eb="69">
      <t>リヨウ</t>
    </rPh>
    <rPh sb="69" eb="71">
      <t>テツヅ</t>
    </rPh>
    <rPh sb="78" eb="79">
      <t>カ</t>
    </rPh>
    <rPh sb="80" eb="82">
      <t>スイシン</t>
    </rPh>
    <rPh sb="84" eb="86">
      <t>リヨウ</t>
    </rPh>
    <rPh sb="86" eb="88">
      <t>ヨヤク</t>
    </rPh>
    <rPh sb="89" eb="91">
      <t>ヒツヨウ</t>
    </rPh>
    <rPh sb="94" eb="96">
      <t>シミン</t>
    </rPh>
    <rPh sb="96" eb="98">
      <t>リヨウ</t>
    </rPh>
    <rPh sb="98" eb="100">
      <t>シセツ</t>
    </rPh>
    <rPh sb="101" eb="103">
      <t>ケンサク</t>
    </rPh>
    <rPh sb="106" eb="108">
      <t>イチラン</t>
    </rPh>
    <rPh sb="112" eb="114">
      <t>サクセイ</t>
    </rPh>
    <rPh sb="116" eb="118">
      <t>タヨウ</t>
    </rPh>
    <rPh sb="119" eb="121">
      <t>コウキョウ</t>
    </rPh>
    <rPh sb="121" eb="123">
      <t>リョウキン</t>
    </rPh>
    <rPh sb="123" eb="125">
      <t>シハラ</t>
    </rPh>
    <rPh sb="125" eb="127">
      <t>シュダン</t>
    </rPh>
    <rPh sb="128" eb="130">
      <t>セイビ</t>
    </rPh>
    <rPh sb="135" eb="137">
      <t>カツヨウ</t>
    </rPh>
    <phoneticPr fontId="5"/>
  </si>
  <si>
    <t>・行政内部の業務の効率化が図られ、真に必要な市民対応に注力できている状態をめざすことができる。
・市民が様々な支払手段を選択・活用できることで、未納を防止し、収納率が向上した状態をめざすことができる。</t>
    <rPh sb="1" eb="3">
      <t>ギョウセイ</t>
    </rPh>
    <rPh sb="3" eb="5">
      <t>ナイブ</t>
    </rPh>
    <rPh sb="6" eb="8">
      <t>ギョウム</t>
    </rPh>
    <rPh sb="9" eb="12">
      <t>コウリツカ</t>
    </rPh>
    <rPh sb="13" eb="14">
      <t>ハカ</t>
    </rPh>
    <rPh sb="17" eb="18">
      <t>シン</t>
    </rPh>
    <rPh sb="19" eb="21">
      <t>ヒツヨウ</t>
    </rPh>
    <rPh sb="22" eb="24">
      <t>シミン</t>
    </rPh>
    <rPh sb="24" eb="26">
      <t>タイオウ</t>
    </rPh>
    <rPh sb="27" eb="29">
      <t>チュウリョク</t>
    </rPh>
    <rPh sb="34" eb="36">
      <t>ジョウタイ</t>
    </rPh>
    <rPh sb="49" eb="51">
      <t>シミン</t>
    </rPh>
    <rPh sb="52" eb="54">
      <t>サマザマ</t>
    </rPh>
    <rPh sb="55" eb="57">
      <t>シハラ</t>
    </rPh>
    <rPh sb="57" eb="59">
      <t>シュダン</t>
    </rPh>
    <rPh sb="60" eb="62">
      <t>センタク</t>
    </rPh>
    <rPh sb="63" eb="65">
      <t>カツヨウ</t>
    </rPh>
    <rPh sb="72" eb="74">
      <t>ミノウ</t>
    </rPh>
    <rPh sb="75" eb="77">
      <t>ボウシ</t>
    </rPh>
    <rPh sb="79" eb="81">
      <t>シュウノウ</t>
    </rPh>
    <rPh sb="81" eb="82">
      <t>リツ</t>
    </rPh>
    <rPh sb="83" eb="85">
      <t>コウジョウ</t>
    </rPh>
    <rPh sb="87" eb="89">
      <t>ジョウタイ</t>
    </rPh>
    <phoneticPr fontId="5"/>
  </si>
  <si>
    <t>・区役所窓口等に訪れることなく手続きが可能になることで、市民の利便性を向上できる。
・施設利用手続きのオンライン化により利便性が向上し、来所、検索等の負担が軽減され、手続きにかかる時間が短縮できる。
・市民が様々な支払手段を選択・活用できるようにすることで、利便性の向上を図ることができる。</t>
    <rPh sb="1" eb="4">
      <t>クヤクショ</t>
    </rPh>
    <rPh sb="4" eb="6">
      <t>マドグチ</t>
    </rPh>
    <rPh sb="6" eb="7">
      <t>ナド</t>
    </rPh>
    <rPh sb="8" eb="9">
      <t>オトズ</t>
    </rPh>
    <rPh sb="15" eb="17">
      <t>テツヅ</t>
    </rPh>
    <rPh sb="19" eb="21">
      <t>カノウ</t>
    </rPh>
    <rPh sb="28" eb="30">
      <t>シミン</t>
    </rPh>
    <rPh sb="31" eb="34">
      <t>リベンセイ</t>
    </rPh>
    <rPh sb="35" eb="37">
      <t>コウジョウ</t>
    </rPh>
    <rPh sb="43" eb="45">
      <t>シセツ</t>
    </rPh>
    <rPh sb="45" eb="47">
      <t>リヨウ</t>
    </rPh>
    <rPh sb="47" eb="49">
      <t>テツヅ</t>
    </rPh>
    <rPh sb="56" eb="57">
      <t>カ</t>
    </rPh>
    <rPh sb="60" eb="63">
      <t>リベンセイ</t>
    </rPh>
    <rPh sb="64" eb="66">
      <t>コウジョウ</t>
    </rPh>
    <rPh sb="68" eb="69">
      <t>ライ</t>
    </rPh>
    <rPh sb="69" eb="70">
      <t>ショ</t>
    </rPh>
    <rPh sb="71" eb="73">
      <t>ケンサク</t>
    </rPh>
    <rPh sb="73" eb="74">
      <t>ナド</t>
    </rPh>
    <rPh sb="75" eb="77">
      <t>フタン</t>
    </rPh>
    <rPh sb="78" eb="80">
      <t>ケイゲン</t>
    </rPh>
    <rPh sb="83" eb="85">
      <t>テツヅ</t>
    </rPh>
    <rPh sb="90" eb="92">
      <t>ジカン</t>
    </rPh>
    <rPh sb="93" eb="95">
      <t>タンシュク</t>
    </rPh>
    <rPh sb="101" eb="103">
      <t>シミン</t>
    </rPh>
    <rPh sb="104" eb="106">
      <t>サマザマ</t>
    </rPh>
    <rPh sb="107" eb="109">
      <t>シハラ</t>
    </rPh>
    <rPh sb="109" eb="111">
      <t>シュダン</t>
    </rPh>
    <rPh sb="112" eb="114">
      <t>センタク</t>
    </rPh>
    <rPh sb="115" eb="117">
      <t>カツヨウ</t>
    </rPh>
    <rPh sb="129" eb="132">
      <t>リベンセイ</t>
    </rPh>
    <rPh sb="133" eb="135">
      <t>コウジョウ</t>
    </rPh>
    <rPh sb="136" eb="137">
      <t>ハカ</t>
    </rPh>
    <phoneticPr fontId="5"/>
  </si>
  <si>
    <t>・各種手続きのオンライン化や、キャッシュレス化の広がりへの対応は、全自治体共通の課題であり、汎用性がある。</t>
    <rPh sb="1" eb="3">
      <t>カクシュ</t>
    </rPh>
    <rPh sb="3" eb="5">
      <t>テツヅ</t>
    </rPh>
    <rPh sb="12" eb="13">
      <t>カ</t>
    </rPh>
    <rPh sb="22" eb="23">
      <t>カ</t>
    </rPh>
    <rPh sb="24" eb="25">
      <t>ヒロ</t>
    </rPh>
    <rPh sb="29" eb="31">
      <t>タイオウ</t>
    </rPh>
    <phoneticPr fontId="5"/>
  </si>
  <si>
    <t xml:space="preserve">https://www.city.osaka.lg.jp/ictsenryakushitsu/page/0000135118.html
</t>
    <phoneticPr fontId="5"/>
  </si>
  <si>
    <t>様々な課題に対応し、さらなる市民満足度向上をめざすためには、急速に普及が進むICTの活用が有効であるため。</t>
    <rPh sb="14" eb="16">
      <t>シミン</t>
    </rPh>
    <rPh sb="16" eb="19">
      <t>マンゾクド</t>
    </rPh>
    <rPh sb="19" eb="21">
      <t>コウジョウ</t>
    </rPh>
    <phoneticPr fontId="5"/>
  </si>
  <si>
    <t>27140</t>
    <phoneticPr fontId="5"/>
  </si>
  <si>
    <t>公有財産を活用した認定こども園等の整備</t>
    <rPh sb="0" eb="2">
      <t>コウユウ</t>
    </rPh>
    <rPh sb="2" eb="4">
      <t>ザイサン</t>
    </rPh>
    <rPh sb="5" eb="7">
      <t>カツヨウ</t>
    </rPh>
    <rPh sb="9" eb="11">
      <t>ニンテイ</t>
    </rPh>
    <rPh sb="14" eb="16">
      <t>エントウ</t>
    </rPh>
    <rPh sb="17" eb="19">
      <t>セイビ</t>
    </rPh>
    <phoneticPr fontId="5"/>
  </si>
  <si>
    <t xml:space="preserve">保育施設整備に適した土地や物件の確保が難しい状況であるため、公有財産を活用し受け入れ枠の拡大を行い、待機児童0人を維持していく。
また、事業用定期借地権設定契約や目的外使用許可により歳入の確保にも寄与している。
【市営駐輪場跡地を活用した事例】
・認定こども園分園（堺区浅香山町）
【小学校敷地を活用した事例】
・小規模保育事業（西区堀上緑町）
【市営住宅跡地を活用した事例】
・認定こども園（中区深井中町）
【小学校プール跡地を活用した事例】
・認定こども園（美原区大饗）
【民間ビル内一画の公益床を活用した事例】
・小規模保育事業及び送迎保育ステーション（堺区三国ヶ丘御幸通）
【市営住宅を活用した事例】
・小規模保育事業(堺区翁橋町)
</t>
    <rPh sb="0" eb="2">
      <t>ホイク</t>
    </rPh>
    <rPh sb="2" eb="4">
      <t>シセツ</t>
    </rPh>
    <rPh sb="4" eb="6">
      <t>セイビ</t>
    </rPh>
    <rPh sb="7" eb="8">
      <t>テキ</t>
    </rPh>
    <rPh sb="10" eb="12">
      <t>トチ</t>
    </rPh>
    <rPh sb="13" eb="15">
      <t>ブッケン</t>
    </rPh>
    <rPh sb="16" eb="18">
      <t>カクホ</t>
    </rPh>
    <rPh sb="19" eb="20">
      <t>ムズカ</t>
    </rPh>
    <rPh sb="22" eb="24">
      <t>ジョウキョウ</t>
    </rPh>
    <rPh sb="30" eb="32">
      <t>コウユウ</t>
    </rPh>
    <rPh sb="32" eb="34">
      <t>ザイサン</t>
    </rPh>
    <rPh sb="35" eb="37">
      <t>カツヨウ</t>
    </rPh>
    <rPh sb="38" eb="39">
      <t>ウ</t>
    </rPh>
    <rPh sb="40" eb="41">
      <t>イ</t>
    </rPh>
    <rPh sb="42" eb="43">
      <t>ワク</t>
    </rPh>
    <rPh sb="44" eb="46">
      <t>カクダイ</t>
    </rPh>
    <rPh sb="47" eb="48">
      <t>オコナ</t>
    </rPh>
    <rPh sb="50" eb="52">
      <t>タイキ</t>
    </rPh>
    <rPh sb="52" eb="54">
      <t>ジドウ</t>
    </rPh>
    <rPh sb="55" eb="56">
      <t>ニン</t>
    </rPh>
    <rPh sb="57" eb="59">
      <t>イジ</t>
    </rPh>
    <rPh sb="68" eb="80">
      <t>ジギョウヨウテイキシャクチケンセッテイケイヤク</t>
    </rPh>
    <rPh sb="81" eb="83">
      <t>モクテキ</t>
    </rPh>
    <rPh sb="83" eb="84">
      <t>ガイ</t>
    </rPh>
    <rPh sb="84" eb="86">
      <t>シヨウ</t>
    </rPh>
    <rPh sb="86" eb="88">
      <t>キョカ</t>
    </rPh>
    <rPh sb="91" eb="93">
      <t>サイニュウ</t>
    </rPh>
    <rPh sb="94" eb="96">
      <t>カクホ</t>
    </rPh>
    <rPh sb="98" eb="100">
      <t>キヨ</t>
    </rPh>
    <rPh sb="108" eb="110">
      <t>シエイ</t>
    </rPh>
    <rPh sb="110" eb="113">
      <t>チュウリンジョウ</t>
    </rPh>
    <rPh sb="113" eb="115">
      <t>アトチ</t>
    </rPh>
    <rPh sb="116" eb="118">
      <t>カツヨウ</t>
    </rPh>
    <rPh sb="120" eb="122">
      <t>ジレイ</t>
    </rPh>
    <rPh sb="143" eb="146">
      <t>ショウガッコウ</t>
    </rPh>
    <rPh sb="146" eb="148">
      <t>シキチ</t>
    </rPh>
    <rPh sb="149" eb="151">
      <t>カツヨウ</t>
    </rPh>
    <rPh sb="153" eb="155">
      <t>ジレイ</t>
    </rPh>
    <rPh sb="248" eb="250">
      <t>コウエキ</t>
    </rPh>
    <rPh sb="250" eb="251">
      <t>ショウ</t>
    </rPh>
    <phoneticPr fontId="5"/>
  </si>
  <si>
    <t>小学校敷地、市営住宅を活用した施設や、堺東駅直結のビルを活用した0歳～2歳児を保育する小規模保育事業が開園している。また、同ビル内の送迎保育ステーションから、3歳～5歳児をバスで送迎する「送迎保育ステーション事業」の送り先である認定こども園の開園(R4.4)を予定している。</t>
    <rPh sb="0" eb="3">
      <t>ショウガッコウ</t>
    </rPh>
    <rPh sb="3" eb="5">
      <t>シキチ</t>
    </rPh>
    <rPh sb="6" eb="10">
      <t>シエイジュウタク</t>
    </rPh>
    <rPh sb="11" eb="13">
      <t>カツヨウ</t>
    </rPh>
    <rPh sb="15" eb="17">
      <t>シセツ</t>
    </rPh>
    <rPh sb="19" eb="21">
      <t>サカイヒガシ</t>
    </rPh>
    <rPh sb="21" eb="22">
      <t>エキ</t>
    </rPh>
    <rPh sb="22" eb="24">
      <t>チョッケツ</t>
    </rPh>
    <rPh sb="28" eb="30">
      <t>カツヨウ</t>
    </rPh>
    <rPh sb="48" eb="50">
      <t>ジギョウ</t>
    </rPh>
    <rPh sb="51" eb="53">
      <t>カイエン</t>
    </rPh>
    <rPh sb="61" eb="62">
      <t>ドウ</t>
    </rPh>
    <rPh sb="64" eb="65">
      <t>ナイ</t>
    </rPh>
    <rPh sb="66" eb="68">
      <t>ソウゲイ</t>
    </rPh>
    <rPh sb="68" eb="70">
      <t>ホイク</t>
    </rPh>
    <rPh sb="80" eb="81">
      <t>サイ</t>
    </rPh>
    <rPh sb="83" eb="84">
      <t>サイ</t>
    </rPh>
    <rPh sb="84" eb="85">
      <t>ジ</t>
    </rPh>
    <rPh sb="89" eb="91">
      <t>ソウゲイ</t>
    </rPh>
    <rPh sb="94" eb="96">
      <t>ソウゲイ</t>
    </rPh>
    <rPh sb="96" eb="98">
      <t>ホイク</t>
    </rPh>
    <rPh sb="104" eb="106">
      <t>ジギョウ</t>
    </rPh>
    <rPh sb="108" eb="109">
      <t>オク</t>
    </rPh>
    <rPh sb="110" eb="111">
      <t>サキ</t>
    </rPh>
    <rPh sb="114" eb="116">
      <t>ニンテイ</t>
    </rPh>
    <rPh sb="119" eb="120">
      <t>エン</t>
    </rPh>
    <rPh sb="121" eb="123">
      <t>カイエン</t>
    </rPh>
    <rPh sb="130" eb="132">
      <t>ヨテイ</t>
    </rPh>
    <phoneticPr fontId="5"/>
  </si>
  <si>
    <r>
      <t xml:space="preserve">公有財産を活用した認定こども園等の整備による効果額（R2年度決算額）
</t>
    </r>
    <r>
      <rPr>
        <u/>
        <sz val="11"/>
        <color theme="1"/>
        <rFont val="ＭＳ Ｐ明朝"/>
        <family val="1"/>
        <charset val="128"/>
      </rPr>
      <t>15,470,072円</t>
    </r>
    <r>
      <rPr>
        <sz val="11"/>
        <color theme="1"/>
        <rFont val="ＭＳ Ｐ明朝"/>
        <family val="1"/>
        <charset val="128"/>
      </rPr>
      <t xml:space="preserve">
【内訳】
認定こども園分園（堺区浅香山町）3,650,412円
小規模保育事業（西区堀上緑町）3,150,000円
認定こども園（中区深井中町）3,639,426円
認定こども園（美原区大饗）927,333円
小規模保育事業及び送迎保育ステーション
（堺区三国ヶ丘御幸通）3,799,630円
小規模保育事業(堺区翁橋町)303,271円
</t>
    </r>
    <rPh sb="22" eb="24">
      <t>コウカ</t>
    </rPh>
    <rPh sb="24" eb="25">
      <t>ガク</t>
    </rPh>
    <rPh sb="28" eb="30">
      <t>ネンド</t>
    </rPh>
    <rPh sb="30" eb="32">
      <t>ケッサン</t>
    </rPh>
    <rPh sb="32" eb="33">
      <t>ガク</t>
    </rPh>
    <rPh sb="45" eb="46">
      <t>エン</t>
    </rPh>
    <rPh sb="49" eb="51">
      <t>ウチワケ</t>
    </rPh>
    <rPh sb="53" eb="55">
      <t>ニンテイ</t>
    </rPh>
    <rPh sb="58" eb="59">
      <t>エン</t>
    </rPh>
    <rPh sb="59" eb="61">
      <t>ブンエン</t>
    </rPh>
    <rPh sb="80" eb="83">
      <t>ショウキボ</t>
    </rPh>
    <rPh sb="83" eb="85">
      <t>ホイク</t>
    </rPh>
    <rPh sb="85" eb="87">
      <t>ジギョウ</t>
    </rPh>
    <rPh sb="106" eb="108">
      <t>ニンテイ</t>
    </rPh>
    <rPh sb="111" eb="112">
      <t>エン</t>
    </rPh>
    <rPh sb="131" eb="133">
      <t>ニンテイ</t>
    </rPh>
    <rPh sb="136" eb="137">
      <t>エン</t>
    </rPh>
    <rPh sb="153" eb="156">
      <t>ショウキボ</t>
    </rPh>
    <rPh sb="156" eb="158">
      <t>ホイク</t>
    </rPh>
    <rPh sb="158" eb="160">
      <t>ジギョウ</t>
    </rPh>
    <rPh sb="160" eb="161">
      <t>オヨ</t>
    </rPh>
    <rPh sb="162" eb="164">
      <t>ソウゲイ</t>
    </rPh>
    <rPh sb="164" eb="166">
      <t>ホイク</t>
    </rPh>
    <rPh sb="174" eb="176">
      <t>サカイク</t>
    </rPh>
    <rPh sb="176" eb="180">
      <t>ミクニガオカ</t>
    </rPh>
    <rPh sb="180" eb="183">
      <t>ミユキドオ</t>
    </rPh>
    <rPh sb="193" eb="194">
      <t>エン</t>
    </rPh>
    <rPh sb="195" eb="198">
      <t>ショウキボ</t>
    </rPh>
    <rPh sb="198" eb="200">
      <t>ホイク</t>
    </rPh>
    <rPh sb="200" eb="202">
      <t>ジギョウ</t>
    </rPh>
    <rPh sb="203" eb="205">
      <t>サカイク</t>
    </rPh>
    <rPh sb="205" eb="208">
      <t>オキナバシチョウ</t>
    </rPh>
    <rPh sb="216" eb="217">
      <t>エン</t>
    </rPh>
    <phoneticPr fontId="5"/>
  </si>
  <si>
    <t>受け入れ枠の拡大を行い、待機児童解消に寄与した。その結果、R3.4.1時点で、本市初の待機児童0人を達成することができた。</t>
    <rPh sb="0" eb="1">
      <t>ウ</t>
    </rPh>
    <rPh sb="2" eb="3">
      <t>イ</t>
    </rPh>
    <rPh sb="4" eb="5">
      <t>ワク</t>
    </rPh>
    <rPh sb="6" eb="8">
      <t>カクダイ</t>
    </rPh>
    <rPh sb="9" eb="10">
      <t>オコナ</t>
    </rPh>
    <rPh sb="12" eb="14">
      <t>タイキ</t>
    </rPh>
    <rPh sb="14" eb="16">
      <t>ジドウ</t>
    </rPh>
    <rPh sb="16" eb="18">
      <t>カイショウ</t>
    </rPh>
    <rPh sb="19" eb="21">
      <t>キヨ</t>
    </rPh>
    <rPh sb="26" eb="28">
      <t>ケッカ</t>
    </rPh>
    <rPh sb="35" eb="37">
      <t>ジテン</t>
    </rPh>
    <rPh sb="39" eb="40">
      <t>ホン</t>
    </rPh>
    <rPh sb="40" eb="41">
      <t>シ</t>
    </rPh>
    <rPh sb="41" eb="42">
      <t>ハツ</t>
    </rPh>
    <rPh sb="43" eb="45">
      <t>タイキ</t>
    </rPh>
    <rPh sb="45" eb="47">
      <t>ジドウ</t>
    </rPh>
    <rPh sb="48" eb="49">
      <t>ニン</t>
    </rPh>
    <rPh sb="50" eb="52">
      <t>タッセイ</t>
    </rPh>
    <phoneticPr fontId="5"/>
  </si>
  <si>
    <t>公有地活用事例が蓄積されることで、他自治体の参考となり、公有地活用の促進につながることが期待される。</t>
    <rPh sb="0" eb="3">
      <t>コウユウチ</t>
    </rPh>
    <rPh sb="3" eb="5">
      <t>カツヨウ</t>
    </rPh>
    <rPh sb="5" eb="7">
      <t>ジレイ</t>
    </rPh>
    <rPh sb="8" eb="10">
      <t>チクセキ</t>
    </rPh>
    <rPh sb="17" eb="18">
      <t>タ</t>
    </rPh>
    <rPh sb="18" eb="21">
      <t>ジチタイ</t>
    </rPh>
    <rPh sb="22" eb="24">
      <t>サンコウ</t>
    </rPh>
    <rPh sb="28" eb="33">
      <t>コウユウチカツヨウ</t>
    </rPh>
    <rPh sb="34" eb="36">
      <t>ソクシン</t>
    </rPh>
    <rPh sb="44" eb="46">
      <t>キタイ</t>
    </rPh>
    <phoneticPr fontId="5"/>
  </si>
  <si>
    <t xml:space="preserve">・保育施設の設置を希望する事業者、保育を希望する保護者のニーズに応えることができる。
・市の歳入を確保することができる。
・先行事例として他自治体における導入の参考となる。
</t>
    <rPh sb="1" eb="3">
      <t>ホイク</t>
    </rPh>
    <rPh sb="3" eb="5">
      <t>シセツ</t>
    </rPh>
    <rPh sb="6" eb="8">
      <t>セッチ</t>
    </rPh>
    <rPh sb="9" eb="11">
      <t>キボウ</t>
    </rPh>
    <rPh sb="13" eb="16">
      <t>ジギョウシャ</t>
    </rPh>
    <rPh sb="17" eb="19">
      <t>ホイク</t>
    </rPh>
    <rPh sb="20" eb="22">
      <t>キボウ</t>
    </rPh>
    <rPh sb="24" eb="27">
      <t>ホゴシャ</t>
    </rPh>
    <rPh sb="32" eb="33">
      <t>コタ</t>
    </rPh>
    <rPh sb="44" eb="45">
      <t>シ</t>
    </rPh>
    <rPh sb="46" eb="48">
      <t>サイニュウ</t>
    </rPh>
    <rPh sb="49" eb="51">
      <t>カクホ</t>
    </rPh>
    <rPh sb="62" eb="64">
      <t>センコウ</t>
    </rPh>
    <rPh sb="64" eb="66">
      <t>ジレイ</t>
    </rPh>
    <rPh sb="69" eb="70">
      <t>タ</t>
    </rPh>
    <rPh sb="70" eb="73">
      <t>ジチタイ</t>
    </rPh>
    <rPh sb="77" eb="79">
      <t>ドウニュウ</t>
    </rPh>
    <rPh sb="80" eb="82">
      <t>サンコウ</t>
    </rPh>
    <phoneticPr fontId="5"/>
  </si>
  <si>
    <t>兵庫県</t>
    <rPh sb="0" eb="3">
      <t>ヒョウゴケン</t>
    </rPh>
    <phoneticPr fontId="17"/>
  </si>
  <si>
    <t>神戸市</t>
    <rPh sb="0" eb="2">
      <t>コウベ</t>
    </rPh>
    <rPh sb="2" eb="3">
      <t>シ</t>
    </rPh>
    <phoneticPr fontId="17"/>
  </si>
  <si>
    <t>「神戸市行政事務センター」の取扱業務を拡大</t>
    <phoneticPr fontId="5"/>
  </si>
  <si>
    <t>・受付や入力作業、電話問い合わせ等の業務を１か所に集約し集中処理する「神戸市行政事務センター」を設置、運営を民間事業者へ委託
・郵送及び電子申請の対象業務を拡充</t>
    <rPh sb="35" eb="38">
      <t>コウベシ</t>
    </rPh>
    <phoneticPr fontId="5"/>
  </si>
  <si>
    <t>複数課の業務を１か所へ集約し民間委託する取り組みは全国でも珍しい
(他市町村等の取組例を確認していない)</t>
    <phoneticPr fontId="5"/>
  </si>
  <si>
    <t>・庁内定型業務等の集約による業務効率化により、職員の負担軽減や専門的な業務に注力できる環境の整備につながる
・12万時間の削減が見込まれる（令和２年度）。</t>
    <rPh sb="23" eb="25">
      <t>ショクイン</t>
    </rPh>
    <rPh sb="26" eb="28">
      <t>フタン</t>
    </rPh>
    <rPh sb="28" eb="30">
      <t>ケイゲン</t>
    </rPh>
    <rPh sb="31" eb="34">
      <t>センモンテキ</t>
    </rPh>
    <rPh sb="35" eb="37">
      <t>ギョウム</t>
    </rPh>
    <rPh sb="38" eb="40">
      <t>チュウリョク</t>
    </rPh>
    <rPh sb="43" eb="45">
      <t>カンキョウ</t>
    </rPh>
    <rPh sb="46" eb="48">
      <t>セイビ</t>
    </rPh>
    <rPh sb="57" eb="58">
      <t>マン</t>
    </rPh>
    <rPh sb="58" eb="60">
      <t>ジカン</t>
    </rPh>
    <rPh sb="61" eb="63">
      <t>サクゲン</t>
    </rPh>
    <rPh sb="64" eb="66">
      <t>ミコ</t>
    </rPh>
    <rPh sb="70" eb="72">
      <t>レイワ</t>
    </rPh>
    <rPh sb="73" eb="75">
      <t>ネンド</t>
    </rPh>
    <rPh sb="74" eb="75">
      <t>ド</t>
    </rPh>
    <phoneticPr fontId="17"/>
  </si>
  <si>
    <t>・郵送・電子申請の対象拡充により市民が窓口へ行く手間を省き利便性が向上する
・職員の負担軽減や環境整備(左記)により、市民サービスの質向上につながる</t>
    <rPh sb="1" eb="3">
      <t>ユウソウ</t>
    </rPh>
    <rPh sb="4" eb="6">
      <t>デンシ</t>
    </rPh>
    <rPh sb="6" eb="8">
      <t>シンセイ</t>
    </rPh>
    <rPh sb="9" eb="11">
      <t>タイショウ</t>
    </rPh>
    <rPh sb="11" eb="13">
      <t>カクジュウ</t>
    </rPh>
    <rPh sb="33" eb="35">
      <t>コウジョウ</t>
    </rPh>
    <rPh sb="39" eb="41">
      <t>ショクイン</t>
    </rPh>
    <rPh sb="42" eb="44">
      <t>フタン</t>
    </rPh>
    <rPh sb="44" eb="46">
      <t>ケイゲン</t>
    </rPh>
    <rPh sb="47" eb="49">
      <t>カンキョウ</t>
    </rPh>
    <rPh sb="49" eb="51">
      <t>セイビ</t>
    </rPh>
    <rPh sb="52" eb="54">
      <t>サキ</t>
    </rPh>
    <rPh sb="59" eb="61">
      <t>シミン</t>
    </rPh>
    <rPh sb="66" eb="67">
      <t>シツ</t>
    </rPh>
    <rPh sb="67" eb="69">
      <t>コウジョウ</t>
    </rPh>
    <phoneticPr fontId="17"/>
  </si>
  <si>
    <t>・他自治体でも同様のスキームで実施が可能と考えられる</t>
    <rPh sb="1" eb="2">
      <t>タ</t>
    </rPh>
    <rPh sb="2" eb="5">
      <t>ジチタイ</t>
    </rPh>
    <rPh sb="7" eb="9">
      <t>ドウヨウ</t>
    </rPh>
    <rPh sb="15" eb="17">
      <t>ジッシ</t>
    </rPh>
    <rPh sb="18" eb="20">
      <t>カノウ</t>
    </rPh>
    <rPh sb="21" eb="22">
      <t>カンガ</t>
    </rPh>
    <phoneticPr fontId="17"/>
  </si>
  <si>
    <t>先進性、費用対効果、サービス向上、汎用性が期待される取組であるため</t>
    <rPh sb="0" eb="2">
      <t>センシン</t>
    </rPh>
    <rPh sb="2" eb="3">
      <t>セイ</t>
    </rPh>
    <rPh sb="4" eb="6">
      <t>ヒヨウ</t>
    </rPh>
    <rPh sb="6" eb="7">
      <t>タイ</t>
    </rPh>
    <rPh sb="7" eb="9">
      <t>コウカ</t>
    </rPh>
    <rPh sb="14" eb="16">
      <t>コウジョウ</t>
    </rPh>
    <rPh sb="17" eb="20">
      <t>ハンヨウセイ</t>
    </rPh>
    <rPh sb="21" eb="23">
      <t>キタイ</t>
    </rPh>
    <rPh sb="26" eb="28">
      <t>トリクミ</t>
    </rPh>
    <phoneticPr fontId="17"/>
  </si>
  <si>
    <t>把握していない</t>
    <rPh sb="0" eb="2">
      <t>ハアク</t>
    </rPh>
    <phoneticPr fontId="17"/>
  </si>
  <si>
    <t>―</t>
    <phoneticPr fontId="17"/>
  </si>
  <si>
    <t>岡山県</t>
    <rPh sb="0" eb="3">
      <t>オカヤマケン</t>
    </rPh>
    <phoneticPr fontId="28"/>
  </si>
  <si>
    <t>岡山市</t>
    <rPh sb="0" eb="3">
      <t>オカヤマシ</t>
    </rPh>
    <phoneticPr fontId="28"/>
  </si>
  <si>
    <t>新技術（AI・RPA）の活用による業務効率化検証事業</t>
    <phoneticPr fontId="5"/>
  </si>
  <si>
    <t>　AIやRPA等の新技術の活用による業務効率化のため、行政改革部門と情報部門が連携し、職員の意識改革と効果的なツールの検証を進めていくもの。
　令和２年度も実証実験を継続し、、RPAの導入効果が期待できる業務を選定したうえで導入を進める。</t>
    <rPh sb="7" eb="8">
      <t>ナド</t>
    </rPh>
    <rPh sb="62" eb="63">
      <t>スス</t>
    </rPh>
    <rPh sb="72" eb="73">
      <t>レイ</t>
    </rPh>
    <rPh sb="73" eb="74">
      <t>ワ</t>
    </rPh>
    <rPh sb="78" eb="80">
      <t>ジッショウ</t>
    </rPh>
    <rPh sb="80" eb="82">
      <t>ジッケン</t>
    </rPh>
    <rPh sb="83" eb="85">
      <t>ケイゾク</t>
    </rPh>
    <rPh sb="92" eb="94">
      <t>ドウニュウ</t>
    </rPh>
    <rPh sb="94" eb="96">
      <t>コウカ</t>
    </rPh>
    <rPh sb="97" eb="99">
      <t>キタイ</t>
    </rPh>
    <rPh sb="102" eb="104">
      <t>ギョウム</t>
    </rPh>
    <rPh sb="105" eb="107">
      <t>センテイ</t>
    </rPh>
    <rPh sb="112" eb="114">
      <t>ドウニュウ</t>
    </rPh>
    <rPh sb="115" eb="116">
      <t>スス</t>
    </rPh>
    <phoneticPr fontId="5"/>
  </si>
  <si>
    <t>　AI・RPA（ロボティクス）が処理できる事務作業をそれによって自動処理するスマート自治体への転換のための取り組みの一つとして位置付けるもの。</t>
    <rPh sb="53" eb="54">
      <t>ト</t>
    </rPh>
    <rPh sb="55" eb="56">
      <t>ク</t>
    </rPh>
    <rPh sb="58" eb="59">
      <t>ヒト</t>
    </rPh>
    <rPh sb="63" eb="66">
      <t>イチヅ</t>
    </rPh>
    <phoneticPr fontId="5"/>
  </si>
  <si>
    <r>
      <t>新技術の活用による業務時間の削減
■RPA導入実証実験効果</t>
    </r>
    <r>
      <rPr>
        <strike/>
        <sz val="11"/>
        <color theme="1"/>
        <rFont val="ＭＳ Ｐ明朝"/>
        <family val="1"/>
        <charset val="128"/>
      </rPr>
      <t xml:space="preserve">
</t>
    </r>
    <r>
      <rPr>
        <sz val="11"/>
        <color theme="1"/>
        <rFont val="ＭＳ Ｐ明朝"/>
        <family val="1"/>
        <charset val="128"/>
      </rPr>
      <t>令和２年度：約2000時間削減</t>
    </r>
    <rPh sb="22" eb="24">
      <t>ドウニュウ</t>
    </rPh>
    <rPh sb="24" eb="26">
      <t>ジッショウ</t>
    </rPh>
    <rPh sb="26" eb="28">
      <t>ジッケン</t>
    </rPh>
    <rPh sb="28" eb="30">
      <t>コウカ</t>
    </rPh>
    <phoneticPr fontId="5"/>
  </si>
  <si>
    <t>　新技術の開発によりシステム化できる業務の幅は広がっており、AI・RPA等の導入の検討は汎用性を増している。</t>
    <rPh sb="23" eb="24">
      <t>ヒロ</t>
    </rPh>
    <rPh sb="36" eb="37">
      <t>ナド</t>
    </rPh>
    <rPh sb="38" eb="40">
      <t>ドウニュウ</t>
    </rPh>
    <rPh sb="41" eb="43">
      <t>ケントウ</t>
    </rPh>
    <rPh sb="44" eb="46">
      <t>ハンヨウ</t>
    </rPh>
    <rPh sb="46" eb="47">
      <t>セイ</t>
    </rPh>
    <rPh sb="48" eb="49">
      <t>マ</t>
    </rPh>
    <phoneticPr fontId="5"/>
  </si>
  <si>
    <t>https://www.city.okayama.jp/shisei/0000012532.html</t>
    <phoneticPr fontId="5"/>
  </si>
  <si>
    <t>スマート自治体への転換が迫られている現状において、それを実現していくための先進性と汎用性を備えた取り組みにしていくべきものであるため。</t>
    <rPh sb="12" eb="13">
      <t>セマ</t>
    </rPh>
    <rPh sb="18" eb="20">
      <t>ゲンジョウ</t>
    </rPh>
    <rPh sb="28" eb="30">
      <t>ジツゲン</t>
    </rPh>
    <rPh sb="37" eb="40">
      <t>センシンセイ</t>
    </rPh>
    <rPh sb="41" eb="44">
      <t>ハンヨウセイ</t>
    </rPh>
    <rPh sb="45" eb="46">
      <t>ソナ</t>
    </rPh>
    <rPh sb="48" eb="49">
      <t>ト</t>
    </rPh>
    <rPh sb="50" eb="51">
      <t>ク</t>
    </rPh>
    <phoneticPr fontId="5"/>
  </si>
  <si>
    <t>341002</t>
    <phoneticPr fontId="5"/>
  </si>
  <si>
    <t>広島県</t>
    <rPh sb="0" eb="3">
      <t>ヒロシマケン</t>
    </rPh>
    <phoneticPr fontId="5"/>
  </si>
  <si>
    <t>広島市</t>
    <rPh sb="0" eb="2">
      <t>ヒロシマ</t>
    </rPh>
    <rPh sb="2" eb="3">
      <t>シ</t>
    </rPh>
    <phoneticPr fontId="5"/>
  </si>
  <si>
    <t>区の魅力と活力向上推進事業</t>
    <rPh sb="0" eb="1">
      <t>ク</t>
    </rPh>
    <rPh sb="2" eb="4">
      <t>ミリョク</t>
    </rPh>
    <rPh sb="5" eb="7">
      <t>カツリョク</t>
    </rPh>
    <rPh sb="7" eb="9">
      <t>コウジョウ</t>
    </rPh>
    <rPh sb="9" eb="11">
      <t>スイシン</t>
    </rPh>
    <rPh sb="11" eb="13">
      <t>ジギョウ</t>
    </rPh>
    <phoneticPr fontId="17"/>
  </si>
  <si>
    <t>区役所が、区長と住民との対話等を踏まえ、住民との連携・協働の下、企画・立案力を十分発揮し、地域の魅力向上に資する住民の主体的かつ継続的な活動を効果的に支援することによって、地域特性を生かした個性豊かで魅力と活力のあるまちづくりを推進することを目的として、地域団体等への事業の委託や補助金の交付等によりまちづくりを推進する。</t>
  </si>
  <si>
    <t>各区役所は、住民との対話等を踏まえて区のあるべき姿を実現するための施策の方向性を決定し、この方向性に基づき長期的な展望のもと推進事業として支援するまちづくり活動を選定することができる。事業の推進に当たり区役所に大きな権限が付与されており、各区合計予算1億円もの規模で実施する事例は県内でも珍しい取り組みと考えられる。</t>
    <rPh sb="144" eb="145">
      <t>メズラ</t>
    </rPh>
    <rPh sb="147" eb="148">
      <t>ト</t>
    </rPh>
    <rPh sb="149" eb="150">
      <t>ク</t>
    </rPh>
    <rPh sb="152" eb="153">
      <t>カンガ</t>
    </rPh>
    <phoneticPr fontId="5"/>
  </si>
  <si>
    <t>住民の主体的、継続的な活動に対し、行政の支援を必要としなくとも自立して継続できるよう支援していくことで、長期的には、行政の経費は削減されると考えている。</t>
    <rPh sb="52" eb="55">
      <t>チョウキテキ</t>
    </rPh>
    <rPh sb="70" eb="71">
      <t>カンガ</t>
    </rPh>
    <phoneticPr fontId="17"/>
  </si>
  <si>
    <t>各区役所では住民との対話を踏まえて施策の方向性を決定し、また住民の自発的な活動を支援する事業であるため、住民のニーズに対応したまちづくり活動を広げていくことができる。制度創設前の区でのまちづくり事業数は６８事業、住民自身が企画するまちづくり活動に係る補助金の採択事業数は４８事業だったが、平成２４年度に本制度を創設して以降、令和２年度には区でのまちづくり事業数は88事業、補助金の採択事業数56事業に増加した。
※コロナウイルス感染症拡大の影響により中止事業有</t>
    <rPh sb="83" eb="85">
      <t>セイド</t>
    </rPh>
    <rPh sb="85" eb="87">
      <t>ソウセツ</t>
    </rPh>
    <rPh sb="87" eb="88">
      <t>マエ</t>
    </rPh>
    <rPh sb="89" eb="90">
      <t>ク</t>
    </rPh>
    <rPh sb="97" eb="99">
      <t>ジギョウ</t>
    </rPh>
    <rPh sb="99" eb="100">
      <t>スウ</t>
    </rPh>
    <rPh sb="103" eb="105">
      <t>ジギョウ</t>
    </rPh>
    <rPh sb="106" eb="108">
      <t>ジュウミン</t>
    </rPh>
    <rPh sb="108" eb="110">
      <t>ジシン</t>
    </rPh>
    <rPh sb="111" eb="113">
      <t>キカク</t>
    </rPh>
    <rPh sb="120" eb="122">
      <t>カツドウ</t>
    </rPh>
    <rPh sb="123" eb="124">
      <t>カカ</t>
    </rPh>
    <rPh sb="125" eb="128">
      <t>ホジョキン</t>
    </rPh>
    <rPh sb="129" eb="131">
      <t>サイタク</t>
    </rPh>
    <rPh sb="131" eb="133">
      <t>ジギョウ</t>
    </rPh>
    <rPh sb="133" eb="134">
      <t>スウ</t>
    </rPh>
    <rPh sb="137" eb="139">
      <t>ジギョウ</t>
    </rPh>
    <rPh sb="144" eb="146">
      <t>ヘイセイ</t>
    </rPh>
    <rPh sb="148" eb="150">
      <t>ネンド</t>
    </rPh>
    <rPh sb="151" eb="152">
      <t>ホン</t>
    </rPh>
    <rPh sb="152" eb="154">
      <t>セイド</t>
    </rPh>
    <rPh sb="155" eb="157">
      <t>ソウセツ</t>
    </rPh>
    <rPh sb="159" eb="161">
      <t>イコウ</t>
    </rPh>
    <rPh sb="162" eb="164">
      <t>レイワ</t>
    </rPh>
    <phoneticPr fontId="17"/>
  </si>
  <si>
    <t>当該事業は、まちづくりを所管する部署であれば導入可能と思われる。</t>
    <rPh sb="12" eb="14">
      <t>ショカン</t>
    </rPh>
    <phoneticPr fontId="17"/>
  </si>
  <si>
    <t>https://www.city.hiroshima.lg.jp/soshiki/14/7157.html</t>
    <phoneticPr fontId="17"/>
  </si>
  <si>
    <t>それぞれ左セルの③～⑤の説明のとおり。</t>
    <rPh sb="4" eb="5">
      <t>ヒダリ</t>
    </rPh>
    <rPh sb="12" eb="14">
      <t>セツメイ</t>
    </rPh>
    <phoneticPr fontId="17"/>
  </si>
  <si>
    <t>左セル⑦の選定理由のとおり。</t>
    <rPh sb="0" eb="1">
      <t>ヒダリ</t>
    </rPh>
    <rPh sb="5" eb="7">
      <t>センテイ</t>
    </rPh>
    <rPh sb="7" eb="9">
      <t>リユウ</t>
    </rPh>
    <phoneticPr fontId="5"/>
  </si>
  <si>
    <t>女性職員の活躍の推進</t>
    <rPh sb="0" eb="2">
      <t>ジョセイ</t>
    </rPh>
    <rPh sb="2" eb="4">
      <t>ショクイン</t>
    </rPh>
    <rPh sb="5" eb="7">
      <t>カツヤク</t>
    </rPh>
    <rPh sb="8" eb="10">
      <t>スイシン</t>
    </rPh>
    <phoneticPr fontId="17"/>
  </si>
  <si>
    <t>平成１７年に策定した「広島市職員子育て支援プラン」と平成２８年に策定した「広島市女性職員活躍推進プラン」を統合した「広島市職員の女性活躍・子育て支援推進プラン」を令和３年３月に策定し、女性職員はもとよりすべての職員が働きがいをもって生き生きと活躍できるよう、女性活躍、子育て支援及び仕事と家庭生活の両立に向けた取組を一体的に推進している。</t>
    <rPh sb="32" eb="34">
      <t>サクテイ</t>
    </rPh>
    <rPh sb="53" eb="55">
      <t>トウゴウ</t>
    </rPh>
    <rPh sb="58" eb="63">
      <t>ヒロシマシショクイン</t>
    </rPh>
    <rPh sb="64" eb="68">
      <t>ジョセイカツヤク</t>
    </rPh>
    <rPh sb="69" eb="71">
      <t>コソダ</t>
    </rPh>
    <rPh sb="72" eb="76">
      <t>シエンスイシン</t>
    </rPh>
    <rPh sb="92" eb="96">
      <t>ジョセイショクイン</t>
    </rPh>
    <rPh sb="105" eb="107">
      <t>ショクイン</t>
    </rPh>
    <rPh sb="108" eb="109">
      <t>ハタラ</t>
    </rPh>
    <rPh sb="116" eb="117">
      <t>イ</t>
    </rPh>
    <rPh sb="118" eb="119">
      <t>イ</t>
    </rPh>
    <rPh sb="121" eb="123">
      <t>カツヤク</t>
    </rPh>
    <rPh sb="129" eb="133">
      <t>ジョセイカツヤク</t>
    </rPh>
    <rPh sb="134" eb="136">
      <t>コソダ</t>
    </rPh>
    <rPh sb="137" eb="140">
      <t>シエンオヨ</t>
    </rPh>
    <rPh sb="141" eb="143">
      <t>シゴト</t>
    </rPh>
    <rPh sb="144" eb="148">
      <t>カテイセイカツ</t>
    </rPh>
    <rPh sb="149" eb="151">
      <t>リョウリツ</t>
    </rPh>
    <rPh sb="152" eb="153">
      <t>ム</t>
    </rPh>
    <rPh sb="155" eb="157">
      <t>トリクミ</t>
    </rPh>
    <rPh sb="158" eb="161">
      <t>イッタイテキ</t>
    </rPh>
    <rPh sb="162" eb="164">
      <t>スイシン</t>
    </rPh>
    <phoneticPr fontId="17"/>
  </si>
  <si>
    <t>本市の管理職職員に占める女性の割合が、過去5年間で4.7%増加している。
（平成28年4月1日現在：10.4%
　→令和3年4月1日現在：15.1%）</t>
    <rPh sb="0" eb="1">
      <t>ホン</t>
    </rPh>
    <rPh sb="1" eb="2">
      <t>シ</t>
    </rPh>
    <rPh sb="3" eb="5">
      <t>カンリ</t>
    </rPh>
    <rPh sb="5" eb="6">
      <t>ショク</t>
    </rPh>
    <rPh sb="6" eb="8">
      <t>ショクイン</t>
    </rPh>
    <rPh sb="9" eb="10">
      <t>シ</t>
    </rPh>
    <rPh sb="12" eb="14">
      <t>ジョセイ</t>
    </rPh>
    <rPh sb="15" eb="17">
      <t>ワリアイ</t>
    </rPh>
    <rPh sb="19" eb="21">
      <t>カコ</t>
    </rPh>
    <rPh sb="22" eb="24">
      <t>ネンカン</t>
    </rPh>
    <rPh sb="29" eb="31">
      <t>ゾウカ</t>
    </rPh>
    <rPh sb="38" eb="40">
      <t>ヘイセイ</t>
    </rPh>
    <rPh sb="42" eb="43">
      <t>ネン</t>
    </rPh>
    <rPh sb="44" eb="45">
      <t>ガツ</t>
    </rPh>
    <rPh sb="45" eb="47">
      <t>ツイタチ</t>
    </rPh>
    <rPh sb="47" eb="49">
      <t>ゲンザイ</t>
    </rPh>
    <rPh sb="58" eb="60">
      <t>レイワ</t>
    </rPh>
    <rPh sb="61" eb="62">
      <t>ネン</t>
    </rPh>
    <rPh sb="63" eb="64">
      <t>ガツ</t>
    </rPh>
    <rPh sb="64" eb="66">
      <t>ツイタチ</t>
    </rPh>
    <rPh sb="66" eb="68">
      <t>ゲンザイ</t>
    </rPh>
    <phoneticPr fontId="17"/>
  </si>
  <si>
    <t>現時点では不明</t>
    <rPh sb="0" eb="3">
      <t>ゲンジテン</t>
    </rPh>
    <rPh sb="5" eb="7">
      <t>フメイ</t>
    </rPh>
    <phoneticPr fontId="17"/>
  </si>
  <si>
    <t>https://www.city.hiroshima.lg.jp/soshiki/18/18753.html</t>
    <phoneticPr fontId="17"/>
  </si>
  <si>
    <t>最近では本市の新規採用職員の４割以上を女性が占めており、今後は、これまで以上に女性職員にその能力を発揮してもらう必要があることから、女性職員の育成等に特に力を入れている。また、職員が子育てをしやすい環境の整備や、仕事と家庭生活両立のために超過勤務の縮減、休暇取得の促進にも取り組んでいる。</t>
    <rPh sb="88" eb="90">
      <t>ショクイン</t>
    </rPh>
    <rPh sb="91" eb="93">
      <t>コソダ</t>
    </rPh>
    <rPh sb="99" eb="101">
      <t>カンキョウ</t>
    </rPh>
    <rPh sb="102" eb="104">
      <t>セイビ</t>
    </rPh>
    <rPh sb="106" eb="108">
      <t>シゴト</t>
    </rPh>
    <rPh sb="109" eb="113">
      <t>カテイセイカツ</t>
    </rPh>
    <rPh sb="113" eb="115">
      <t>リョウリツ</t>
    </rPh>
    <rPh sb="119" eb="123">
      <t>チョウカキンム</t>
    </rPh>
    <rPh sb="124" eb="126">
      <t>シュクゲン</t>
    </rPh>
    <rPh sb="127" eb="131">
      <t>キュウカシュトク</t>
    </rPh>
    <rPh sb="132" eb="134">
      <t>ソクシン</t>
    </rPh>
    <rPh sb="136" eb="137">
      <t>ト</t>
    </rPh>
    <rPh sb="138" eb="139">
      <t>ク</t>
    </rPh>
    <phoneticPr fontId="17"/>
  </si>
  <si>
    <t>左セル⑦の選定理由のとおり。</t>
    <phoneticPr fontId="5"/>
  </si>
  <si>
    <t>OCR・RPAシステムの導入</t>
    <phoneticPr fontId="5"/>
  </si>
  <si>
    <t>職員が企画・立案など「職員でなければできない業務」に充分注力できていないという課題を解決するため、これまで職員が行っていた定型的な作業を自動化するなどし、市民サービスの向上と業務の効率化を図る。</t>
    <rPh sb="0" eb="2">
      <t>ショクイン</t>
    </rPh>
    <rPh sb="3" eb="5">
      <t>キカク</t>
    </rPh>
    <rPh sb="6" eb="8">
      <t>リツアン</t>
    </rPh>
    <rPh sb="11" eb="13">
      <t>ショクイン</t>
    </rPh>
    <rPh sb="22" eb="24">
      <t>ギョウム</t>
    </rPh>
    <rPh sb="26" eb="28">
      <t>ジュウブン</t>
    </rPh>
    <rPh sb="28" eb="30">
      <t>チュウリョク</t>
    </rPh>
    <rPh sb="39" eb="41">
      <t>カダイ</t>
    </rPh>
    <rPh sb="42" eb="44">
      <t>カイケツ</t>
    </rPh>
    <rPh sb="53" eb="55">
      <t>ショクイン</t>
    </rPh>
    <rPh sb="56" eb="57">
      <t>オコナ</t>
    </rPh>
    <rPh sb="61" eb="63">
      <t>テイケイ</t>
    </rPh>
    <rPh sb="63" eb="64">
      <t>テキ</t>
    </rPh>
    <rPh sb="65" eb="67">
      <t>サギョウ</t>
    </rPh>
    <rPh sb="68" eb="70">
      <t>ジドウ</t>
    </rPh>
    <rPh sb="70" eb="71">
      <t>カ</t>
    </rPh>
    <rPh sb="77" eb="79">
      <t>シミン</t>
    </rPh>
    <rPh sb="84" eb="86">
      <t>コウジョウ</t>
    </rPh>
    <rPh sb="87" eb="89">
      <t>ギョウム</t>
    </rPh>
    <rPh sb="90" eb="92">
      <t>コウリツ</t>
    </rPh>
    <rPh sb="92" eb="93">
      <t>カ</t>
    </rPh>
    <rPh sb="94" eb="95">
      <t>ハカ</t>
    </rPh>
    <phoneticPr fontId="5"/>
  </si>
  <si>
    <t>指定難病関係の２業務では、従前に比べ、
１年当たりで時間にして６６０時間、割合にして７３％の事務軽減が図られる見込み</t>
    <rPh sb="0" eb="2">
      <t>シテイ</t>
    </rPh>
    <rPh sb="2" eb="4">
      <t>ナンビョウ</t>
    </rPh>
    <rPh sb="4" eb="6">
      <t>カンケイ</t>
    </rPh>
    <rPh sb="8" eb="10">
      <t>ギョウム</t>
    </rPh>
    <rPh sb="13" eb="15">
      <t>ジュウゼン</t>
    </rPh>
    <rPh sb="16" eb="17">
      <t>クラ</t>
    </rPh>
    <rPh sb="21" eb="22">
      <t>ネン</t>
    </rPh>
    <rPh sb="22" eb="23">
      <t>ア</t>
    </rPh>
    <rPh sb="26" eb="28">
      <t>ジカン</t>
    </rPh>
    <rPh sb="34" eb="36">
      <t>ジカン</t>
    </rPh>
    <rPh sb="37" eb="39">
      <t>ワリアイ</t>
    </rPh>
    <rPh sb="46" eb="48">
      <t>ジム</t>
    </rPh>
    <rPh sb="48" eb="50">
      <t>ケイゲン</t>
    </rPh>
    <rPh sb="51" eb="52">
      <t>ハカ</t>
    </rPh>
    <rPh sb="55" eb="57">
      <t>ミコ</t>
    </rPh>
    <phoneticPr fontId="5"/>
  </si>
  <si>
    <t>OCR・RPAシステムの導入による効果について、直接的には、職員の作業時間の削減や定型的な作業をRPAが代替して行うことによる負担軽減等であり、間接的な効果として市民サービスの向上に効果があると考えられるが、当該効果の定量的な把握等は行っていない。</t>
    <rPh sb="17" eb="19">
      <t>コウカ</t>
    </rPh>
    <rPh sb="24" eb="27">
      <t>チョクセツテキ</t>
    </rPh>
    <rPh sb="30" eb="32">
      <t>ショクイン</t>
    </rPh>
    <rPh sb="33" eb="35">
      <t>サギョウ</t>
    </rPh>
    <rPh sb="35" eb="37">
      <t>ジカン</t>
    </rPh>
    <rPh sb="38" eb="40">
      <t>サクゲン</t>
    </rPh>
    <rPh sb="41" eb="44">
      <t>テイケイテキ</t>
    </rPh>
    <rPh sb="45" eb="47">
      <t>サギョウ</t>
    </rPh>
    <rPh sb="52" eb="54">
      <t>ダイタイ</t>
    </rPh>
    <rPh sb="56" eb="57">
      <t>オコナ</t>
    </rPh>
    <rPh sb="63" eb="67">
      <t>フタンケイゲン</t>
    </rPh>
    <rPh sb="67" eb="68">
      <t>ナド</t>
    </rPh>
    <rPh sb="72" eb="75">
      <t>カンセツテキ</t>
    </rPh>
    <rPh sb="76" eb="78">
      <t>コウカ</t>
    </rPh>
    <rPh sb="81" eb="83">
      <t>シミン</t>
    </rPh>
    <rPh sb="88" eb="90">
      <t>コウジョウ</t>
    </rPh>
    <rPh sb="91" eb="93">
      <t>コウカ</t>
    </rPh>
    <rPh sb="97" eb="98">
      <t>カンガ</t>
    </rPh>
    <rPh sb="104" eb="106">
      <t>トウガイ</t>
    </rPh>
    <rPh sb="106" eb="108">
      <t>コウカ</t>
    </rPh>
    <rPh sb="109" eb="111">
      <t>テイリョウ</t>
    </rPh>
    <rPh sb="111" eb="112">
      <t>テキ</t>
    </rPh>
    <rPh sb="113" eb="115">
      <t>ハアク</t>
    </rPh>
    <rPh sb="115" eb="116">
      <t>ナド</t>
    </rPh>
    <rPh sb="117" eb="118">
      <t>オコナ</t>
    </rPh>
    <phoneticPr fontId="5"/>
  </si>
  <si>
    <t>OCR・RPAシステムは、実装する業務システムの環境による制約や対象業務の制限がないため、様々な業務システムで活用できる。</t>
    <rPh sb="13" eb="15">
      <t>ジッソウ</t>
    </rPh>
    <rPh sb="17" eb="19">
      <t>ギョウム</t>
    </rPh>
    <rPh sb="24" eb="26">
      <t>カンキョウ</t>
    </rPh>
    <rPh sb="29" eb="31">
      <t>セイヤク</t>
    </rPh>
    <rPh sb="32" eb="36">
      <t>タイショウギョウム</t>
    </rPh>
    <rPh sb="37" eb="39">
      <t>セイゲン</t>
    </rPh>
    <rPh sb="45" eb="47">
      <t>サマザマ</t>
    </rPh>
    <rPh sb="48" eb="50">
      <t>ギョウム</t>
    </rPh>
    <rPh sb="55" eb="57">
      <t>カツヨウ</t>
    </rPh>
    <phoneticPr fontId="5"/>
  </si>
  <si>
    <t>それぞれ左セルの④⑤の説明のとおり。</t>
    <rPh sb="4" eb="5">
      <t>ヒダリ</t>
    </rPh>
    <rPh sb="11" eb="13">
      <t>セツメイ</t>
    </rPh>
    <phoneticPr fontId="17"/>
  </si>
  <si>
    <t>北九州市</t>
    <rPh sb="0" eb="4">
      <t>キタキュウシュウシ</t>
    </rPh>
    <phoneticPr fontId="5"/>
  </si>
  <si>
    <t>公共施設マネジメント</t>
    <rPh sb="0" eb="2">
      <t>コウキョウ</t>
    </rPh>
    <rPh sb="2" eb="4">
      <t>シセツ</t>
    </rPh>
    <phoneticPr fontId="5"/>
  </si>
  <si>
    <t>公共施設に関する将来的な財政負担を軽減するとともに、真に必要な公共施設を安全に保有し続けることができる運営体制を確立するため、平成28年2月に「北九州市公共施設マネジメント実行計画」を策定し、公共施設マネジメントの取組みを進めている。</t>
  </si>
  <si>
    <t>公共施設マネジメント実行計画に基づき、施設の廃止や集約、複合化や多機能化、更新時の規模の見直し等、様々な取組みを進めることで、40年後の施設保有量は約24.2％削減する見込みとなる。その結果、今後40年間に必要と見込まれる更新・改修費用の試算は、年平均で約179億円で、現在と同水準になる見込み。</t>
  </si>
  <si>
    <t>公共施設マネジメントの取組みは多くの自治体共通の課題であり、他の自治体にとっても参考となり得るため。</t>
  </si>
  <si>
    <t>https://www.city.kitakyushu.lg.jp/shisei/menu05_00239.html</t>
    <phoneticPr fontId="5"/>
  </si>
  <si>
    <t>多くの自治体が公共施設の保有量の抑制に取り組んでおり、他の政令市と比べて最も保有量が多い本市の取り組みが他の自治体にとっても参考となり得るため。</t>
  </si>
  <si>
    <t>40130</t>
  </si>
  <si>
    <t>「引越し手続きのオンライン予約サービス」の実施</t>
  </si>
  <si>
    <t>　引越しに伴う区役所の手続きについて、スマートフォンなどから引越し先の住所や氏名などを事前に送信すれば、窓口に来庁されたときには、短時間で住民異動等の手続きが完了する「引越し手続きのオンライン予約サービス」を全国初の取組みとして開始。
　利用者の窓口滞在時間の短縮化を実現し、また、土日の臨時窓口（証明サービスコーナー）での手続きを可能とすることで市民の利便性を向上を図った。</t>
  </si>
  <si>
    <t>電子申請システムを用いて事前に担当課で内容を確認しているため、窓口来庁時には本人確認等最小限の所要時間で届出を完結することができる。
また対象届出が限られるものの土日に証明サービスコーナーでの受付を可能にし、住民サービスの向上に繋がっている。</t>
  </si>
  <si>
    <t>https://www.city.fukuoka.lg.jp/shimin/kusei/life/tetuduki/001.html</t>
  </si>
  <si>
    <t>全国初の取組みであり、窓口滞在時間の短縮、土日受付を可能にするなど市民サービスが大きく向上するものであるため。</t>
    <phoneticPr fontId="5"/>
  </si>
  <si>
    <t>熊本市型アセットマネジメントシステム構築に向けた共同研究</t>
    <rPh sb="0" eb="2">
      <t>クマモト</t>
    </rPh>
    <rPh sb="2" eb="3">
      <t>シ</t>
    </rPh>
    <rPh sb="3" eb="4">
      <t>ガタ</t>
    </rPh>
    <rPh sb="18" eb="20">
      <t>コウチク</t>
    </rPh>
    <rPh sb="21" eb="22">
      <t>ム</t>
    </rPh>
    <rPh sb="24" eb="26">
      <t>キョウドウ</t>
    </rPh>
    <rPh sb="26" eb="28">
      <t>ケンキュウ</t>
    </rPh>
    <phoneticPr fontId="5"/>
  </si>
  <si>
    <t>・業務の効率化を図る１つの手法として、デジタル視点による業務改革（BPR）を目標に、「熊本市型アセットマネジメントシステム構築に向けた共同研究に取り組んでいる。
・本研究では、デジタル分野における先端技術及びアセットマネジメント等に高い知見を持つ複数の民間企業と連携し、持続可能かつ効率的な事業運営の実現を目的に熊本市型アセットマネジメントシステムの仕組みづくりの検討と導入効果の検証を行っている。</t>
    <phoneticPr fontId="5"/>
  </si>
  <si>
    <t xml:space="preserve">・上下水道局をはじめ、他部局の所管するデジタルデータや国のオープンデータなどビックデータを用いて、目的に応じたAI分析を実施している。
・AI分析結果について検証するとともに、令和3年度以降には、共有プラットフォームやBI（ビジネスインテリジェンスツール）などの検討を行い、実空間における業務に、仮想空間におけるAI分析等を付加したマネジメントサイクルを構築ができるか検討している。
</t>
    <rPh sb="1" eb="3">
      <t>ジョウゲ</t>
    </rPh>
    <rPh sb="3" eb="5">
      <t>スイドウ</t>
    </rPh>
    <rPh sb="5" eb="6">
      <t>キョク</t>
    </rPh>
    <rPh sb="11" eb="12">
      <t>タ</t>
    </rPh>
    <rPh sb="12" eb="14">
      <t>ブキョク</t>
    </rPh>
    <rPh sb="15" eb="17">
      <t>ショカン</t>
    </rPh>
    <rPh sb="27" eb="28">
      <t>クニ</t>
    </rPh>
    <rPh sb="45" eb="46">
      <t>モチ</t>
    </rPh>
    <rPh sb="49" eb="51">
      <t>モクテキ</t>
    </rPh>
    <rPh sb="52" eb="53">
      <t>オウ</t>
    </rPh>
    <rPh sb="57" eb="59">
      <t>ブンセキ</t>
    </rPh>
    <rPh sb="60" eb="62">
      <t>ジッシ</t>
    </rPh>
    <rPh sb="71" eb="73">
      <t>ブンセキ</t>
    </rPh>
    <rPh sb="73" eb="75">
      <t>ケッカ</t>
    </rPh>
    <rPh sb="79" eb="81">
      <t>ケンショウ</t>
    </rPh>
    <rPh sb="88" eb="90">
      <t>レイワ</t>
    </rPh>
    <rPh sb="91" eb="93">
      <t>ネンド</t>
    </rPh>
    <rPh sb="93" eb="95">
      <t>イコウ</t>
    </rPh>
    <rPh sb="98" eb="100">
      <t>キョウユウ</t>
    </rPh>
    <rPh sb="131" eb="133">
      <t>ケントウ</t>
    </rPh>
    <rPh sb="134" eb="135">
      <t>オコナ</t>
    </rPh>
    <rPh sb="184" eb="186">
      <t>ケントウ</t>
    </rPh>
    <phoneticPr fontId="5"/>
  </si>
  <si>
    <t>・令和2年度に４つのモデルケース（上下水道事業分野）を選定しそれらについてAI分析を行い、その正答率や精度について引き続き検証しているところである。（正答率は約7割～9割）
・上下水道局内の業務においてABC分析を実施し、業務の現状を把握したところであり、既存業務における分析の活用方法や、そこから得られる効果の算定については今後検討していく。</t>
    <rPh sb="1" eb="3">
      <t>レイワ</t>
    </rPh>
    <rPh sb="4" eb="6">
      <t>ネンド</t>
    </rPh>
    <rPh sb="17" eb="19">
      <t>ジョウゲ</t>
    </rPh>
    <rPh sb="19" eb="21">
      <t>スイドウ</t>
    </rPh>
    <rPh sb="21" eb="23">
      <t>ジギョウ</t>
    </rPh>
    <rPh sb="23" eb="25">
      <t>ブンヤ</t>
    </rPh>
    <rPh sb="27" eb="29">
      <t>センテイ</t>
    </rPh>
    <rPh sb="38" eb="40">
      <t>ブンセキ</t>
    </rPh>
    <rPh sb="41" eb="42">
      <t>オコナ</t>
    </rPh>
    <rPh sb="46" eb="48">
      <t>セイトウ</t>
    </rPh>
    <rPh sb="48" eb="49">
      <t>リツ</t>
    </rPh>
    <rPh sb="50" eb="52">
      <t>セイド</t>
    </rPh>
    <rPh sb="74" eb="76">
      <t>セイトウ</t>
    </rPh>
    <rPh sb="76" eb="77">
      <t>リツ</t>
    </rPh>
    <rPh sb="78" eb="79">
      <t>ヤク</t>
    </rPh>
    <rPh sb="80" eb="81">
      <t>ワリ</t>
    </rPh>
    <rPh sb="83" eb="84">
      <t>ワリ</t>
    </rPh>
    <rPh sb="87" eb="89">
      <t>ジョウゲ</t>
    </rPh>
    <rPh sb="89" eb="92">
      <t>スイドウキョク</t>
    </rPh>
    <rPh sb="92" eb="93">
      <t>ナイ</t>
    </rPh>
    <rPh sb="94" eb="96">
      <t>ギョウム</t>
    </rPh>
    <rPh sb="103" eb="105">
      <t>ブンセキ</t>
    </rPh>
    <rPh sb="106" eb="108">
      <t>ジッシ</t>
    </rPh>
    <rPh sb="114" eb="116">
      <t>ゲンジョウ</t>
    </rPh>
    <rPh sb="116" eb="118">
      <t>ハアク</t>
    </rPh>
    <rPh sb="127" eb="129">
      <t>キゾン</t>
    </rPh>
    <rPh sb="129" eb="131">
      <t>ギョウム</t>
    </rPh>
    <rPh sb="149" eb="150">
      <t>エ</t>
    </rPh>
    <rPh sb="162" eb="164">
      <t>コンゴ</t>
    </rPh>
    <phoneticPr fontId="5"/>
  </si>
  <si>
    <t>住民サービスの観点では、直接的な効果というよりも、本研究による業務効率化等に伴う間接的な効果が得られると考えている。</t>
    <rPh sb="0" eb="2">
      <t>ジュウミン</t>
    </rPh>
    <rPh sb="7" eb="9">
      <t>カンテン</t>
    </rPh>
    <rPh sb="12" eb="14">
      <t>チョクセツ</t>
    </rPh>
    <rPh sb="14" eb="15">
      <t>テキ</t>
    </rPh>
    <rPh sb="16" eb="18">
      <t>コウカ</t>
    </rPh>
    <rPh sb="25" eb="28">
      <t>ホンケンキュウ</t>
    </rPh>
    <rPh sb="31" eb="33">
      <t>ギョウム</t>
    </rPh>
    <rPh sb="33" eb="36">
      <t>コウリツカ</t>
    </rPh>
    <rPh sb="36" eb="37">
      <t>トウ</t>
    </rPh>
    <rPh sb="38" eb="39">
      <t>トモナ</t>
    </rPh>
    <rPh sb="40" eb="42">
      <t>カンセツ</t>
    </rPh>
    <rPh sb="42" eb="43">
      <t>テキ</t>
    </rPh>
    <rPh sb="44" eb="46">
      <t>コウカ</t>
    </rPh>
    <rPh sb="47" eb="48">
      <t>エ</t>
    </rPh>
    <rPh sb="52" eb="53">
      <t>カンガ</t>
    </rPh>
    <phoneticPr fontId="5"/>
  </si>
  <si>
    <t>ビックデータのAI分析においては、異なるケースにおいても分析が可能であることから、他事業や他業務への展開も期待できると思われるため、汎用性は高いと考えている。</t>
    <rPh sb="9" eb="11">
      <t>ブンセキ</t>
    </rPh>
    <rPh sb="59" eb="60">
      <t>オモ</t>
    </rPh>
    <rPh sb="66" eb="69">
      <t>ハンヨウセイ</t>
    </rPh>
    <rPh sb="70" eb="71">
      <t>タカ</t>
    </rPh>
    <rPh sb="73" eb="74">
      <t>カンガ</t>
    </rPh>
    <phoneticPr fontId="5"/>
  </si>
  <si>
    <t>【熊本市上下水道局HP】
https://www.kumamoto-waterworks.jp/waterworks_article/24664/</t>
    <rPh sb="1" eb="4">
      <t>クマモトシ</t>
    </rPh>
    <rPh sb="4" eb="6">
      <t>ジョウゲ</t>
    </rPh>
    <rPh sb="6" eb="9">
      <t>スイドウキョク</t>
    </rPh>
    <phoneticPr fontId="5"/>
  </si>
  <si>
    <t>④-1、④-2、⑤に記載のとおり</t>
    <rPh sb="10" eb="12">
      <t>キサイ</t>
    </rPh>
    <phoneticPr fontId="5"/>
  </si>
  <si>
    <t>⑩学校用務員事務</t>
    <rPh sb="1" eb="3">
      <t>ガッコウ</t>
    </rPh>
    <rPh sb="3" eb="6">
      <t>ヨウムイン</t>
    </rPh>
    <rPh sb="6" eb="8">
      <t>ジム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</si>
</sst>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 "/>
    <numFmt numFmtId="179" formatCode="#,##0_ ;[Red]\-#,##0\ "/>
    <numFmt numFmtId="180" formatCode="#,##0;&quot;△ &quot;#,##0"/>
  </numFmts>
  <fonts count="4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11"/>
      <color indexed="8"/>
      <name val="ＭＳ Ｐゴシック"/>
      <family val="2"/>
      <charset val="128"/>
    </font>
    <font>
      <sz val="6"/>
      <name val="ＭＳ Ｐゴシック"/>
      <family val="3"/>
      <charset val="128"/>
    </font>
    <font>
      <sz val="9"/>
      <color theme="1"/>
      <name val="ＭＳ Ｐゴシック"/>
      <family val="3"/>
      <charset val="128"/>
      <scheme val="minor"/>
    </font>
    <font>
      <sz val="12"/>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1"/>
      <color rgb="FF3F3F3F"/>
      <name val="ＭＳ Ｐゴシック"/>
      <family val="2"/>
      <charset val="128"/>
      <scheme val="minor"/>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sz val="9"/>
      <name val="ＭＳ Ｐゴシック"/>
      <family val="3"/>
      <charset val="128"/>
      <scheme val="minor"/>
    </font>
    <font>
      <u/>
      <sz val="11"/>
      <color indexed="12"/>
      <name val="ＭＳ Ｐゴシック"/>
      <family val="3"/>
      <charset val="128"/>
    </font>
    <font>
      <strike/>
      <sz val="9"/>
      <color theme="1"/>
      <name val="ＭＳ Ｐゴシック"/>
      <family val="3"/>
      <charset val="128"/>
      <scheme val="minor"/>
    </font>
    <font>
      <sz val="9"/>
      <color theme="1"/>
      <name val="ＭＳ Ｐゴシック"/>
      <family val="3"/>
      <charset val="128"/>
    </font>
    <font>
      <strike/>
      <sz val="12"/>
      <color theme="1"/>
      <name val="ＭＳ Ｐゴシック"/>
      <family val="3"/>
      <charset val="128"/>
    </font>
    <font>
      <sz val="12"/>
      <color theme="1"/>
      <name val="ＭＳ Ｐゴシック"/>
      <family val="3"/>
      <charset val="128"/>
    </font>
    <font>
      <sz val="11"/>
      <name val="ＭＳ ゴシック"/>
      <family val="3"/>
      <charset val="128"/>
    </font>
    <font>
      <sz val="8"/>
      <name val="ＭＳ Ｐゴシック"/>
      <family val="3"/>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u/>
      <sz val="11"/>
      <color theme="1"/>
      <name val="ＭＳ Ｐゴシック"/>
      <family val="3"/>
      <charset val="128"/>
    </font>
    <font>
      <strike/>
      <sz val="11"/>
      <color theme="1"/>
      <name val="ＭＳ Ｐ明朝"/>
      <family val="1"/>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1">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6" fillId="0" borderId="0">
      <alignment vertical="center"/>
    </xf>
    <xf numFmtId="0" fontId="14" fillId="0" borderId="0">
      <alignment vertical="center"/>
    </xf>
    <xf numFmtId="0" fontId="15"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9" fontId="1" fillId="0" borderId="0" applyFont="0" applyFill="0" applyBorder="0" applyAlignment="0" applyProtection="0">
      <alignment vertical="center"/>
    </xf>
    <xf numFmtId="0" fontId="2" fillId="0" borderId="0"/>
    <xf numFmtId="38" fontId="6" fillId="0" borderId="0" applyFont="0" applyFill="0" applyBorder="0" applyAlignment="0" applyProtection="0">
      <alignment vertical="center"/>
    </xf>
    <xf numFmtId="0" fontId="6" fillId="0" borderId="0">
      <alignment vertical="center"/>
    </xf>
    <xf numFmtId="0" fontId="30" fillId="0" borderId="0" applyNumberFormat="0" applyFill="0" applyBorder="0" applyAlignment="0" applyProtection="0">
      <alignment vertical="top"/>
      <protection locked="0"/>
    </xf>
  </cellStyleXfs>
  <cellXfs count="502">
    <xf numFmtId="0" fontId="0" fillId="0" borderId="0" xfId="0">
      <alignment vertical="center"/>
    </xf>
    <xf numFmtId="0" fontId="4" fillId="0" borderId="0" xfId="0" applyFont="1" applyProtection="1">
      <alignment vertical="center"/>
      <protection locked="0"/>
    </xf>
    <xf numFmtId="0" fontId="4" fillId="0" borderId="0" xfId="0" applyFont="1" applyFill="1" applyProtection="1">
      <alignment vertical="center"/>
      <protection locked="0"/>
    </xf>
    <xf numFmtId="176"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4" fillId="0" borderId="0" xfId="0" applyNumberFormat="1" applyFo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4" fillId="0" borderId="0" xfId="0" applyFont="1" applyFill="1" applyAlignment="1" applyProtection="1">
      <alignment vertical="center" wrapText="1"/>
      <protection locked="0"/>
    </xf>
    <xf numFmtId="0" fontId="12" fillId="5" borderId="22" xfId="0"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vertical="center" textRotation="255"/>
      <protection locked="0"/>
    </xf>
    <xf numFmtId="0" fontId="12" fillId="4" borderId="14" xfId="0" applyFont="1" applyFill="1" applyBorder="1" applyAlignment="1" applyProtection="1">
      <alignment vertical="center" textRotation="255" wrapText="1"/>
      <protection locked="0"/>
    </xf>
    <xf numFmtId="0" fontId="12" fillId="5" borderId="21" xfId="0" applyFont="1" applyFill="1" applyBorder="1" applyAlignment="1" applyProtection="1">
      <alignment vertical="center"/>
      <protection locked="0"/>
    </xf>
    <xf numFmtId="0" fontId="12" fillId="5" borderId="25" xfId="0" applyFont="1" applyFill="1" applyBorder="1" applyAlignment="1" applyProtection="1">
      <alignment vertical="center" textRotation="255"/>
      <protection locked="0"/>
    </xf>
    <xf numFmtId="0" fontId="12" fillId="5" borderId="1"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textRotation="255"/>
      <protection locked="0"/>
    </xf>
    <xf numFmtId="0" fontId="12" fillId="5" borderId="37" xfId="0" applyFont="1" applyFill="1" applyBorder="1" applyAlignment="1" applyProtection="1">
      <alignment vertical="center"/>
      <protection locked="0"/>
    </xf>
    <xf numFmtId="0" fontId="4" fillId="4" borderId="0" xfId="0" applyFont="1" applyFill="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Fill="1" applyProtection="1">
      <alignment vertical="center"/>
      <protection locked="0"/>
    </xf>
    <xf numFmtId="0" fontId="11" fillId="0" borderId="0" xfId="0" applyFont="1" applyAlignment="1" applyProtection="1">
      <alignment vertical="center" wrapText="1"/>
      <protection locked="0"/>
    </xf>
    <xf numFmtId="0" fontId="11" fillId="0" borderId="0" xfId="0" applyFont="1" applyFill="1" applyAlignment="1" applyProtection="1">
      <alignment vertical="center" wrapText="1"/>
      <protection locked="0"/>
    </xf>
    <xf numFmtId="176" fontId="11" fillId="0" borderId="0" xfId="0" applyNumberFormat="1" applyFont="1" applyFill="1" applyProtection="1">
      <alignment vertical="center"/>
      <protection locked="0"/>
    </xf>
    <xf numFmtId="10" fontId="11" fillId="0" borderId="0" xfId="0" applyNumberFormat="1" applyFont="1" applyFill="1" applyProtection="1">
      <alignment vertical="center"/>
      <protection locked="0"/>
    </xf>
    <xf numFmtId="0" fontId="11" fillId="0" borderId="0" xfId="0" applyFont="1" applyAlignment="1" applyProtection="1">
      <alignment horizontal="right" vertical="center"/>
      <protection locked="0"/>
    </xf>
    <xf numFmtId="0" fontId="11" fillId="0" borderId="0" xfId="0" applyNumberFormat="1" applyFont="1" applyProtection="1">
      <alignment vertical="center"/>
      <protection locked="0"/>
    </xf>
    <xf numFmtId="0" fontId="12" fillId="0" borderId="19" xfId="0" applyFont="1" applyFill="1" applyBorder="1" applyAlignment="1" applyProtection="1">
      <alignment horizontal="center" vertical="center"/>
      <protection locked="0"/>
    </xf>
    <xf numFmtId="49" fontId="12" fillId="0" borderId="24" xfId="0" applyNumberFormat="1" applyFont="1" applyFill="1" applyBorder="1" applyAlignment="1" applyProtection="1">
      <alignment horizontal="center" vertical="center"/>
      <protection locked="0"/>
    </xf>
    <xf numFmtId="49" fontId="12" fillId="0" borderId="36" xfId="0" applyNumberFormat="1" applyFont="1" applyFill="1" applyBorder="1" applyAlignment="1" applyProtection="1">
      <alignment horizontal="center" vertical="center"/>
      <protection locked="0"/>
    </xf>
    <xf numFmtId="176" fontId="12" fillId="0" borderId="19" xfId="0" applyNumberFormat="1" applyFont="1" applyFill="1" applyBorder="1" applyAlignment="1" applyProtection="1">
      <alignment horizontal="right" vertical="center"/>
    </xf>
    <xf numFmtId="0" fontId="19" fillId="0" borderId="1" xfId="0" applyNumberFormat="1" applyFont="1" applyFill="1" applyBorder="1" applyAlignment="1" applyProtection="1">
      <alignment horizontal="center" vertical="center" wrapText="1"/>
    </xf>
    <xf numFmtId="0" fontId="23" fillId="4" borderId="28" xfId="0" applyFont="1" applyFill="1" applyBorder="1" applyProtection="1">
      <alignment vertical="center"/>
      <protection locked="0"/>
    </xf>
    <xf numFmtId="0" fontId="23" fillId="4" borderId="13" xfId="0" applyFont="1" applyFill="1" applyBorder="1" applyProtection="1">
      <alignment vertical="center"/>
      <protection locked="0"/>
    </xf>
    <xf numFmtId="0" fontId="23" fillId="4" borderId="13" xfId="0" applyFont="1" applyFill="1" applyBorder="1" applyAlignment="1" applyProtection="1">
      <alignment vertical="center" wrapText="1"/>
      <protection locked="0"/>
    </xf>
    <xf numFmtId="0" fontId="4" fillId="4" borderId="0" xfId="0" applyFont="1" applyFill="1" applyBorder="1" applyProtection="1">
      <alignment vertical="center"/>
      <protection locked="0"/>
    </xf>
    <xf numFmtId="0" fontId="4" fillId="0" borderId="1" xfId="0" applyFont="1" applyFill="1" applyBorder="1" applyAlignment="1" applyProtection="1">
      <alignment horizontal="center" vertical="center" wrapText="1"/>
      <protection locked="0"/>
    </xf>
    <xf numFmtId="0" fontId="4" fillId="0" borderId="0" xfId="0" applyNumberFormat="1" applyFont="1" applyFill="1" applyProtection="1">
      <alignment vertical="center"/>
      <protection locked="0"/>
    </xf>
    <xf numFmtId="0" fontId="12" fillId="0" borderId="22"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xf>
    <xf numFmtId="0" fontId="12" fillId="0" borderId="23"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xf>
    <xf numFmtId="0" fontId="13"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178" fontId="4" fillId="0" borderId="19"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center" vertical="center"/>
    </xf>
    <xf numFmtId="0" fontId="23" fillId="0" borderId="13" xfId="0" applyFont="1" applyFill="1" applyBorder="1" applyAlignment="1" applyProtection="1">
      <alignment horizontal="right" vertical="center"/>
      <protection locked="0"/>
    </xf>
    <xf numFmtId="0" fontId="23" fillId="0" borderId="13" xfId="16" applyNumberFormat="1" applyFont="1" applyFill="1" applyBorder="1" applyAlignment="1" applyProtection="1">
      <alignment vertical="center"/>
      <protection locked="0"/>
    </xf>
    <xf numFmtId="0" fontId="23" fillId="0" borderId="13" xfId="0" applyFont="1" applyFill="1" applyBorder="1" applyAlignment="1" applyProtection="1">
      <alignment vertical="center"/>
      <protection locked="0"/>
    </xf>
    <xf numFmtId="0" fontId="23" fillId="0" borderId="23" xfId="0" applyFont="1" applyFill="1" applyBorder="1" applyProtection="1">
      <alignment vertical="center"/>
      <protection locked="0"/>
    </xf>
    <xf numFmtId="0" fontId="23" fillId="0" borderId="35" xfId="0" applyFont="1" applyFill="1" applyBorder="1" applyProtection="1">
      <alignment vertical="center"/>
      <protection locked="0"/>
    </xf>
    <xf numFmtId="176" fontId="23" fillId="0" borderId="14" xfId="0" applyNumberFormat="1" applyFont="1" applyFill="1" applyBorder="1" applyAlignment="1" applyProtection="1">
      <alignment horizontal="right" vertical="center"/>
      <protection locked="0"/>
    </xf>
    <xf numFmtId="176" fontId="23" fillId="0" borderId="26" xfId="16" applyNumberFormat="1" applyFont="1" applyFill="1" applyBorder="1" applyAlignment="1" applyProtection="1">
      <alignment vertical="center"/>
      <protection locked="0"/>
    </xf>
    <xf numFmtId="176" fontId="23" fillId="0" borderId="14" xfId="16" applyNumberFormat="1" applyFont="1" applyFill="1" applyBorder="1" applyAlignment="1" applyProtection="1">
      <alignment vertical="center"/>
      <protection locked="0"/>
    </xf>
    <xf numFmtId="176" fontId="23" fillId="0" borderId="21" xfId="0" applyNumberFormat="1" applyFont="1" applyFill="1" applyBorder="1" applyAlignment="1" applyProtection="1">
      <alignment vertical="center"/>
      <protection locked="0"/>
    </xf>
    <xf numFmtId="176" fontId="23" fillId="0" borderId="26" xfId="0" applyNumberFormat="1" applyFont="1" applyFill="1" applyBorder="1" applyAlignment="1" applyProtection="1">
      <alignment vertical="center"/>
      <protection locked="0"/>
    </xf>
    <xf numFmtId="176" fontId="23" fillId="0" borderId="14" xfId="0" applyNumberFormat="1" applyFont="1" applyFill="1" applyBorder="1" applyProtection="1">
      <alignment vertical="center"/>
      <protection locked="0"/>
    </xf>
    <xf numFmtId="176" fontId="23" fillId="0" borderId="16" xfId="0" applyNumberFormat="1" applyFont="1" applyFill="1" applyBorder="1" applyProtection="1">
      <alignment vertical="center"/>
      <protection locked="0"/>
    </xf>
    <xf numFmtId="0" fontId="4" fillId="0" borderId="19" xfId="0" applyNumberFormat="1" applyFont="1" applyFill="1" applyBorder="1" applyAlignment="1" applyProtection="1">
      <alignment horizontal="center" vertical="center"/>
      <protection locked="0"/>
    </xf>
    <xf numFmtId="0" fontId="4" fillId="0" borderId="19"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protection locked="0"/>
    </xf>
    <xf numFmtId="0" fontId="4" fillId="0" borderId="23" xfId="0" applyFont="1" applyFill="1" applyBorder="1" applyAlignment="1" applyProtection="1">
      <alignment horizontal="left" vertical="center" wrapText="1"/>
      <protection locked="0"/>
    </xf>
    <xf numFmtId="0" fontId="13" fillId="0" borderId="1" xfId="0" applyNumberFormat="1" applyFont="1" applyFill="1" applyBorder="1" applyAlignment="1" applyProtection="1">
      <alignment horizontal="center" vertical="center"/>
      <protection locked="0"/>
    </xf>
    <xf numFmtId="0" fontId="1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178" fontId="4" fillId="0" borderId="23" xfId="0" applyNumberFormat="1" applyFont="1" applyFill="1" applyBorder="1" applyAlignment="1" applyProtection="1">
      <alignment horizontal="right" vertical="center"/>
      <protection locked="0"/>
    </xf>
    <xf numFmtId="178" fontId="4" fillId="0"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horizontal="right" vertical="center"/>
      <protection locked="0"/>
    </xf>
    <xf numFmtId="0" fontId="4" fillId="0" borderId="23"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19" xfId="0" applyNumberFormat="1" applyFont="1" applyFill="1" applyBorder="1" applyAlignment="1" applyProtection="1">
      <alignment horizontal="left" vertical="center" wrapText="1"/>
      <protection locked="0"/>
    </xf>
    <xf numFmtId="0" fontId="4" fillId="0" borderId="19" xfId="0" applyNumberFormat="1" applyFont="1" applyFill="1" applyBorder="1" applyAlignment="1" applyProtection="1">
      <alignment vertical="center" wrapText="1"/>
      <protection locked="0"/>
    </xf>
    <xf numFmtId="0" fontId="4" fillId="0" borderId="23" xfId="0" applyNumberFormat="1" applyFont="1" applyFill="1" applyBorder="1" applyAlignment="1" applyProtection="1">
      <alignment horizontal="left" vertical="center" wrapText="1"/>
      <protection locked="0"/>
    </xf>
    <xf numFmtId="178" fontId="4" fillId="0" borderId="19" xfId="0" applyNumberFormat="1" applyFont="1" applyFill="1" applyBorder="1" applyAlignment="1" applyProtection="1">
      <alignment horizontal="right" vertical="center" wrapText="1"/>
      <protection locked="0"/>
    </xf>
    <xf numFmtId="0" fontId="4" fillId="0" borderId="19" xfId="0" applyFont="1" applyFill="1" applyBorder="1" applyAlignment="1" applyProtection="1">
      <alignment horizontal="right" vertical="center" wrapText="1"/>
      <protection locked="0"/>
    </xf>
    <xf numFmtId="0" fontId="10" fillId="0" borderId="19"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9"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2" fillId="0" borderId="19"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protection locked="0"/>
    </xf>
    <xf numFmtId="0" fontId="12" fillId="0" borderId="23"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23" fillId="0" borderId="13" xfId="0" applyFont="1" applyFill="1" applyBorder="1" applyAlignment="1" applyProtection="1">
      <alignment vertical="center" wrapText="1"/>
      <protection locked="0"/>
    </xf>
    <xf numFmtId="38" fontId="25" fillId="0" borderId="0" xfId="18" applyFont="1" applyFill="1" applyBorder="1" applyAlignment="1" applyProtection="1">
      <alignment vertical="center"/>
    </xf>
    <xf numFmtId="38" fontId="26" fillId="0" borderId="0" xfId="18" applyFont="1" applyFill="1" applyBorder="1" applyAlignment="1" applyProtection="1">
      <alignment vertical="center" wrapText="1"/>
    </xf>
    <xf numFmtId="38" fontId="26" fillId="0" borderId="0" xfId="18" applyFont="1" applyBorder="1" applyAlignment="1" applyProtection="1">
      <alignment vertical="center" wrapText="1"/>
    </xf>
    <xf numFmtId="38" fontId="26" fillId="0" borderId="0" xfId="18" applyFont="1" applyFill="1" applyBorder="1" applyAlignment="1" applyProtection="1">
      <alignment horizontal="center" vertical="center" wrapText="1"/>
    </xf>
    <xf numFmtId="38" fontId="26" fillId="0" borderId="0" xfId="18" applyFont="1" applyFill="1" applyBorder="1" applyAlignment="1" applyProtection="1">
      <alignment horizontal="right" vertical="center" wrapText="1"/>
    </xf>
    <xf numFmtId="38" fontId="26" fillId="0" borderId="0" xfId="18" applyFont="1" applyProtection="1">
      <alignment vertical="center"/>
    </xf>
    <xf numFmtId="38" fontId="26" fillId="0" borderId="0" xfId="18" applyFont="1" applyFill="1" applyBorder="1" applyAlignment="1" applyProtection="1">
      <alignment horizontal="center" vertical="center"/>
    </xf>
    <xf numFmtId="38" fontId="26" fillId="6" borderId="1" xfId="18" applyFont="1" applyFill="1" applyBorder="1" applyAlignment="1" applyProtection="1">
      <alignment horizontal="center" vertical="center"/>
    </xf>
    <xf numFmtId="38" fontId="26" fillId="6" borderId="20" xfId="18" applyFont="1" applyFill="1" applyBorder="1" applyAlignment="1" applyProtection="1">
      <alignment horizontal="center" vertical="center"/>
    </xf>
    <xf numFmtId="38" fontId="26" fillId="0" borderId="0" xfId="18" applyFont="1" applyAlignment="1" applyProtection="1">
      <alignment horizontal="center" vertical="center"/>
    </xf>
    <xf numFmtId="0" fontId="28" fillId="0" borderId="41" xfId="19" applyFont="1" applyFill="1" applyBorder="1" applyAlignment="1" applyProtection="1">
      <alignment horizontal="right" vertical="center"/>
    </xf>
    <xf numFmtId="38" fontId="28" fillId="0" borderId="42" xfId="18" applyFont="1" applyFill="1" applyBorder="1" applyAlignment="1" applyProtection="1">
      <alignment horizontal="right" vertical="center"/>
    </xf>
    <xf numFmtId="38" fontId="28" fillId="0" borderId="43" xfId="18" applyFont="1" applyFill="1" applyBorder="1" applyAlignment="1" applyProtection="1">
      <alignment horizontal="right" vertical="center"/>
    </xf>
    <xf numFmtId="0" fontId="28" fillId="0" borderId="44" xfId="19" applyFont="1" applyFill="1" applyBorder="1" applyAlignment="1" applyProtection="1">
      <alignment horizontal="right" vertical="center" wrapText="1"/>
    </xf>
    <xf numFmtId="0" fontId="28" fillId="0" borderId="41" xfId="19" applyFont="1" applyFill="1" applyBorder="1" applyAlignment="1" applyProtection="1">
      <alignment horizontal="right" vertical="center" wrapText="1"/>
    </xf>
    <xf numFmtId="0" fontId="28" fillId="0" borderId="42" xfId="19" applyFont="1" applyFill="1" applyBorder="1" applyAlignment="1" applyProtection="1">
      <alignment horizontal="right" vertical="center" wrapText="1"/>
    </xf>
    <xf numFmtId="0" fontId="28" fillId="0" borderId="43" xfId="19" applyFont="1" applyFill="1" applyBorder="1" applyAlignment="1" applyProtection="1">
      <alignment horizontal="right" vertical="center" wrapText="1"/>
    </xf>
    <xf numFmtId="38" fontId="28" fillId="0" borderId="41" xfId="18" applyFont="1" applyFill="1" applyBorder="1" applyAlignment="1" applyProtection="1">
      <alignment horizontal="right" vertical="center"/>
    </xf>
    <xf numFmtId="38" fontId="28" fillId="0" borderId="44" xfId="18" applyFont="1" applyFill="1" applyBorder="1" applyAlignment="1" applyProtection="1">
      <alignment horizontal="right" vertical="center"/>
    </xf>
    <xf numFmtId="0" fontId="26" fillId="0" borderId="44" xfId="19" applyFont="1" applyFill="1" applyBorder="1" applyAlignment="1" applyProtection="1">
      <alignment horizontal="right" vertical="center" wrapText="1"/>
    </xf>
    <xf numFmtId="38" fontId="28" fillId="0" borderId="45" xfId="18" applyFont="1" applyFill="1" applyBorder="1" applyAlignment="1" applyProtection="1">
      <alignment horizontal="right" vertical="center"/>
    </xf>
    <xf numFmtId="38" fontId="28" fillId="0" borderId="46" xfId="18" applyFont="1" applyFill="1" applyBorder="1" applyAlignment="1" applyProtection="1">
      <alignment horizontal="right" vertical="center"/>
    </xf>
    <xf numFmtId="38" fontId="28" fillId="0" borderId="47" xfId="18" applyFont="1" applyFill="1" applyBorder="1" applyAlignment="1" applyProtection="1">
      <alignment horizontal="right" vertical="center"/>
    </xf>
    <xf numFmtId="38" fontId="28" fillId="0" borderId="48" xfId="18" applyFont="1" applyFill="1" applyBorder="1" applyAlignment="1" applyProtection="1">
      <alignment horizontal="right" vertical="center"/>
    </xf>
    <xf numFmtId="38" fontId="28" fillId="0" borderId="0" xfId="18" applyFont="1" applyFill="1" applyBorder="1" applyAlignment="1" applyProtection="1">
      <alignment horizontal="right" vertical="center"/>
    </xf>
    <xf numFmtId="0" fontId="26" fillId="0" borderId="19" xfId="19" applyFont="1" applyFill="1" applyBorder="1" applyAlignment="1" applyProtection="1">
      <alignment horizontal="right" vertical="center"/>
    </xf>
    <xf numFmtId="38" fontId="26" fillId="0" borderId="40" xfId="18" applyFont="1" applyBorder="1" applyAlignment="1" applyProtection="1">
      <alignment horizontal="center" vertical="center"/>
      <protection locked="0"/>
    </xf>
    <xf numFmtId="38" fontId="26" fillId="0" borderId="49" xfId="18" applyFont="1" applyBorder="1" applyAlignment="1" applyProtection="1">
      <alignment horizontal="center" vertical="center"/>
      <protection locked="0"/>
    </xf>
    <xf numFmtId="38" fontId="26" fillId="0" borderId="50" xfId="18" applyFont="1" applyBorder="1" applyAlignment="1" applyProtection="1">
      <alignment horizontal="center" vertical="center"/>
      <protection locked="0"/>
    </xf>
    <xf numFmtId="38" fontId="26" fillId="0" borderId="4" xfId="18" applyFont="1" applyBorder="1" applyAlignment="1" applyProtection="1">
      <alignment horizontal="center" vertical="center"/>
      <protection locked="0"/>
    </xf>
    <xf numFmtId="0" fontId="26" fillId="0" borderId="19" xfId="19" applyFont="1" applyFill="1" applyBorder="1" applyAlignment="1" applyProtection="1">
      <alignment horizontal="right" vertical="center" wrapText="1"/>
    </xf>
    <xf numFmtId="38" fontId="26" fillId="0" borderId="51" xfId="18" applyFont="1" applyBorder="1" applyAlignment="1" applyProtection="1">
      <alignment horizontal="center" vertical="center"/>
      <protection locked="0"/>
    </xf>
    <xf numFmtId="38" fontId="26" fillId="0" borderId="3" xfId="18" applyFont="1" applyBorder="1" applyAlignment="1" applyProtection="1">
      <alignment horizontal="center" vertical="center"/>
      <protection locked="0"/>
    </xf>
    <xf numFmtId="38" fontId="26" fillId="0" borderId="19" xfId="18" applyFont="1" applyBorder="1" applyAlignment="1" applyProtection="1">
      <alignment horizontal="center" vertical="center"/>
      <protection locked="0"/>
    </xf>
    <xf numFmtId="0" fontId="26" fillId="0" borderId="3" xfId="19" applyFont="1" applyFill="1" applyBorder="1" applyAlignment="1" applyProtection="1">
      <alignment horizontal="right" vertical="center" wrapText="1"/>
    </xf>
    <xf numFmtId="38" fontId="26" fillId="0" borderId="55" xfId="18" applyFont="1" applyBorder="1" applyAlignment="1" applyProtection="1">
      <alignment horizontal="center" vertical="center"/>
      <protection locked="0"/>
    </xf>
    <xf numFmtId="38" fontId="26" fillId="0" borderId="7" xfId="18" applyFont="1" applyBorder="1" applyAlignment="1" applyProtection="1">
      <alignment horizontal="center" vertical="center"/>
      <protection locked="0"/>
    </xf>
    <xf numFmtId="38" fontId="26" fillId="0" borderId="40" xfId="18" applyFont="1" applyFill="1" applyBorder="1" applyAlignment="1" applyProtection="1">
      <alignment horizontal="center" vertical="center" textRotation="255" shrinkToFit="1"/>
      <protection locked="0"/>
    </xf>
    <xf numFmtId="38" fontId="26" fillId="0" borderId="49" xfId="18" applyFont="1" applyFill="1" applyBorder="1" applyAlignment="1" applyProtection="1">
      <alignment horizontal="center" vertical="center" wrapText="1" shrinkToFit="1"/>
      <protection locked="0"/>
    </xf>
    <xf numFmtId="38" fontId="26" fillId="0" borderId="49" xfId="18" applyFont="1" applyFill="1" applyBorder="1" applyAlignment="1" applyProtection="1">
      <alignment horizontal="center" vertical="center" textRotation="255" wrapText="1" shrinkToFit="1"/>
      <protection locked="0"/>
    </xf>
    <xf numFmtId="38" fontId="26" fillId="0" borderId="51" xfId="18" applyFont="1" applyFill="1" applyBorder="1" applyAlignment="1" applyProtection="1">
      <alignment horizontal="center" vertical="center" wrapText="1" shrinkToFit="1"/>
      <protection locked="0"/>
    </xf>
    <xf numFmtId="38" fontId="26" fillId="0" borderId="40" xfId="18" applyFont="1" applyFill="1" applyBorder="1" applyAlignment="1" applyProtection="1">
      <alignment horizontal="right" vertical="center" textRotation="255" shrinkToFit="1"/>
      <protection locked="0"/>
    </xf>
    <xf numFmtId="38" fontId="26" fillId="0" borderId="55" xfId="18" applyFont="1" applyFill="1" applyBorder="1" applyAlignment="1" applyProtection="1">
      <alignment horizontal="center" vertical="center" textRotation="255" shrinkToFit="1"/>
      <protection locked="0"/>
    </xf>
    <xf numFmtId="38" fontId="26" fillId="0" borderId="7" xfId="18" applyFont="1" applyFill="1" applyBorder="1" applyAlignment="1" applyProtection="1">
      <alignment horizontal="center" vertical="center" wrapText="1" shrinkToFit="1"/>
      <protection locked="0"/>
    </xf>
    <xf numFmtId="38" fontId="26" fillId="0" borderId="50" xfId="18" applyFont="1" applyFill="1" applyBorder="1" applyAlignment="1" applyProtection="1">
      <alignment horizontal="center" vertical="center" textRotation="255" wrapText="1" shrinkToFit="1"/>
      <protection locked="0"/>
    </xf>
    <xf numFmtId="38" fontId="26" fillId="0" borderId="4" xfId="18" applyFont="1" applyFill="1" applyBorder="1" applyAlignment="1" applyProtection="1">
      <alignment horizontal="center" vertical="center" wrapText="1" shrinkToFit="1"/>
      <protection locked="0"/>
    </xf>
    <xf numFmtId="38" fontId="26" fillId="0" borderId="50" xfId="18" applyFont="1" applyFill="1" applyBorder="1" applyAlignment="1" applyProtection="1">
      <alignment horizontal="center" vertical="center" wrapText="1" shrinkToFit="1"/>
      <protection locked="0"/>
    </xf>
    <xf numFmtId="38" fontId="26" fillId="0" borderId="7" xfId="18" applyFont="1" applyFill="1" applyBorder="1" applyAlignment="1" applyProtection="1">
      <alignment horizontal="center" vertical="center" textRotation="255" wrapText="1" shrinkToFit="1"/>
      <protection locked="0"/>
    </xf>
    <xf numFmtId="38" fontId="26" fillId="0" borderId="0" xfId="18" applyFont="1" applyFill="1" applyProtection="1">
      <alignment vertical="center"/>
    </xf>
    <xf numFmtId="179" fontId="18" fillId="0" borderId="1" xfId="18" applyNumberFormat="1" applyFont="1" applyFill="1" applyBorder="1" applyAlignment="1" applyProtection="1">
      <alignment horizontal="center" vertical="center" shrinkToFit="1"/>
      <protection locked="0"/>
    </xf>
    <xf numFmtId="38" fontId="18" fillId="0" borderId="1" xfId="18" applyFont="1" applyFill="1" applyBorder="1" applyAlignment="1" applyProtection="1">
      <alignment horizontal="center" vertical="center" shrinkToFit="1"/>
      <protection locked="0"/>
    </xf>
    <xf numFmtId="180" fontId="18" fillId="0" borderId="17" xfId="18" applyNumberFormat="1" applyFont="1" applyFill="1" applyBorder="1" applyAlignment="1" applyProtection="1">
      <alignment horizontal="center" vertical="center" shrinkToFit="1"/>
      <protection locked="0"/>
    </xf>
    <xf numFmtId="180" fontId="18" fillId="0" borderId="56" xfId="18" applyNumberFormat="1" applyFont="1" applyFill="1" applyBorder="1" applyAlignment="1" applyProtection="1">
      <alignment horizontal="center" vertical="center" shrinkToFit="1"/>
      <protection locked="0"/>
    </xf>
    <xf numFmtId="180" fontId="18" fillId="0" borderId="20" xfId="18" applyNumberFormat="1" applyFont="1" applyFill="1" applyBorder="1" applyAlignment="1" applyProtection="1">
      <alignment horizontal="center" vertical="center" shrinkToFit="1"/>
      <protection locked="0"/>
    </xf>
    <xf numFmtId="180" fontId="18" fillId="0" borderId="57" xfId="18" applyNumberFormat="1" applyFont="1" applyFill="1" applyBorder="1" applyAlignment="1" applyProtection="1">
      <alignment horizontal="center" vertical="center" shrinkToFit="1"/>
      <protection locked="0"/>
    </xf>
    <xf numFmtId="180" fontId="18" fillId="0" borderId="1" xfId="18" applyNumberFormat="1" applyFont="1" applyFill="1" applyBorder="1" applyAlignment="1" applyProtection="1">
      <alignment vertical="center" wrapText="1" shrinkToFit="1"/>
      <protection locked="0"/>
    </xf>
    <xf numFmtId="38" fontId="18" fillId="0" borderId="17" xfId="18" applyFont="1" applyFill="1" applyBorder="1" applyAlignment="1" applyProtection="1">
      <alignment horizontal="center" vertical="center" shrinkToFit="1"/>
      <protection locked="0"/>
    </xf>
    <xf numFmtId="0" fontId="18" fillId="0" borderId="20" xfId="18" applyNumberFormat="1" applyFont="1" applyFill="1" applyBorder="1" applyAlignment="1" applyProtection="1">
      <alignment horizontal="center" vertical="center" shrinkToFit="1"/>
      <protection locked="0"/>
    </xf>
    <xf numFmtId="38" fontId="18" fillId="0" borderId="58" xfId="18" applyFont="1" applyFill="1" applyBorder="1" applyAlignment="1" applyProtection="1">
      <alignment horizontal="center" vertical="center" shrinkToFit="1"/>
      <protection locked="0"/>
    </xf>
    <xf numFmtId="0" fontId="18" fillId="0" borderId="18" xfId="18" applyNumberFormat="1" applyFont="1" applyFill="1" applyBorder="1" applyAlignment="1" applyProtection="1">
      <alignment horizontal="center" vertical="center" shrinkToFit="1"/>
      <protection locked="0"/>
    </xf>
    <xf numFmtId="180" fontId="18" fillId="0" borderId="59" xfId="18" applyNumberFormat="1" applyFont="1" applyFill="1" applyBorder="1" applyAlignment="1" applyProtection="1">
      <alignment horizontal="center" vertical="center" shrinkToFit="1"/>
      <protection locked="0"/>
    </xf>
    <xf numFmtId="180" fontId="18" fillId="0" borderId="18" xfId="18" applyNumberFormat="1" applyFont="1" applyFill="1" applyBorder="1" applyAlignment="1" applyProtection="1">
      <alignment horizontal="center" vertical="center" shrinkToFit="1"/>
      <protection locked="0"/>
    </xf>
    <xf numFmtId="180" fontId="18" fillId="0" borderId="1" xfId="18" applyNumberFormat="1" applyFont="1" applyFill="1" applyBorder="1" applyAlignment="1" applyProtection="1">
      <alignment vertical="center" shrinkToFit="1"/>
      <protection locked="0"/>
    </xf>
    <xf numFmtId="0" fontId="18" fillId="0" borderId="60" xfId="18" applyNumberFormat="1" applyFont="1" applyFill="1" applyBorder="1" applyAlignment="1" applyProtection="1">
      <alignment horizontal="center" vertical="center" shrinkToFit="1"/>
      <protection locked="0"/>
    </xf>
    <xf numFmtId="38" fontId="18" fillId="0" borderId="20" xfId="18" applyFont="1" applyFill="1" applyBorder="1" applyAlignment="1" applyProtection="1">
      <alignment horizontal="center" vertical="center" shrinkToFit="1"/>
      <protection locked="0"/>
    </xf>
    <xf numFmtId="38" fontId="18" fillId="0" borderId="1" xfId="18" applyFont="1" applyFill="1" applyBorder="1" applyAlignment="1" applyProtection="1">
      <alignment vertical="center" shrinkToFit="1"/>
      <protection locked="0"/>
    </xf>
    <xf numFmtId="180" fontId="18" fillId="0" borderId="58" xfId="18" applyNumberFormat="1" applyFont="1" applyFill="1" applyBorder="1" applyAlignment="1" applyProtection="1">
      <alignment horizontal="center" vertical="center" shrinkToFit="1"/>
      <protection locked="0"/>
    </xf>
    <xf numFmtId="180" fontId="18" fillId="0" borderId="1" xfId="18" applyNumberFormat="1" applyFont="1" applyFill="1" applyBorder="1" applyAlignment="1" applyProtection="1">
      <alignment horizontal="center" vertical="center" shrinkToFit="1"/>
      <protection locked="0"/>
    </xf>
    <xf numFmtId="180" fontId="18" fillId="0" borderId="58" xfId="18" applyNumberFormat="1" applyFont="1" applyFill="1" applyBorder="1" applyAlignment="1" applyProtection="1">
      <alignment vertical="center" wrapText="1" shrinkToFit="1"/>
      <protection locked="0"/>
    </xf>
    <xf numFmtId="180" fontId="18" fillId="0" borderId="57" xfId="18" applyNumberFormat="1" applyFont="1" applyFill="1" applyBorder="1" applyAlignment="1" applyProtection="1">
      <alignment vertical="center" wrapText="1" shrinkToFit="1"/>
      <protection locked="0"/>
    </xf>
    <xf numFmtId="180" fontId="18" fillId="0" borderId="20" xfId="18" applyNumberFormat="1" applyFont="1" applyFill="1" applyBorder="1" applyAlignment="1" applyProtection="1">
      <alignment vertical="center" wrapText="1" shrinkToFit="1"/>
      <protection locked="0"/>
    </xf>
    <xf numFmtId="180" fontId="18" fillId="0" borderId="58" xfId="18" applyNumberFormat="1" applyFont="1" applyFill="1" applyBorder="1" applyAlignment="1" applyProtection="1">
      <alignment vertical="center" shrinkToFit="1"/>
      <protection locked="0"/>
    </xf>
    <xf numFmtId="180" fontId="18" fillId="0" borderId="57" xfId="18" applyNumberFormat="1" applyFont="1" applyFill="1" applyBorder="1" applyAlignment="1" applyProtection="1">
      <alignment vertical="center" shrinkToFit="1"/>
      <protection locked="0"/>
    </xf>
    <xf numFmtId="180" fontId="18" fillId="0" borderId="20" xfId="18" applyNumberFormat="1" applyFont="1" applyFill="1" applyBorder="1" applyAlignment="1" applyProtection="1">
      <alignment vertical="center" shrinkToFit="1"/>
      <protection locked="0"/>
    </xf>
    <xf numFmtId="38" fontId="29" fillId="0" borderId="0" xfId="18" applyFont="1" applyFill="1" applyProtection="1">
      <alignment vertical="center"/>
      <protection locked="0"/>
    </xf>
    <xf numFmtId="38" fontId="18" fillId="0" borderId="0" xfId="18" applyFont="1" applyFill="1" applyProtection="1">
      <alignment vertical="center"/>
      <protection locked="0"/>
    </xf>
    <xf numFmtId="180" fontId="18" fillId="0" borderId="56" xfId="18" applyNumberFormat="1" applyFont="1" applyFill="1" applyBorder="1" applyAlignment="1" applyProtection="1">
      <alignment vertical="center" wrapText="1" shrinkToFit="1"/>
      <protection locked="0"/>
    </xf>
    <xf numFmtId="180" fontId="18" fillId="0" borderId="56" xfId="18" applyNumberFormat="1" applyFont="1" applyFill="1" applyBorder="1" applyAlignment="1" applyProtection="1">
      <alignment vertical="center" shrinkToFit="1"/>
      <protection locked="0"/>
    </xf>
    <xf numFmtId="180" fontId="18" fillId="0" borderId="18" xfId="18" applyNumberFormat="1" applyFont="1" applyFill="1" applyBorder="1" applyAlignment="1" applyProtection="1">
      <alignment vertical="center" shrinkToFit="1"/>
      <protection locked="0"/>
    </xf>
    <xf numFmtId="180" fontId="18" fillId="0" borderId="17" xfId="18" applyNumberFormat="1" applyFont="1" applyFill="1" applyBorder="1" applyAlignment="1" applyProtection="1">
      <alignment horizontal="right" vertical="center" shrinkToFit="1"/>
      <protection locked="0"/>
    </xf>
    <xf numFmtId="180" fontId="18" fillId="0" borderId="18" xfId="18" applyNumberFormat="1" applyFont="1" applyFill="1" applyBorder="1" applyAlignment="1" applyProtection="1">
      <alignment vertical="center" wrapText="1" shrinkToFit="1"/>
      <protection locked="0"/>
    </xf>
    <xf numFmtId="180" fontId="18" fillId="0" borderId="1" xfId="18" applyNumberFormat="1" applyFont="1" applyFill="1" applyBorder="1" applyAlignment="1" applyProtection="1">
      <alignment horizontal="center" vertical="center" wrapText="1" shrinkToFit="1"/>
      <protection locked="0"/>
    </xf>
    <xf numFmtId="180" fontId="18" fillId="0" borderId="1" xfId="18" applyNumberFormat="1" applyFont="1" applyFill="1" applyBorder="1" applyAlignment="1" applyProtection="1">
      <alignment horizontal="left" vertical="center" wrapText="1" shrinkToFit="1"/>
      <protection locked="0"/>
    </xf>
    <xf numFmtId="179" fontId="32" fillId="0" borderId="1" xfId="18" applyNumberFormat="1" applyFont="1" applyFill="1" applyBorder="1" applyAlignment="1" applyProtection="1">
      <alignment horizontal="center" vertical="center" shrinkToFit="1"/>
      <protection locked="0"/>
    </xf>
    <xf numFmtId="38" fontId="32" fillId="0" borderId="1" xfId="18" applyFont="1" applyFill="1" applyBorder="1" applyAlignment="1" applyProtection="1">
      <alignment horizontal="center" vertical="center" shrinkToFit="1"/>
      <protection locked="0"/>
    </xf>
    <xf numFmtId="180" fontId="33" fillId="0" borderId="17" xfId="18" applyNumberFormat="1" applyFont="1" applyFill="1" applyBorder="1" applyAlignment="1" applyProtection="1">
      <alignment horizontal="center" vertical="center" shrinkToFit="1"/>
      <protection locked="0"/>
    </xf>
    <xf numFmtId="180" fontId="34" fillId="0" borderId="56" xfId="18" applyNumberFormat="1" applyFont="1" applyFill="1" applyBorder="1" applyAlignment="1" applyProtection="1">
      <alignment horizontal="center" vertical="center" shrinkToFit="1"/>
      <protection locked="0"/>
    </xf>
    <xf numFmtId="180" fontId="34" fillId="0" borderId="20" xfId="18" applyNumberFormat="1" applyFont="1" applyFill="1" applyBorder="1" applyAlignment="1" applyProtection="1">
      <alignment horizontal="center" vertical="center" shrinkToFit="1"/>
      <protection locked="0"/>
    </xf>
    <xf numFmtId="180" fontId="34" fillId="0" borderId="57" xfId="18" applyNumberFormat="1" applyFont="1" applyFill="1" applyBorder="1" applyAlignment="1" applyProtection="1">
      <alignment horizontal="center" vertical="center" shrinkToFit="1"/>
      <protection locked="0"/>
    </xf>
    <xf numFmtId="180" fontId="33" fillId="0" borderId="1" xfId="18" applyNumberFormat="1" applyFont="1" applyFill="1" applyBorder="1" applyAlignment="1" applyProtection="1">
      <alignment vertical="center" wrapText="1" shrinkToFit="1"/>
      <protection locked="0"/>
    </xf>
    <xf numFmtId="180" fontId="31" fillId="0" borderId="17" xfId="18" applyNumberFormat="1" applyFont="1" applyFill="1" applyBorder="1" applyAlignment="1" applyProtection="1">
      <alignment horizontal="center" vertical="center" shrinkToFit="1"/>
      <protection locked="0"/>
    </xf>
    <xf numFmtId="180" fontId="31" fillId="0" borderId="57" xfId="18" applyNumberFormat="1" applyFont="1" applyFill="1" applyBorder="1" applyAlignment="1" applyProtection="1">
      <alignment horizontal="center" vertical="center" shrinkToFit="1"/>
      <protection locked="0"/>
    </xf>
    <xf numFmtId="38" fontId="31" fillId="0" borderId="17" xfId="18" applyFont="1" applyFill="1" applyBorder="1" applyAlignment="1" applyProtection="1">
      <alignment horizontal="center" vertical="center" shrinkToFit="1"/>
      <protection locked="0"/>
    </xf>
    <xf numFmtId="0" fontId="31" fillId="0" borderId="20" xfId="18" applyNumberFormat="1" applyFont="1" applyFill="1" applyBorder="1" applyAlignment="1" applyProtection="1">
      <alignment horizontal="center" vertical="center" shrinkToFit="1"/>
      <protection locked="0"/>
    </xf>
    <xf numFmtId="38" fontId="31" fillId="0" borderId="58" xfId="18" applyFont="1" applyFill="1" applyBorder="1" applyAlignment="1" applyProtection="1">
      <alignment horizontal="center" vertical="center" shrinkToFit="1"/>
      <protection locked="0"/>
    </xf>
    <xf numFmtId="0" fontId="31" fillId="0" borderId="18" xfId="18" applyNumberFormat="1" applyFont="1" applyFill="1" applyBorder="1" applyAlignment="1" applyProtection="1">
      <alignment horizontal="center" vertical="center" shrinkToFit="1"/>
      <protection locked="0"/>
    </xf>
    <xf numFmtId="180" fontId="31" fillId="0" borderId="59" xfId="18" applyNumberFormat="1" applyFont="1" applyFill="1" applyBorder="1" applyAlignment="1" applyProtection="1">
      <alignment horizontal="center" vertical="center" shrinkToFit="1"/>
      <protection locked="0"/>
    </xf>
    <xf numFmtId="180" fontId="34" fillId="0" borderId="18" xfId="18" applyNumberFormat="1" applyFont="1" applyFill="1" applyBorder="1" applyAlignment="1" applyProtection="1">
      <alignment horizontal="center" vertical="center" shrinkToFit="1"/>
      <protection locked="0"/>
    </xf>
    <xf numFmtId="180" fontId="34" fillId="0" borderId="1" xfId="18" applyNumberFormat="1" applyFont="1" applyFill="1" applyBorder="1" applyAlignment="1" applyProtection="1">
      <alignment vertical="center" shrinkToFit="1"/>
      <protection locked="0"/>
    </xf>
    <xf numFmtId="38" fontId="34" fillId="0" borderId="17" xfId="18" applyFont="1" applyFill="1" applyBorder="1" applyAlignment="1" applyProtection="1">
      <alignment horizontal="center" vertical="center" shrinkToFit="1"/>
      <protection locked="0"/>
    </xf>
    <xf numFmtId="0" fontId="34" fillId="0" borderId="60" xfId="18" applyNumberFormat="1" applyFont="1" applyFill="1" applyBorder="1" applyAlignment="1" applyProtection="1">
      <alignment horizontal="center" vertical="center" shrinkToFit="1"/>
      <protection locked="0"/>
    </xf>
    <xf numFmtId="38" fontId="34" fillId="0" borderId="20" xfId="18" applyFont="1" applyFill="1" applyBorder="1" applyAlignment="1" applyProtection="1">
      <alignment horizontal="center" vertical="center" shrinkToFit="1"/>
      <protection locked="0"/>
    </xf>
    <xf numFmtId="0" fontId="34" fillId="0" borderId="18" xfId="18" applyNumberFormat="1" applyFont="1" applyFill="1" applyBorder="1" applyAlignment="1" applyProtection="1">
      <alignment horizontal="center" vertical="center" shrinkToFit="1"/>
      <protection locked="0"/>
    </xf>
    <xf numFmtId="180" fontId="34" fillId="0" borderId="17" xfId="18" applyNumberFormat="1" applyFont="1" applyFill="1" applyBorder="1" applyAlignment="1" applyProtection="1">
      <alignment horizontal="center" vertical="center" shrinkToFit="1"/>
      <protection locked="0"/>
    </xf>
    <xf numFmtId="180" fontId="34" fillId="0" borderId="59" xfId="18" applyNumberFormat="1" applyFont="1" applyFill="1" applyBorder="1" applyAlignment="1" applyProtection="1">
      <alignment horizontal="center" vertical="center" shrinkToFit="1"/>
      <protection locked="0"/>
    </xf>
    <xf numFmtId="38" fontId="34" fillId="0" borderId="1" xfId="18" applyFont="1" applyFill="1" applyBorder="1" applyAlignment="1" applyProtection="1">
      <alignment vertical="center" wrapText="1" shrinkToFit="1"/>
      <protection locked="0"/>
    </xf>
    <xf numFmtId="180" fontId="34" fillId="0" borderId="58" xfId="18" applyNumberFormat="1" applyFont="1" applyFill="1" applyBorder="1" applyAlignment="1" applyProtection="1">
      <alignment horizontal="center" vertical="center" shrinkToFit="1"/>
      <protection locked="0"/>
    </xf>
    <xf numFmtId="180" fontId="34" fillId="0" borderId="58" xfId="18" applyNumberFormat="1" applyFont="1" applyFill="1" applyBorder="1" applyAlignment="1" applyProtection="1">
      <alignment vertical="center" wrapText="1" shrinkToFit="1"/>
      <protection locked="0"/>
    </xf>
    <xf numFmtId="180" fontId="34" fillId="0" borderId="57" xfId="18" applyNumberFormat="1" applyFont="1" applyFill="1" applyBorder="1" applyAlignment="1" applyProtection="1">
      <alignment vertical="center" wrapText="1" shrinkToFit="1"/>
      <protection locked="0"/>
    </xf>
    <xf numFmtId="180" fontId="34" fillId="0" borderId="56" xfId="18" applyNumberFormat="1" applyFont="1" applyFill="1" applyBorder="1" applyAlignment="1" applyProtection="1">
      <alignment vertical="center" wrapText="1" shrinkToFit="1"/>
      <protection locked="0"/>
    </xf>
    <xf numFmtId="180" fontId="34" fillId="0" borderId="20" xfId="18" applyNumberFormat="1" applyFont="1" applyFill="1" applyBorder="1" applyAlignment="1" applyProtection="1">
      <alignment vertical="center" shrinkToFit="1"/>
      <protection locked="0"/>
    </xf>
    <xf numFmtId="180" fontId="34" fillId="0" borderId="57" xfId="18" applyNumberFormat="1" applyFont="1" applyFill="1" applyBorder="1" applyAlignment="1" applyProtection="1">
      <alignment vertical="center" shrinkToFit="1"/>
      <protection locked="0"/>
    </xf>
    <xf numFmtId="180" fontId="34" fillId="0" borderId="58" xfId="18" applyNumberFormat="1" applyFont="1" applyFill="1" applyBorder="1" applyAlignment="1" applyProtection="1">
      <alignment vertical="center" shrinkToFit="1"/>
      <protection locked="0"/>
    </xf>
    <xf numFmtId="180" fontId="34" fillId="0" borderId="8" xfId="18" applyNumberFormat="1" applyFont="1" applyFill="1" applyBorder="1" applyAlignment="1" applyProtection="1">
      <alignment horizontal="center" vertical="center" shrinkToFit="1"/>
      <protection locked="0"/>
    </xf>
    <xf numFmtId="180" fontId="34" fillId="0" borderId="20" xfId="18" applyNumberFormat="1" applyFont="1" applyFill="1" applyBorder="1" applyAlignment="1" applyProtection="1">
      <alignment vertical="center" wrapText="1" shrinkToFit="1"/>
      <protection locked="0"/>
    </xf>
    <xf numFmtId="180" fontId="34" fillId="0" borderId="56" xfId="18" applyNumberFormat="1" applyFont="1" applyFill="1" applyBorder="1" applyAlignment="1" applyProtection="1">
      <alignment vertical="center" shrinkToFit="1"/>
      <protection locked="0"/>
    </xf>
    <xf numFmtId="180" fontId="34" fillId="0" borderId="18" xfId="18" applyNumberFormat="1" applyFont="1" applyFill="1" applyBorder="1" applyAlignment="1" applyProtection="1">
      <alignment vertical="center" shrinkToFit="1"/>
      <protection locked="0"/>
    </xf>
    <xf numFmtId="180" fontId="32" fillId="0" borderId="57" xfId="18" applyNumberFormat="1" applyFont="1" applyFill="1" applyBorder="1" applyAlignment="1" applyProtection="1">
      <alignment horizontal="left" vertical="center" wrapText="1" shrinkToFit="1"/>
      <protection locked="0"/>
    </xf>
    <xf numFmtId="180" fontId="32" fillId="0" borderId="57" xfId="18" applyNumberFormat="1" applyFont="1" applyFill="1" applyBorder="1" applyAlignment="1" applyProtection="1">
      <alignment vertical="center" wrapText="1" shrinkToFit="1"/>
      <protection locked="0"/>
    </xf>
    <xf numFmtId="180" fontId="32" fillId="0" borderId="56" xfId="18" applyNumberFormat="1" applyFont="1" applyFill="1" applyBorder="1" applyAlignment="1" applyProtection="1">
      <alignment vertical="center" wrapText="1" shrinkToFit="1"/>
      <protection locked="0"/>
    </xf>
    <xf numFmtId="38" fontId="18" fillId="0" borderId="1" xfId="18" applyFont="1" applyFill="1" applyBorder="1" applyAlignment="1" applyProtection="1">
      <alignment vertical="center" wrapText="1" shrinkToFit="1"/>
      <protection locked="0"/>
    </xf>
    <xf numFmtId="180" fontId="18" fillId="0" borderId="1" xfId="18" applyNumberFormat="1" applyFont="1" applyFill="1" applyBorder="1" applyAlignment="1" applyProtection="1">
      <alignment horizontal="right" vertical="center" shrinkToFit="1"/>
      <protection locked="0"/>
    </xf>
    <xf numFmtId="180" fontId="31" fillId="0" borderId="1" xfId="18" applyNumberFormat="1" applyFont="1" applyFill="1" applyBorder="1" applyAlignment="1" applyProtection="1">
      <alignment vertical="center" wrapText="1" shrinkToFit="1"/>
      <protection locked="0"/>
    </xf>
    <xf numFmtId="180" fontId="18" fillId="0" borderId="8" xfId="18" applyNumberFormat="1" applyFont="1" applyFill="1" applyBorder="1" applyAlignment="1" applyProtection="1">
      <alignment horizontal="center" vertical="center" shrinkToFit="1"/>
      <protection locked="0"/>
    </xf>
    <xf numFmtId="180" fontId="31" fillId="0" borderId="20" xfId="18" applyNumberFormat="1" applyFont="1" applyFill="1" applyBorder="1" applyAlignment="1" applyProtection="1">
      <alignment vertical="center" shrinkToFit="1"/>
      <protection locked="0"/>
    </xf>
    <xf numFmtId="180" fontId="31" fillId="0" borderId="57" xfId="18" applyNumberFormat="1" applyFont="1" applyFill="1" applyBorder="1" applyAlignment="1" applyProtection="1">
      <alignment vertical="center" wrapText="1" shrinkToFit="1"/>
      <protection locked="0"/>
    </xf>
    <xf numFmtId="180" fontId="31" fillId="0" borderId="58" xfId="18" applyNumberFormat="1" applyFont="1" applyFill="1" applyBorder="1" applyAlignment="1" applyProtection="1">
      <alignment vertical="center" shrinkToFit="1"/>
      <protection locked="0"/>
    </xf>
    <xf numFmtId="38" fontId="18" fillId="0" borderId="17" xfId="18" applyFont="1" applyFill="1" applyBorder="1" applyAlignment="1" applyProtection="1">
      <alignment horizontal="right" vertical="center" shrinkToFit="1"/>
      <protection locked="0"/>
    </xf>
    <xf numFmtId="0" fontId="18" fillId="0" borderId="18" xfId="18" applyNumberFormat="1" applyFont="1" applyFill="1" applyBorder="1" applyAlignment="1" applyProtection="1">
      <alignment horizontal="left" vertical="center" shrinkToFit="1"/>
      <protection locked="0"/>
    </xf>
    <xf numFmtId="0" fontId="18" fillId="0" borderId="17" xfId="18" applyNumberFormat="1" applyFont="1" applyFill="1" applyBorder="1" applyAlignment="1" applyProtection="1">
      <alignment horizontal="right" vertical="center" shrinkToFit="1"/>
      <protection locked="0"/>
    </xf>
    <xf numFmtId="180" fontId="18" fillId="0" borderId="1" xfId="18" applyNumberFormat="1" applyFont="1" applyFill="1" applyBorder="1" applyAlignment="1" applyProtection="1">
      <alignment vertical="center" wrapText="1"/>
      <protection locked="0"/>
    </xf>
    <xf numFmtId="180" fontId="32" fillId="0" borderId="1" xfId="18" applyNumberFormat="1" applyFont="1" applyBorder="1" applyAlignment="1" applyProtection="1">
      <alignment vertical="center" shrinkToFit="1"/>
    </xf>
    <xf numFmtId="180" fontId="32" fillId="0" borderId="63" xfId="18" applyNumberFormat="1" applyFont="1" applyBorder="1" applyAlignment="1" applyProtection="1">
      <alignment vertical="center" shrinkToFit="1"/>
    </xf>
    <xf numFmtId="180" fontId="32" fillId="0" borderId="1" xfId="18" applyNumberFormat="1" applyFont="1" applyBorder="1" applyAlignment="1" applyProtection="1">
      <alignment horizontal="center" vertical="center" shrinkToFit="1"/>
    </xf>
    <xf numFmtId="180" fontId="32" fillId="0" borderId="1" xfId="18" applyNumberFormat="1" applyFont="1" applyBorder="1" applyAlignment="1" applyProtection="1">
      <alignment horizontal="right" vertical="center" shrinkToFit="1"/>
    </xf>
    <xf numFmtId="38" fontId="32" fillId="0" borderId="0" xfId="18" applyFont="1" applyAlignment="1" applyProtection="1">
      <alignment vertical="center" shrinkToFit="1"/>
    </xf>
    <xf numFmtId="38" fontId="26" fillId="0" borderId="0" xfId="18" applyFont="1" applyProtection="1">
      <alignment vertical="center"/>
      <protection locked="0"/>
    </xf>
    <xf numFmtId="38" fontId="26" fillId="0" borderId="0" xfId="18" applyFont="1" applyBorder="1" applyProtection="1">
      <alignment vertical="center"/>
      <protection locked="0"/>
    </xf>
    <xf numFmtId="38" fontId="26" fillId="0" borderId="0" xfId="18" applyFont="1" applyBorder="1" applyAlignment="1" applyProtection="1">
      <alignment horizontal="center" vertical="center"/>
      <protection locked="0"/>
    </xf>
    <xf numFmtId="38" fontId="26" fillId="0" borderId="0" xfId="18" applyFont="1" applyBorder="1" applyAlignment="1" applyProtection="1">
      <alignment horizontal="right" vertical="center"/>
      <protection locked="0"/>
    </xf>
    <xf numFmtId="38" fontId="26" fillId="0" borderId="0" xfId="18" applyFont="1" applyAlignment="1" applyProtection="1">
      <alignment horizontal="center" vertical="center"/>
      <protection locked="0"/>
    </xf>
    <xf numFmtId="38" fontId="26" fillId="0" borderId="0" xfId="18" applyFont="1" applyAlignment="1" applyProtection="1">
      <alignment horizontal="right" vertical="center"/>
      <protection locked="0"/>
    </xf>
    <xf numFmtId="38" fontId="25" fillId="0" borderId="0" xfId="18" applyFont="1" applyBorder="1" applyAlignment="1" applyProtection="1">
      <alignment vertical="center"/>
    </xf>
    <xf numFmtId="0" fontId="6" fillId="0" borderId="0" xfId="19" applyFont="1">
      <alignment vertical="center"/>
    </xf>
    <xf numFmtId="0" fontId="6" fillId="0" borderId="0" xfId="19" applyFont="1" applyBorder="1">
      <alignment vertical="center"/>
    </xf>
    <xf numFmtId="0" fontId="37" fillId="0" borderId="1" xfId="19" applyFont="1" applyFill="1" applyBorder="1" applyAlignment="1">
      <alignment vertical="center" textRotation="255" wrapText="1" shrinkToFit="1"/>
    </xf>
    <xf numFmtId="0" fontId="41" fillId="0" borderId="1" xfId="0" applyFont="1" applyFill="1" applyBorder="1" applyAlignment="1">
      <alignment horizontal="center" vertical="center" shrinkToFit="1"/>
    </xf>
    <xf numFmtId="0" fontId="41" fillId="0" borderId="1" xfId="19" applyFont="1" applyFill="1" applyBorder="1" applyAlignment="1">
      <alignment horizontal="center" vertical="center" wrapText="1"/>
    </xf>
    <xf numFmtId="0" fontId="41" fillId="0" borderId="1" xfId="19" applyFont="1" applyFill="1" applyBorder="1" applyAlignment="1">
      <alignment horizontal="left" vertical="center" wrapText="1"/>
    </xf>
    <xf numFmtId="0" fontId="41" fillId="0" borderId="1" xfId="19" applyFont="1" applyFill="1" applyBorder="1" applyAlignment="1">
      <alignment horizontal="left" vertical="center" wrapText="1" shrinkToFit="1"/>
    </xf>
    <xf numFmtId="0" fontId="41" fillId="0" borderId="1" xfId="20" applyFont="1" applyFill="1" applyBorder="1" applyAlignment="1" applyProtection="1">
      <alignment vertical="center" wrapText="1"/>
    </xf>
    <xf numFmtId="0" fontId="42" fillId="0" borderId="1" xfId="20" applyFont="1" applyFill="1" applyBorder="1" applyAlignment="1" applyProtection="1">
      <alignment vertical="center" wrapText="1"/>
    </xf>
    <xf numFmtId="0" fontId="41" fillId="0" borderId="1" xfId="19" applyFont="1" applyFill="1" applyBorder="1" applyAlignment="1">
      <alignment vertical="center" wrapText="1"/>
    </xf>
    <xf numFmtId="0" fontId="41" fillId="0" borderId="17" xfId="19" applyFont="1" applyFill="1" applyBorder="1" applyAlignment="1">
      <alignment vertical="center" wrapText="1"/>
    </xf>
    <xf numFmtId="0" fontId="43" fillId="0" borderId="0" xfId="19" applyFont="1" applyFill="1" applyBorder="1">
      <alignment vertical="center"/>
    </xf>
    <xf numFmtId="0" fontId="41" fillId="0" borderId="1"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1" xfId="0" applyFont="1" applyFill="1" applyBorder="1" applyAlignment="1">
      <alignment horizontal="left" vertical="center" wrapText="1" shrinkToFit="1"/>
    </xf>
    <xf numFmtId="0" fontId="41" fillId="0" borderId="1" xfId="0" applyFont="1" applyFill="1" applyBorder="1" applyAlignment="1">
      <alignment horizontal="center" vertical="center"/>
    </xf>
    <xf numFmtId="0" fontId="41" fillId="0" borderId="1" xfId="0" applyFont="1" applyFill="1" applyBorder="1">
      <alignment vertical="center"/>
    </xf>
    <xf numFmtId="0" fontId="41" fillId="0" borderId="17" xfId="0" applyFont="1" applyFill="1" applyBorder="1">
      <alignment vertical="center"/>
    </xf>
    <xf numFmtId="49" fontId="41" fillId="0" borderId="1" xfId="19" applyNumberFormat="1" applyFont="1" applyFill="1" applyBorder="1" applyAlignment="1">
      <alignment horizontal="center" vertical="center" shrinkToFit="1"/>
    </xf>
    <xf numFmtId="0" fontId="41" fillId="0" borderId="1" xfId="19" applyFont="1" applyFill="1" applyBorder="1" applyAlignment="1">
      <alignment horizontal="center" vertical="center" shrinkToFit="1"/>
    </xf>
    <xf numFmtId="0" fontId="41" fillId="0" borderId="0" xfId="19" applyFont="1" applyFill="1" applyBorder="1">
      <alignment vertical="center"/>
    </xf>
    <xf numFmtId="0" fontId="41" fillId="0" borderId="1" xfId="19" applyFont="1" applyFill="1" applyBorder="1" applyAlignment="1">
      <alignment horizontal="center" vertical="center"/>
    </xf>
    <xf numFmtId="0" fontId="41" fillId="0" borderId="1" xfId="19" applyFont="1" applyFill="1" applyBorder="1" applyAlignment="1">
      <alignment horizontal="justify" vertical="center" wrapText="1"/>
    </xf>
    <xf numFmtId="0" fontId="41" fillId="0" borderId="1" xfId="19" applyFont="1" applyFill="1" applyBorder="1" applyAlignment="1">
      <alignment horizontal="justify" vertical="center" wrapText="1" shrinkToFit="1"/>
    </xf>
    <xf numFmtId="0" fontId="44" fillId="0" borderId="1" xfId="20" applyFont="1" applyFill="1" applyBorder="1" applyAlignment="1" applyProtection="1">
      <alignment vertical="center" wrapText="1"/>
    </xf>
    <xf numFmtId="0" fontId="41" fillId="0" borderId="1" xfId="20" applyFont="1" applyFill="1" applyBorder="1" applyAlignment="1" applyProtection="1">
      <alignment horizontal="center" vertical="center"/>
    </xf>
    <xf numFmtId="0" fontId="45" fillId="0" borderId="1" xfId="19" applyFont="1" applyFill="1" applyBorder="1" applyAlignment="1">
      <alignment horizontal="center" vertical="center" wrapText="1"/>
    </xf>
    <xf numFmtId="0" fontId="42" fillId="0" borderId="1" xfId="20" applyFont="1" applyFill="1" applyBorder="1" applyAlignment="1" applyProtection="1">
      <alignment horizontal="left" vertical="center" wrapText="1"/>
    </xf>
    <xf numFmtId="0" fontId="41" fillId="0" borderId="1" xfId="20" applyFont="1" applyFill="1" applyBorder="1" applyAlignment="1" applyProtection="1">
      <alignment horizontal="left" vertical="center" wrapText="1"/>
    </xf>
    <xf numFmtId="0" fontId="41" fillId="0" borderId="17" xfId="0" applyFont="1" applyFill="1" applyBorder="1" applyAlignment="1">
      <alignment vertical="center" wrapText="1"/>
    </xf>
    <xf numFmtId="0" fontId="30" fillId="0" borderId="1" xfId="20" applyFill="1" applyBorder="1" applyAlignment="1" applyProtection="1">
      <alignment vertical="center" wrapText="1"/>
    </xf>
    <xf numFmtId="0" fontId="12" fillId="0" borderId="19" xfId="0" applyFont="1" applyFill="1" applyBorder="1" applyAlignment="1" applyProtection="1">
      <alignment horizontal="center" vertical="center" wrapText="1"/>
      <protection locked="0"/>
    </xf>
    <xf numFmtId="176" fontId="23" fillId="4" borderId="14" xfId="0" applyNumberFormat="1" applyFont="1" applyFill="1" applyBorder="1" applyAlignment="1" applyProtection="1">
      <alignment horizontal="center" vertical="center"/>
      <protection locked="0"/>
    </xf>
    <xf numFmtId="0" fontId="23" fillId="0" borderId="34" xfId="0" applyFont="1" applyFill="1" applyBorder="1" applyAlignment="1" applyProtection="1">
      <alignment horizontal="right" vertical="center"/>
      <protection locked="0"/>
    </xf>
    <xf numFmtId="0" fontId="23" fillId="0" borderId="26" xfId="0" applyFont="1" applyFill="1" applyBorder="1" applyAlignment="1" applyProtection="1">
      <alignment horizontal="right" vertical="center"/>
      <protection locked="0"/>
    </xf>
    <xf numFmtId="178" fontId="23" fillId="0" borderId="34" xfId="0" applyNumberFormat="1" applyFont="1" applyFill="1" applyBorder="1" applyAlignment="1" applyProtection="1">
      <alignment horizontal="center" vertical="center"/>
      <protection locked="0"/>
    </xf>
    <xf numFmtId="178" fontId="23" fillId="0" borderId="26" xfId="0" applyNumberFormat="1"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right" vertical="center"/>
      <protection locked="0"/>
    </xf>
    <xf numFmtId="178" fontId="23" fillId="0" borderId="26" xfId="0" applyNumberFormat="1" applyFont="1" applyFill="1" applyBorder="1" applyAlignment="1" applyProtection="1">
      <alignment horizontal="right" vertical="center"/>
      <protection locked="0"/>
    </xf>
    <xf numFmtId="0" fontId="23" fillId="0" borderId="34" xfId="0" applyFont="1" applyFill="1" applyBorder="1" applyAlignment="1" applyProtection="1">
      <alignment horizontal="center" vertical="center"/>
      <protection locked="0"/>
    </xf>
    <xf numFmtId="0" fontId="23" fillId="0" borderId="26"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176" fontId="4" fillId="5" borderId="1" xfId="0" applyNumberFormat="1" applyFont="1" applyFill="1" applyBorder="1" applyAlignment="1" applyProtection="1">
      <alignment horizontal="center" vertical="center" wrapText="1"/>
      <protection locked="0"/>
    </xf>
    <xf numFmtId="176" fontId="4" fillId="5" borderId="14" xfId="0" applyNumberFormat="1" applyFont="1" applyFill="1" applyBorder="1" applyAlignment="1" applyProtection="1">
      <alignment horizontal="center" vertical="center" wrapText="1"/>
      <protection locked="0"/>
    </xf>
    <xf numFmtId="176" fontId="23" fillId="4" borderId="34" xfId="0" applyNumberFormat="1" applyFont="1" applyFill="1" applyBorder="1" applyAlignment="1" applyProtection="1">
      <alignment horizontal="center" vertical="center"/>
      <protection locked="0"/>
    </xf>
    <xf numFmtId="176" fontId="23" fillId="4" borderId="26"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textRotation="255" wrapText="1"/>
      <protection locked="0"/>
    </xf>
    <xf numFmtId="0" fontId="4" fillId="5" borderId="14" xfId="0" applyFont="1" applyFill="1" applyBorder="1" applyAlignment="1" applyProtection="1">
      <alignment horizontal="center" vertical="center" textRotation="255" wrapText="1"/>
      <protection locked="0"/>
    </xf>
    <xf numFmtId="0" fontId="12" fillId="5" borderId="8" xfId="0" applyFont="1" applyFill="1" applyBorder="1" applyAlignment="1" applyProtection="1">
      <alignment horizontal="center" vertical="center" textRotation="255" wrapText="1"/>
      <protection locked="0"/>
    </xf>
    <xf numFmtId="0" fontId="12" fillId="5" borderId="5" xfId="0" applyFont="1" applyFill="1" applyBorder="1" applyAlignment="1" applyProtection="1">
      <alignment horizontal="center" vertical="center" textRotation="255" wrapText="1"/>
      <protection locked="0"/>
    </xf>
    <xf numFmtId="0" fontId="12" fillId="5" borderId="26" xfId="0" applyFont="1" applyFill="1" applyBorder="1" applyAlignment="1" applyProtection="1">
      <alignment horizontal="center" vertical="center" textRotation="255" wrapText="1"/>
      <protection locked="0"/>
    </xf>
    <xf numFmtId="0" fontId="12" fillId="0" borderId="22"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protection locked="0"/>
    </xf>
    <xf numFmtId="0" fontId="4" fillId="4" borderId="7"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shrinkToFit="1"/>
      <protection locked="0"/>
    </xf>
    <xf numFmtId="0" fontId="12" fillId="5" borderId="22"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22" xfId="8" applyFont="1" applyFill="1" applyBorder="1" applyAlignment="1" applyProtection="1">
      <alignment horizontal="center" vertical="center" wrapText="1"/>
      <protection locked="0"/>
    </xf>
    <xf numFmtId="0" fontId="4" fillId="5" borderId="10" xfId="8" applyFont="1" applyFill="1" applyBorder="1" applyAlignment="1" applyProtection="1">
      <alignment horizontal="center" vertical="center" wrapText="1"/>
      <protection locked="0"/>
    </xf>
    <xf numFmtId="0" fontId="4" fillId="5" borderId="21" xfId="8"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textRotation="255"/>
      <protection locked="0"/>
    </xf>
    <xf numFmtId="0" fontId="4" fillId="5" borderId="14" xfId="0" applyFont="1" applyFill="1" applyBorder="1" applyAlignment="1" applyProtection="1">
      <alignment horizontal="center" vertical="center" textRotation="255"/>
      <protection locked="0"/>
    </xf>
    <xf numFmtId="0" fontId="4" fillId="5" borderId="1" xfId="8" applyFont="1" applyFill="1" applyBorder="1" applyAlignment="1" applyProtection="1">
      <alignment horizontal="center" vertical="center" wrapText="1"/>
      <protection locked="0"/>
    </xf>
    <xf numFmtId="0" fontId="4" fillId="5" borderId="14" xfId="8"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textRotation="255" wrapText="1"/>
      <protection locked="0"/>
    </xf>
    <xf numFmtId="0" fontId="4" fillId="5" borderId="21" xfId="0" applyFont="1" applyFill="1" applyBorder="1" applyAlignment="1" applyProtection="1">
      <alignment horizontal="center" vertical="center" textRotation="255" wrapText="1"/>
      <protection locked="0"/>
    </xf>
    <xf numFmtId="177" fontId="4" fillId="0" borderId="1" xfId="0" applyNumberFormat="1" applyFont="1" applyBorder="1" applyAlignment="1" applyProtection="1">
      <alignment horizontal="center" vertical="center" wrapText="1" shrinkToFit="1"/>
      <protection locked="0"/>
    </xf>
    <xf numFmtId="177" fontId="4" fillId="0" borderId="1" xfId="0" applyNumberFormat="1"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textRotation="255" wrapText="1"/>
      <protection locked="0"/>
    </xf>
    <xf numFmtId="0" fontId="4" fillId="0" borderId="26" xfId="0" applyFont="1" applyFill="1" applyBorder="1" applyAlignment="1" applyProtection="1">
      <alignment horizontal="center" vertical="center" textRotation="255" wrapText="1"/>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6" xfId="0" applyFont="1" applyFill="1" applyBorder="1" applyAlignment="1" applyProtection="1">
      <alignment horizontal="center" vertical="center" wrapText="1"/>
      <protection locked="0"/>
    </xf>
    <xf numFmtId="0" fontId="12" fillId="5" borderId="1" xfId="0" applyNumberFormat="1" applyFont="1" applyFill="1" applyBorder="1" applyAlignment="1" applyProtection="1">
      <alignment horizontal="center" vertical="center" wrapText="1"/>
      <protection locked="0"/>
    </xf>
    <xf numFmtId="0" fontId="12" fillId="5" borderId="14" xfId="0" applyNumberFormat="1" applyFont="1" applyFill="1" applyBorder="1" applyAlignment="1" applyProtection="1">
      <alignment horizontal="center" vertical="center" wrapText="1"/>
      <protection locked="0"/>
    </xf>
    <xf numFmtId="0" fontId="4" fillId="5" borderId="1" xfId="8" applyNumberFormat="1" applyFont="1" applyFill="1" applyBorder="1" applyAlignment="1" applyProtection="1">
      <alignment horizontal="center" vertical="center" wrapText="1"/>
      <protection locked="0"/>
    </xf>
    <xf numFmtId="0" fontId="4" fillId="5" borderId="14" xfId="8" applyNumberFormat="1"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protection locked="0"/>
    </xf>
    <xf numFmtId="0" fontId="12" fillId="5" borderId="9" xfId="0" applyFont="1" applyFill="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protection locked="0"/>
    </xf>
    <xf numFmtId="0" fontId="4" fillId="4" borderId="8"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8" xfId="1"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wrapText="1"/>
      <protection locked="0"/>
    </xf>
    <xf numFmtId="0" fontId="4" fillId="4" borderId="2"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wrapText="1"/>
      <protection locked="0"/>
    </xf>
    <xf numFmtId="0" fontId="4" fillId="4" borderId="7" xfId="1"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protection locked="0"/>
    </xf>
    <xf numFmtId="178" fontId="23" fillId="0" borderId="21" xfId="0" applyNumberFormat="1" applyFont="1" applyFill="1" applyBorder="1" applyAlignment="1" applyProtection="1">
      <alignment horizontal="center" vertical="center"/>
      <protection locked="0"/>
    </xf>
    <xf numFmtId="0" fontId="23" fillId="0" borderId="23" xfId="0" applyFont="1" applyFill="1" applyBorder="1" applyAlignment="1" applyProtection="1">
      <alignment horizontal="right" vertical="center"/>
      <protection locked="0"/>
    </xf>
    <xf numFmtId="0" fontId="23" fillId="0" borderId="21" xfId="0" applyFont="1" applyFill="1" applyBorder="1" applyAlignment="1" applyProtection="1">
      <alignment horizontal="right" vertical="center"/>
      <protection locked="0"/>
    </xf>
    <xf numFmtId="0" fontId="23" fillId="0" borderId="23"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protection locked="0"/>
    </xf>
    <xf numFmtId="176" fontId="23" fillId="4" borderId="23" xfId="0" applyNumberFormat="1" applyFont="1" applyFill="1" applyBorder="1" applyAlignment="1" applyProtection="1">
      <alignment horizontal="right" vertical="center"/>
      <protection locked="0"/>
    </xf>
    <xf numFmtId="176" fontId="23" fillId="4" borderId="21" xfId="0" applyNumberFormat="1" applyFont="1" applyFill="1" applyBorder="1" applyAlignment="1" applyProtection="1">
      <alignment horizontal="right" vertical="center"/>
      <protection locked="0"/>
    </xf>
    <xf numFmtId="176" fontId="23" fillId="4" borderId="34" xfId="0" applyNumberFormat="1" applyFont="1" applyFill="1" applyBorder="1" applyAlignment="1" applyProtection="1">
      <alignment horizontal="right" vertical="center"/>
      <protection locked="0"/>
    </xf>
    <xf numFmtId="176" fontId="23" fillId="4" borderId="26" xfId="0" applyNumberFormat="1" applyFont="1" applyFill="1" applyBorder="1" applyAlignment="1" applyProtection="1">
      <alignment horizontal="right" vertical="center"/>
      <protection locked="0"/>
    </xf>
    <xf numFmtId="178" fontId="23" fillId="0" borderId="23" xfId="0" applyNumberFormat="1" applyFont="1" applyFill="1" applyBorder="1" applyAlignment="1" applyProtection="1">
      <alignment horizontal="right" vertical="center"/>
      <protection locked="0"/>
    </xf>
    <xf numFmtId="178" fontId="23" fillId="0" borderId="21" xfId="0" applyNumberFormat="1" applyFont="1" applyFill="1" applyBorder="1" applyAlignment="1" applyProtection="1">
      <alignment horizontal="right" vertical="center"/>
      <protection locked="0"/>
    </xf>
    <xf numFmtId="0" fontId="23" fillId="0" borderId="34" xfId="0" applyFont="1" applyFill="1" applyBorder="1" applyAlignment="1" applyProtection="1">
      <alignment vertical="center"/>
      <protection locked="0"/>
    </xf>
    <xf numFmtId="0" fontId="23" fillId="0" borderId="26" xfId="0" applyFont="1" applyFill="1" applyBorder="1" applyAlignment="1" applyProtection="1">
      <alignment vertical="center"/>
      <protection locked="0"/>
    </xf>
    <xf numFmtId="178" fontId="23" fillId="0" borderId="34" xfId="0" applyNumberFormat="1" applyFont="1" applyFill="1" applyBorder="1" applyAlignment="1" applyProtection="1">
      <alignment vertical="center"/>
      <protection locked="0"/>
    </xf>
    <xf numFmtId="178" fontId="23" fillId="0" borderId="26" xfId="0" applyNumberFormat="1" applyFont="1" applyFill="1" applyBorder="1" applyAlignment="1" applyProtection="1">
      <alignment vertical="center"/>
      <protection locked="0"/>
    </xf>
    <xf numFmtId="176" fontId="23" fillId="4" borderId="34" xfId="0" applyNumberFormat="1" applyFont="1" applyFill="1" applyBorder="1" applyAlignment="1" applyProtection="1">
      <alignment vertical="center"/>
      <protection locked="0"/>
    </xf>
    <xf numFmtId="176" fontId="23" fillId="4" borderId="26" xfId="0" applyNumberFormat="1" applyFont="1" applyFill="1" applyBorder="1" applyAlignment="1" applyProtection="1">
      <alignment vertical="center"/>
      <protection locked="0"/>
    </xf>
    <xf numFmtId="176" fontId="23" fillId="4" borderId="23" xfId="0" applyNumberFormat="1" applyFont="1" applyFill="1" applyBorder="1" applyAlignment="1" applyProtection="1">
      <alignment horizontal="center" vertical="center"/>
      <protection locked="0"/>
    </xf>
    <xf numFmtId="176" fontId="23" fillId="4" borderId="21" xfId="0" applyNumberFormat="1"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23" fillId="0" borderId="23" xfId="0" applyFont="1" applyFill="1" applyBorder="1" applyAlignment="1" applyProtection="1">
      <alignment vertical="center"/>
      <protection locked="0"/>
    </xf>
    <xf numFmtId="0" fontId="23" fillId="0" borderId="21" xfId="0" applyFont="1" applyFill="1" applyBorder="1" applyAlignment="1" applyProtection="1">
      <alignment vertical="center"/>
      <protection locked="0"/>
    </xf>
    <xf numFmtId="178" fontId="23" fillId="0" borderId="23" xfId="0" applyNumberFormat="1" applyFont="1" applyFill="1" applyBorder="1" applyAlignment="1" applyProtection="1">
      <alignment vertical="center"/>
      <protection locked="0"/>
    </xf>
    <xf numFmtId="178" fontId="23" fillId="0" borderId="21" xfId="0" applyNumberFormat="1" applyFont="1" applyFill="1" applyBorder="1" applyAlignment="1" applyProtection="1">
      <alignment vertical="center"/>
      <protection locked="0"/>
    </xf>
    <xf numFmtId="176" fontId="23" fillId="4" borderId="23" xfId="0" applyNumberFormat="1" applyFont="1" applyFill="1" applyBorder="1" applyAlignment="1" applyProtection="1">
      <alignment vertical="center"/>
      <protection locked="0"/>
    </xf>
    <xf numFmtId="176" fontId="23" fillId="4" borderId="21" xfId="0" applyNumberFormat="1" applyFont="1" applyFill="1" applyBorder="1" applyAlignment="1" applyProtection="1">
      <alignment vertical="center"/>
      <protection locked="0"/>
    </xf>
    <xf numFmtId="178" fontId="23" fillId="0" borderId="29" xfId="0" applyNumberFormat="1" applyFont="1" applyFill="1" applyBorder="1" applyAlignment="1" applyProtection="1">
      <alignment horizontal="center" vertical="center"/>
      <protection locked="0"/>
    </xf>
    <xf numFmtId="178" fontId="23" fillId="0" borderId="27" xfId="0" applyNumberFormat="1" applyFont="1" applyFill="1" applyBorder="1" applyAlignment="1" applyProtection="1">
      <alignment horizontal="center" vertical="center"/>
      <protection locked="0"/>
    </xf>
    <xf numFmtId="178" fontId="23" fillId="0" borderId="30" xfId="0" applyNumberFormat="1" applyFont="1" applyFill="1" applyBorder="1" applyAlignment="1" applyProtection="1">
      <alignment horizontal="right" vertical="center"/>
      <protection locked="0"/>
    </xf>
    <xf numFmtId="178" fontId="23" fillId="0" borderId="25" xfId="0" applyNumberFormat="1" applyFont="1" applyFill="1" applyBorder="1" applyAlignment="1" applyProtection="1">
      <alignment horizontal="right" vertical="center"/>
      <protection locked="0"/>
    </xf>
    <xf numFmtId="0" fontId="23" fillId="4" borderId="34" xfId="0" applyFont="1" applyFill="1" applyBorder="1" applyAlignment="1" applyProtection="1">
      <alignment horizontal="right" vertical="center"/>
      <protection locked="0"/>
    </xf>
    <xf numFmtId="0" fontId="23" fillId="4" borderId="26" xfId="0" applyFont="1" applyFill="1" applyBorder="1" applyAlignment="1" applyProtection="1">
      <alignment horizontal="right" vertical="center"/>
      <protection locked="0"/>
    </xf>
    <xf numFmtId="0" fontId="23" fillId="4" borderId="23" xfId="0" applyFont="1" applyFill="1" applyBorder="1" applyAlignment="1" applyProtection="1">
      <alignment horizontal="right" vertical="center"/>
      <protection locked="0"/>
    </xf>
    <xf numFmtId="0" fontId="23" fillId="4" borderId="21" xfId="0" applyFont="1" applyFill="1" applyBorder="1" applyAlignment="1" applyProtection="1">
      <alignment horizontal="right" vertical="center"/>
      <protection locked="0"/>
    </xf>
    <xf numFmtId="178" fontId="23" fillId="4" borderId="23" xfId="0" applyNumberFormat="1" applyFont="1" applyFill="1" applyBorder="1" applyAlignment="1" applyProtection="1">
      <alignment horizontal="right" vertical="center"/>
      <protection locked="0"/>
    </xf>
    <xf numFmtId="178" fontId="23" fillId="4" borderId="21" xfId="0" applyNumberFormat="1" applyFont="1" applyFill="1" applyBorder="1" applyAlignment="1" applyProtection="1">
      <alignment horizontal="right" vertical="center"/>
      <protection locked="0"/>
    </xf>
    <xf numFmtId="0" fontId="23" fillId="4" borderId="12"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15" xfId="0" applyFont="1" applyFill="1" applyBorder="1" applyAlignment="1" applyProtection="1">
      <alignment horizontal="center" vertical="center"/>
      <protection locked="0"/>
    </xf>
    <xf numFmtId="0" fontId="23" fillId="4" borderId="14" xfId="0" applyFont="1" applyFill="1" applyBorder="1" applyAlignment="1" applyProtection="1">
      <alignment horizontal="center" vertical="center"/>
      <protection locked="0"/>
    </xf>
    <xf numFmtId="0" fontId="23" fillId="4" borderId="16" xfId="0" applyFont="1" applyFill="1" applyBorder="1" applyAlignment="1" applyProtection="1">
      <alignment horizontal="center" vertical="center"/>
      <protection locked="0"/>
    </xf>
    <xf numFmtId="178" fontId="23" fillId="4" borderId="19" xfId="0" applyNumberFormat="1" applyFont="1" applyFill="1" applyBorder="1" applyAlignment="1" applyProtection="1">
      <alignment horizontal="right" vertical="center"/>
      <protection locked="0"/>
    </xf>
    <xf numFmtId="178" fontId="23" fillId="4" borderId="14" xfId="0" applyNumberFormat="1" applyFont="1" applyFill="1" applyBorder="1" applyAlignment="1" applyProtection="1">
      <alignment horizontal="right" vertical="center"/>
      <protection locked="0"/>
    </xf>
    <xf numFmtId="178" fontId="23" fillId="4" borderId="34" xfId="0" applyNumberFormat="1" applyFont="1" applyFill="1" applyBorder="1" applyAlignment="1" applyProtection="1">
      <alignment horizontal="right" vertical="center"/>
      <protection locked="0"/>
    </xf>
    <xf numFmtId="178" fontId="23" fillId="4" borderId="26" xfId="0" applyNumberFormat="1" applyFont="1" applyFill="1" applyBorder="1" applyAlignment="1" applyProtection="1">
      <alignment horizontal="right" vertical="center"/>
      <protection locked="0"/>
    </xf>
    <xf numFmtId="176" fontId="23" fillId="4" borderId="31" xfId="0" applyNumberFormat="1" applyFont="1" applyFill="1" applyBorder="1" applyAlignment="1" applyProtection="1">
      <alignment horizontal="center" vertical="center"/>
      <protection locked="0"/>
    </xf>
    <xf numFmtId="0" fontId="4" fillId="5" borderId="22" xfId="0" applyFont="1" applyFill="1" applyBorder="1" applyAlignment="1" applyProtection="1">
      <alignment horizontal="right" vertical="center" wrapText="1"/>
      <protection locked="0"/>
    </xf>
    <xf numFmtId="0" fontId="4" fillId="5" borderId="10" xfId="0" applyFont="1" applyFill="1" applyBorder="1" applyAlignment="1" applyProtection="1">
      <alignment horizontal="right" vertical="center" wrapText="1"/>
      <protection locked="0"/>
    </xf>
    <xf numFmtId="0" fontId="4" fillId="5" borderId="21" xfId="0" applyFont="1" applyFill="1" applyBorder="1" applyAlignment="1" applyProtection="1">
      <alignment horizontal="right" vertical="center" wrapText="1"/>
      <protection locked="0"/>
    </xf>
    <xf numFmtId="10" fontId="4" fillId="5" borderId="1" xfId="0" applyNumberFormat="1" applyFont="1" applyFill="1" applyBorder="1" applyAlignment="1" applyProtection="1">
      <alignment horizontal="center" vertical="center" wrapText="1"/>
      <protection locked="0"/>
    </xf>
    <xf numFmtId="10" fontId="4" fillId="5" borderId="14" xfId="0" applyNumberFormat="1"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37" fillId="0" borderId="1" xfId="19" applyFont="1" applyFill="1" applyBorder="1" applyAlignment="1">
      <alignment horizontal="center" vertical="center" textRotation="255" shrinkToFit="1"/>
    </xf>
    <xf numFmtId="49" fontId="38" fillId="0" borderId="1" xfId="19" applyNumberFormat="1" applyFont="1" applyFill="1" applyBorder="1" applyAlignment="1">
      <alignment horizontal="center" vertical="center" wrapText="1" shrinkToFit="1"/>
    </xf>
    <xf numFmtId="49" fontId="38" fillId="0" borderId="1" xfId="19" applyNumberFormat="1" applyFont="1" applyFill="1" applyBorder="1" applyAlignment="1">
      <alignment horizontal="center" vertical="center" shrinkToFit="1"/>
    </xf>
    <xf numFmtId="0" fontId="37" fillId="0" borderId="1" xfId="19" applyFont="1" applyFill="1" applyBorder="1" applyAlignment="1">
      <alignment horizontal="center" vertical="center" wrapText="1" shrinkToFit="1"/>
    </xf>
    <xf numFmtId="0" fontId="37" fillId="0" borderId="1" xfId="19" applyFont="1" applyFill="1" applyBorder="1" applyAlignment="1">
      <alignment horizontal="center" vertical="center" shrinkToFit="1"/>
    </xf>
    <xf numFmtId="0" fontId="40" fillId="0" borderId="1" xfId="19" applyFont="1" applyFill="1" applyBorder="1" applyAlignment="1">
      <alignment horizontal="center" vertical="top" textRotation="255" wrapText="1"/>
    </xf>
    <xf numFmtId="0" fontId="6" fillId="0" borderId="1" xfId="19" applyFill="1" applyBorder="1" applyAlignment="1">
      <alignment horizontal="center" vertical="center" wrapText="1" shrinkToFit="1"/>
    </xf>
    <xf numFmtId="0" fontId="4" fillId="0" borderId="1" xfId="19" applyFont="1" applyFill="1" applyBorder="1" applyAlignment="1" applyProtection="1">
      <alignment horizontal="center" vertical="center" textRotation="255"/>
      <protection locked="0"/>
    </xf>
    <xf numFmtId="0" fontId="37" fillId="0" borderId="1" xfId="19" applyFont="1" applyFill="1" applyBorder="1" applyAlignment="1">
      <alignment horizontal="center" vertical="top" wrapText="1" shrinkToFit="1"/>
    </xf>
    <xf numFmtId="38" fontId="26" fillId="0" borderId="17" xfId="18" applyFont="1" applyFill="1" applyBorder="1" applyAlignment="1" applyProtection="1">
      <alignment horizontal="center" vertical="center"/>
    </xf>
    <xf numFmtId="38" fontId="26" fillId="0" borderId="20" xfId="18" applyFont="1" applyFill="1" applyBorder="1" applyAlignment="1" applyProtection="1">
      <alignment horizontal="center" vertical="center"/>
    </xf>
    <xf numFmtId="38" fontId="26" fillId="0" borderId="18" xfId="18" applyFont="1" applyFill="1" applyBorder="1" applyAlignment="1" applyProtection="1">
      <alignment horizontal="center" vertical="center"/>
    </xf>
    <xf numFmtId="38" fontId="26" fillId="0" borderId="22" xfId="18" applyFont="1" applyFill="1" applyBorder="1" applyAlignment="1" applyProtection="1">
      <alignment horizontal="center" vertical="center" shrinkToFit="1"/>
    </xf>
    <xf numFmtId="0" fontId="26" fillId="0" borderId="10" xfId="19" applyFont="1" applyFill="1" applyBorder="1" applyAlignment="1" applyProtection="1">
      <alignment horizontal="center" vertical="center" shrinkToFit="1"/>
    </xf>
    <xf numFmtId="0" fontId="26" fillId="0" borderId="19" xfId="19" applyFont="1" applyFill="1" applyBorder="1" applyAlignment="1" applyProtection="1">
      <alignment horizontal="center" vertical="center" shrinkToFit="1"/>
    </xf>
    <xf numFmtId="38" fontId="26" fillId="6" borderId="1" xfId="18" applyFont="1" applyFill="1" applyBorder="1" applyAlignment="1" applyProtection="1">
      <alignment horizontal="center" vertical="center" shrinkToFit="1"/>
    </xf>
    <xf numFmtId="38" fontId="26" fillId="6" borderId="17" xfId="18" applyFont="1" applyFill="1" applyBorder="1" applyAlignment="1" applyProtection="1">
      <alignment horizontal="center" vertical="center"/>
    </xf>
    <xf numFmtId="38" fontId="26" fillId="6" borderId="20" xfId="18" applyFont="1" applyFill="1" applyBorder="1" applyAlignment="1" applyProtection="1">
      <alignment horizontal="center" vertical="center"/>
    </xf>
    <xf numFmtId="38" fontId="26" fillId="6" borderId="18" xfId="18" applyFont="1" applyFill="1" applyBorder="1" applyAlignment="1" applyProtection="1">
      <alignment horizontal="center" vertical="center"/>
    </xf>
    <xf numFmtId="38" fontId="27" fillId="0" borderId="1" xfId="18" applyFont="1" applyFill="1" applyBorder="1" applyAlignment="1" applyProtection="1">
      <alignment horizontal="center" vertical="center" shrinkToFit="1"/>
    </xf>
    <xf numFmtId="38" fontId="27" fillId="0" borderId="17" xfId="18" applyFont="1" applyFill="1" applyBorder="1" applyAlignment="1" applyProtection="1">
      <alignment horizontal="center" vertical="center" shrinkToFit="1"/>
    </xf>
    <xf numFmtId="38" fontId="27" fillId="0" borderId="20" xfId="18" applyFont="1" applyFill="1" applyBorder="1" applyAlignment="1" applyProtection="1">
      <alignment horizontal="center" vertical="center" shrinkToFit="1"/>
    </xf>
    <xf numFmtId="38" fontId="27" fillId="0" borderId="18" xfId="18" applyFont="1" applyFill="1" applyBorder="1" applyAlignment="1" applyProtection="1">
      <alignment horizontal="center" vertical="center" shrinkToFit="1"/>
    </xf>
    <xf numFmtId="0" fontId="26" fillId="0" borderId="8" xfId="19" applyFont="1" applyFill="1" applyBorder="1" applyAlignment="1" applyProtection="1">
      <alignment vertical="center" wrapText="1"/>
    </xf>
    <xf numFmtId="0" fontId="26" fillId="0" borderId="9" xfId="19" applyFont="1" applyFill="1" applyBorder="1" applyAlignment="1" applyProtection="1">
      <alignment vertical="center" wrapText="1"/>
    </xf>
    <xf numFmtId="0" fontId="26" fillId="0" borderId="2" xfId="19" applyFont="1" applyFill="1" applyBorder="1" applyAlignment="1" applyProtection="1">
      <alignment vertical="center" wrapText="1"/>
    </xf>
    <xf numFmtId="0" fontId="26" fillId="0" borderId="3" xfId="19" applyFont="1" applyFill="1" applyBorder="1" applyAlignment="1" applyProtection="1">
      <alignment vertical="center" wrapText="1"/>
    </xf>
    <xf numFmtId="0" fontId="26" fillId="0" borderId="7" xfId="19" applyFont="1" applyFill="1" applyBorder="1" applyAlignment="1" applyProtection="1">
      <alignment vertical="center" wrapText="1"/>
    </xf>
    <xf numFmtId="0" fontId="26" fillId="0" borderId="4" xfId="19" applyFont="1" applyFill="1" applyBorder="1" applyAlignment="1" applyProtection="1">
      <alignment vertical="center" wrapText="1"/>
    </xf>
    <xf numFmtId="0" fontId="26" fillId="0" borderId="8" xfId="19" applyFont="1" applyFill="1" applyBorder="1" applyAlignment="1" applyProtection="1">
      <alignment horizontal="center" vertical="center" wrapText="1"/>
    </xf>
    <xf numFmtId="0" fontId="26" fillId="0" borderId="3" xfId="19" applyFont="1" applyFill="1" applyBorder="1" applyAlignment="1" applyProtection="1">
      <alignment horizontal="center" vertical="center" wrapText="1"/>
    </xf>
    <xf numFmtId="0" fontId="26" fillId="0" borderId="39" xfId="19" applyFont="1" applyFill="1" applyBorder="1" applyAlignment="1" applyProtection="1">
      <alignment horizontal="center" vertical="center" wrapText="1"/>
    </xf>
    <xf numFmtId="0" fontId="26" fillId="0" borderId="2" xfId="19" applyFont="1" applyFill="1" applyBorder="1" applyAlignment="1" applyProtection="1">
      <alignment horizontal="center" vertical="center" wrapText="1"/>
    </xf>
    <xf numFmtId="0" fontId="26" fillId="0" borderId="40" xfId="19" applyFont="1" applyFill="1" applyBorder="1" applyAlignment="1" applyProtection="1">
      <alignment horizontal="center" vertical="center" wrapText="1"/>
    </xf>
    <xf numFmtId="0" fontId="26" fillId="0" borderId="4" xfId="19" applyFont="1" applyFill="1" applyBorder="1" applyAlignment="1" applyProtection="1">
      <alignment horizontal="center" vertical="center" wrapText="1"/>
    </xf>
    <xf numFmtId="0" fontId="26" fillId="0" borderId="9" xfId="19" applyFont="1" applyFill="1" applyBorder="1" applyAlignment="1" applyProtection="1">
      <alignment horizontal="center" vertical="center" wrapText="1"/>
    </xf>
    <xf numFmtId="0" fontId="26" fillId="0" borderId="7" xfId="19" applyFont="1" applyFill="1" applyBorder="1" applyAlignment="1" applyProtection="1">
      <alignment horizontal="center" vertical="center" wrapText="1"/>
    </xf>
    <xf numFmtId="0" fontId="26" fillId="0" borderId="22" xfId="19" applyFont="1" applyFill="1" applyBorder="1" applyAlignment="1" applyProtection="1">
      <alignment horizontal="center" vertical="center" wrapText="1"/>
    </xf>
    <xf numFmtId="0" fontId="26" fillId="0" borderId="19" xfId="19" applyFont="1" applyFill="1" applyBorder="1" applyAlignment="1" applyProtection="1">
      <alignment horizontal="center" vertical="center" wrapText="1"/>
    </xf>
    <xf numFmtId="179" fontId="18" fillId="0" borderId="1" xfId="18" applyNumberFormat="1" applyFont="1" applyFill="1" applyBorder="1" applyAlignment="1" applyProtection="1">
      <alignment horizontal="center" vertical="center" shrinkToFit="1"/>
      <protection locked="0"/>
    </xf>
    <xf numFmtId="38" fontId="18" fillId="0" borderId="1" xfId="18" applyFont="1" applyFill="1" applyBorder="1" applyAlignment="1" applyProtection="1">
      <alignment horizontal="center" vertical="center" shrinkToFit="1"/>
      <protection locked="0"/>
    </xf>
    <xf numFmtId="180" fontId="18" fillId="0" borderId="59" xfId="18" applyNumberFormat="1" applyFont="1" applyFill="1" applyBorder="1" applyAlignment="1" applyProtection="1">
      <alignment horizontal="center" vertical="center" shrinkToFit="1"/>
      <protection locked="0"/>
    </xf>
    <xf numFmtId="180" fontId="18" fillId="0" borderId="56" xfId="18" applyNumberFormat="1" applyFont="1" applyFill="1" applyBorder="1" applyAlignment="1" applyProtection="1">
      <alignment horizontal="center" vertical="center" wrapText="1" shrinkToFit="1"/>
      <protection locked="0"/>
    </xf>
    <xf numFmtId="0" fontId="26" fillId="0" borderId="17" xfId="19" applyFont="1" applyFill="1" applyBorder="1" applyAlignment="1" applyProtection="1">
      <alignment horizontal="center" vertical="top" wrapText="1"/>
    </xf>
    <xf numFmtId="0" fontId="26" fillId="0" borderId="20" xfId="19" applyFont="1" applyFill="1" applyBorder="1" applyAlignment="1" applyProtection="1">
      <alignment horizontal="center" vertical="top" wrapText="1"/>
    </xf>
    <xf numFmtId="0" fontId="26" fillId="0" borderId="18" xfId="19" applyFont="1" applyFill="1" applyBorder="1" applyAlignment="1" applyProtection="1">
      <alignment horizontal="center" vertical="top" wrapText="1"/>
    </xf>
    <xf numFmtId="180" fontId="18" fillId="0" borderId="56" xfId="18" applyNumberFormat="1" applyFont="1" applyFill="1" applyBorder="1" applyAlignment="1" applyProtection="1">
      <alignment horizontal="center" vertical="center" shrinkToFit="1"/>
      <protection locked="0"/>
    </xf>
    <xf numFmtId="180" fontId="18" fillId="0" borderId="57" xfId="18" applyNumberFormat="1" applyFont="1" applyFill="1" applyBorder="1" applyAlignment="1" applyProtection="1">
      <alignment horizontal="center" vertical="center" wrapText="1" shrinkToFit="1"/>
      <protection locked="0"/>
    </xf>
    <xf numFmtId="180" fontId="18" fillId="0" borderId="57" xfId="18" applyNumberFormat="1" applyFont="1" applyFill="1" applyBorder="1" applyAlignment="1" applyProtection="1">
      <alignment horizontal="center" vertical="center" shrinkToFit="1"/>
      <protection locked="0"/>
    </xf>
    <xf numFmtId="0" fontId="26" fillId="0" borderId="52" xfId="19" applyFont="1" applyFill="1" applyBorder="1" applyAlignment="1" applyProtection="1">
      <alignment horizontal="center" vertical="center" wrapText="1"/>
    </xf>
    <xf numFmtId="0" fontId="26" fillId="0" borderId="53" xfId="19" applyFont="1" applyFill="1" applyBorder="1" applyAlignment="1" applyProtection="1">
      <alignment horizontal="center" vertical="center" wrapText="1"/>
    </xf>
    <xf numFmtId="0" fontId="26" fillId="0" borderId="49" xfId="19" applyFont="1" applyFill="1" applyBorder="1" applyAlignment="1" applyProtection="1">
      <alignment horizontal="center" vertical="center" wrapText="1"/>
    </xf>
    <xf numFmtId="0" fontId="26" fillId="0" borderId="54" xfId="19" applyFont="1" applyFill="1" applyBorder="1" applyAlignment="1" applyProtection="1">
      <alignment horizontal="center" vertical="center" wrapText="1"/>
    </xf>
    <xf numFmtId="38" fontId="26" fillId="0" borderId="17" xfId="18" applyFont="1" applyFill="1" applyBorder="1" applyAlignment="1" applyProtection="1">
      <alignment horizontal="center" vertical="center" shrinkToFit="1"/>
    </xf>
    <xf numFmtId="38" fontId="26" fillId="0" borderId="20" xfId="18" applyFont="1" applyFill="1" applyBorder="1" applyAlignment="1" applyProtection="1">
      <alignment horizontal="center" vertical="center" shrinkToFit="1"/>
    </xf>
    <xf numFmtId="38" fontId="26" fillId="0" borderId="18" xfId="18" applyFont="1" applyFill="1" applyBorder="1" applyAlignment="1" applyProtection="1">
      <alignment horizontal="center" vertical="center" shrinkToFit="1"/>
    </xf>
    <xf numFmtId="180" fontId="18" fillId="0" borderId="59" xfId="18" applyNumberFormat="1" applyFont="1" applyFill="1" applyBorder="1" applyAlignment="1" applyProtection="1">
      <alignment horizontal="right" vertical="center" shrinkToFit="1"/>
      <protection locked="0"/>
    </xf>
    <xf numFmtId="180" fontId="18" fillId="0" borderId="61" xfId="18" applyNumberFormat="1" applyFont="1" applyFill="1" applyBorder="1" applyAlignment="1" applyProtection="1">
      <alignment horizontal="center" vertical="center" wrapText="1" shrinkToFit="1"/>
      <protection locked="0"/>
    </xf>
    <xf numFmtId="180" fontId="18" fillId="0" borderId="62" xfId="18" applyNumberFormat="1" applyFont="1" applyFill="1" applyBorder="1" applyAlignment="1" applyProtection="1">
      <alignment horizontal="center" vertical="center" wrapText="1" shrinkToFit="1"/>
      <protection locked="0"/>
    </xf>
    <xf numFmtId="180" fontId="31" fillId="0" borderId="56" xfId="18" applyNumberFormat="1" applyFont="1" applyFill="1" applyBorder="1" applyAlignment="1" applyProtection="1">
      <alignment horizontal="center" vertical="center" wrapText="1" shrinkToFit="1"/>
      <protection locked="0"/>
    </xf>
    <xf numFmtId="180" fontId="18" fillId="0" borderId="1" xfId="18" applyNumberFormat="1" applyFont="1" applyFill="1" applyBorder="1" applyAlignment="1" applyProtection="1">
      <alignment horizontal="center" vertical="center" shrinkToFit="1"/>
      <protection locked="0"/>
    </xf>
    <xf numFmtId="180" fontId="18" fillId="0" borderId="56" xfId="18" applyNumberFormat="1" applyFont="1" applyFill="1" applyBorder="1" applyAlignment="1" applyProtection="1">
      <alignment vertical="center" wrapText="1" shrinkToFit="1"/>
      <protection locked="0"/>
    </xf>
    <xf numFmtId="38" fontId="18" fillId="0" borderId="56" xfId="18" applyFont="1" applyFill="1" applyBorder="1" applyAlignment="1" applyProtection="1">
      <alignment vertical="center"/>
      <protection locked="0"/>
    </xf>
    <xf numFmtId="180" fontId="18" fillId="0" borderId="57" xfId="18" applyNumberFormat="1" applyFont="1" applyFill="1" applyBorder="1" applyAlignment="1" applyProtection="1">
      <alignment vertical="center" wrapText="1" shrinkToFit="1"/>
      <protection locked="0"/>
    </xf>
    <xf numFmtId="180" fontId="18" fillId="0" borderId="59" xfId="18" applyNumberFormat="1" applyFont="1" applyFill="1" applyBorder="1" applyAlignment="1" applyProtection="1">
      <alignment horizontal="center" vertical="center" wrapText="1" shrinkToFit="1"/>
      <protection locked="0"/>
    </xf>
    <xf numFmtId="38" fontId="18" fillId="0" borderId="56" xfId="18" applyFont="1" applyFill="1" applyBorder="1" applyAlignment="1" applyProtection="1">
      <alignment horizontal="center" vertical="center"/>
      <protection locked="0"/>
    </xf>
    <xf numFmtId="180" fontId="18" fillId="0" borderId="1" xfId="18" applyNumberFormat="1" applyFont="1" applyFill="1" applyBorder="1" applyAlignment="1" applyProtection="1">
      <alignment horizontal="center" vertical="center" wrapText="1" shrinkToFit="1"/>
      <protection locked="0"/>
    </xf>
    <xf numFmtId="180" fontId="18" fillId="0" borderId="1" xfId="18" applyNumberFormat="1" applyFont="1" applyFill="1" applyBorder="1" applyAlignment="1" applyProtection="1">
      <alignment horizontal="right" vertical="center" wrapText="1" shrinkToFit="1"/>
      <protection locked="0"/>
    </xf>
    <xf numFmtId="180" fontId="18" fillId="0" borderId="1" xfId="18" applyNumberFormat="1" applyFont="1" applyFill="1" applyBorder="1" applyAlignment="1" applyProtection="1">
      <alignment vertical="center" wrapText="1" shrinkToFit="1"/>
      <protection locked="0"/>
    </xf>
    <xf numFmtId="180" fontId="18" fillId="0" borderId="1" xfId="18" applyNumberFormat="1" applyFont="1" applyFill="1" applyBorder="1" applyAlignment="1" applyProtection="1">
      <alignment horizontal="left" vertical="center" wrapText="1" shrinkToFit="1"/>
      <protection locked="0"/>
    </xf>
    <xf numFmtId="38" fontId="32" fillId="0" borderId="17" xfId="18" applyFont="1" applyBorder="1" applyAlignment="1" applyProtection="1">
      <alignment horizontal="center" vertical="center" shrinkToFit="1"/>
    </xf>
    <xf numFmtId="38" fontId="32" fillId="0" borderId="18" xfId="18" applyFont="1" applyBorder="1" applyAlignment="1" applyProtection="1">
      <alignment horizontal="center" vertical="center" shrinkToFit="1"/>
    </xf>
    <xf numFmtId="180" fontId="32" fillId="0" borderId="64" xfId="18" applyNumberFormat="1" applyFont="1" applyBorder="1" applyAlignment="1" applyProtection="1">
      <alignment horizontal="center" vertical="center" shrinkToFit="1"/>
    </xf>
    <xf numFmtId="180" fontId="32" fillId="0" borderId="65" xfId="18" applyNumberFormat="1" applyFont="1" applyBorder="1" applyAlignment="1" applyProtection="1">
      <alignment horizontal="center" vertical="center" shrinkToFit="1"/>
    </xf>
    <xf numFmtId="0" fontId="12" fillId="0" borderId="0" xfId="0" applyFont="1" applyFill="1" applyAlignment="1" applyProtection="1">
      <alignment horizontal="left" vertical="center"/>
      <protection locked="0"/>
    </xf>
    <xf numFmtId="176" fontId="11" fillId="0" borderId="19" xfId="0" applyNumberFormat="1" applyFont="1" applyFill="1" applyBorder="1" applyAlignment="1" applyProtection="1">
      <alignment horizontal="right" vertical="center"/>
    </xf>
    <xf numFmtId="49" fontId="12" fillId="0" borderId="38"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176" fontId="12" fillId="0" borderId="23" xfId="0" applyNumberFormat="1" applyFont="1" applyFill="1" applyBorder="1" applyAlignment="1" applyProtection="1">
      <alignment horizontal="right" vertical="center"/>
    </xf>
    <xf numFmtId="49" fontId="19" fillId="0" borderId="36" xfId="0" applyNumberFormat="1"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176" fontId="12" fillId="0" borderId="1" xfId="0" applyNumberFormat="1" applyFont="1" applyFill="1" applyBorder="1" applyAlignment="1" applyProtection="1">
      <alignment horizontal="right" vertical="center"/>
    </xf>
    <xf numFmtId="0" fontId="12" fillId="0" borderId="9" xfId="0" applyFont="1" applyFill="1" applyBorder="1" applyAlignment="1" applyProtection="1">
      <alignment horizontal="left" vertical="center"/>
      <protection locked="0"/>
    </xf>
  </cellXfs>
  <cellStyles count="21">
    <cellStyle name="どちらでもない 2" xfId="7" xr:uid="{00000000-0005-0000-0000-000000000000}"/>
    <cellStyle name="パーセント" xfId="16" builtinId="5"/>
    <cellStyle name="パーセント 2" xfId="2" xr:uid="{00000000-0005-0000-0000-000002000000}"/>
    <cellStyle name="ハイパーリンク 2" xfId="5" xr:uid="{00000000-0005-0000-0000-000003000000}"/>
    <cellStyle name="ハイパーリンク 3" xfId="20" xr:uid="{BE9EE5BB-96CF-48DB-AB69-49CFF2A49915}"/>
    <cellStyle name="桁区切り 2" xfId="4" xr:uid="{00000000-0005-0000-0000-000004000000}"/>
    <cellStyle name="桁区切り 2 2" xfId="18" xr:uid="{00000000-0005-0000-0000-000005000000}"/>
    <cellStyle name="標準" xfId="0" builtinId="0"/>
    <cellStyle name="標準 2" xfId="1" xr:uid="{00000000-0005-0000-0000-000007000000}"/>
    <cellStyle name="標準 2 2" xfId="3" xr:uid="{00000000-0005-0000-0000-000008000000}"/>
    <cellStyle name="標準 2 3" xfId="9" xr:uid="{00000000-0005-0000-0000-000009000000}"/>
    <cellStyle name="標準 3" xfId="8" xr:uid="{00000000-0005-0000-0000-00000A000000}"/>
    <cellStyle name="標準 3 2" xfId="10" xr:uid="{00000000-0005-0000-0000-00000B000000}"/>
    <cellStyle name="標準 3 3" xfId="17" xr:uid="{00000000-0005-0000-0000-00000C000000}"/>
    <cellStyle name="標準 4" xfId="11" xr:uid="{00000000-0005-0000-0000-00000D000000}"/>
    <cellStyle name="標準 4 2" xfId="19" xr:uid="{00000000-0005-0000-0000-00000E000000}"/>
    <cellStyle name="標準 5" xfId="12" xr:uid="{00000000-0005-0000-0000-00000F000000}"/>
    <cellStyle name="標準 6" xfId="13" xr:uid="{00000000-0005-0000-0000-000010000000}"/>
    <cellStyle name="標準 7" xfId="14" xr:uid="{00000000-0005-0000-0000-000011000000}"/>
    <cellStyle name="標準 8" xfId="15" xr:uid="{00000000-0005-0000-0000-000012000000}"/>
    <cellStyle name="良い 2" xfId="6" xr:uid="{00000000-0005-0000-0000-000013000000}"/>
  </cellStyles>
  <dxfs count="38">
    <dxf>
      <font>
        <b/>
        <i val="0"/>
        <strike/>
        <u val="double"/>
        <color rgb="FFFF000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ill>
        <patternFill>
          <bgColor theme="1" tint="0.499984740745262"/>
        </patternFill>
      </fill>
    </dxf>
  </dxfs>
  <tableStyles count="0" defaultTableStyle="TableStyleMedium2" defaultPivotStyle="PivotStyleLight16"/>
  <colors>
    <mruColors>
      <color rgb="FFCCFFFF"/>
      <color rgb="FFD2F8FE"/>
      <color rgb="FF8EECFC"/>
      <color rgb="FF3399FF"/>
      <color rgb="FF66CCFF"/>
      <color rgb="FF33CCFF"/>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hiroshima.lg.jp/soshiki/18/18753.html" TargetMode="External"/><Relationship Id="rId3" Type="http://schemas.openxmlformats.org/officeDocument/2006/relationships/hyperlink" Target="http://www.city.kawasaki.jp/kurashi/category/24-1-28-0-0-0-0-0-0-0.html" TargetMode="External"/><Relationship Id="rId7" Type="http://schemas.openxmlformats.org/officeDocument/2006/relationships/hyperlink" Target="https://www.city.osaka.lg.jp/ictsenryakushitsu/page/0000135118.html" TargetMode="External"/><Relationship Id="rId2" Type="http://schemas.openxmlformats.org/officeDocument/2006/relationships/hyperlink" Target="http://www.city.saitama.jp/006/007/014/007/index.html" TargetMode="External"/><Relationship Id="rId1" Type="http://schemas.openxmlformats.org/officeDocument/2006/relationships/hyperlink" Target="http://www.city.sendai.jp/zaise-kokyo/shise/zaise/zaimu/zaise/management/index.html" TargetMode="External"/><Relationship Id="rId6" Type="http://schemas.openxmlformats.org/officeDocument/2006/relationships/hyperlink" Target="https://www.city.chiba.jp/shimin/shimin/kohokocho/chibarepo.html" TargetMode="External"/><Relationship Id="rId11" Type="http://schemas.openxmlformats.org/officeDocument/2006/relationships/printerSettings" Target="../printerSettings/printerSettings3.bin"/><Relationship Id="rId5" Type="http://schemas.openxmlformats.org/officeDocument/2006/relationships/hyperlink" Target="https://www.city.okayama.jp/shisei/0000012532.html" TargetMode="External"/><Relationship Id="rId10" Type="http://schemas.openxmlformats.org/officeDocument/2006/relationships/hyperlink" Target="https://www.city.kitakyushu.lg.jp/shisei/menu05_00239.html" TargetMode="External"/><Relationship Id="rId4" Type="http://schemas.openxmlformats.org/officeDocument/2006/relationships/hyperlink" Target="http://www.city.shizuoka.jp/400_000517.html" TargetMode="External"/><Relationship Id="rId9" Type="http://schemas.openxmlformats.org/officeDocument/2006/relationships/hyperlink" Target="https://www.city.hiroshima.lg.jp/soshiki/14/715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
  <sheetViews>
    <sheetView view="pageBreakPreview" zoomScale="40" zoomScaleNormal="52" zoomScaleSheetLayoutView="40" workbookViewId="0">
      <pane xSplit="3" ySplit="8" topLeftCell="D9" activePane="bottomRight" state="frozen"/>
      <selection pane="topRight" activeCell="D1" sqref="D1"/>
      <selection pane="bottomLeft" activeCell="A9" sqref="A9"/>
      <selection pane="bottomRight" activeCell="I12" sqref="I12"/>
    </sheetView>
  </sheetViews>
  <sheetFormatPr defaultColWidth="8.90625" defaultRowHeight="13" x14ac:dyDescent="0.2"/>
  <cols>
    <col min="1" max="1" width="10.08984375" style="11" customWidth="1"/>
    <col min="2" max="3" width="13.7265625" style="11" customWidth="1"/>
    <col min="4" max="4" width="10.36328125" style="1" customWidth="1"/>
    <col min="5" max="5" width="6" style="2" customWidth="1"/>
    <col min="6" max="6" width="28.7265625" style="1" customWidth="1"/>
    <col min="7" max="7" width="10.453125" style="1" customWidth="1"/>
    <col min="8" max="8" width="6" style="2" customWidth="1"/>
    <col min="9" max="9" width="28.7265625" style="1" customWidth="1"/>
    <col min="10" max="10" width="12" style="1" customWidth="1"/>
    <col min="11" max="11" width="6" style="2" customWidth="1"/>
    <col min="12" max="12" width="28.6328125" style="1" customWidth="1"/>
    <col min="13" max="13" width="11.08984375" style="1" customWidth="1"/>
    <col min="14" max="14" width="6" style="2" customWidth="1"/>
    <col min="15" max="15" width="28.6328125" style="1" customWidth="1"/>
    <col min="16" max="16" width="9.08984375" style="1" customWidth="1"/>
    <col min="17" max="17" width="6" style="2" customWidth="1"/>
    <col min="18" max="18" width="28.6328125" style="1" customWidth="1"/>
    <col min="19" max="19" width="10.36328125" style="1" customWidth="1"/>
    <col min="20" max="20" width="6" style="2" customWidth="1"/>
    <col min="21" max="21" width="28.6328125" style="1" customWidth="1"/>
    <col min="22" max="22" width="10.453125" style="1" customWidth="1"/>
    <col min="23" max="23" width="6" style="2" customWidth="1"/>
    <col min="24" max="24" width="29.453125" style="1" customWidth="1"/>
    <col min="25" max="25" width="11.7265625" style="1" customWidth="1"/>
    <col min="26" max="26" width="6" style="2" customWidth="1"/>
    <col min="27" max="27" width="28.6328125" style="1" customWidth="1"/>
    <col min="28" max="28" width="10.453125" style="1" customWidth="1"/>
    <col min="29" max="29" width="6" style="2" customWidth="1"/>
    <col min="30" max="30" width="28.6328125" style="1" customWidth="1"/>
    <col min="31" max="31" width="9.26953125" style="6" customWidth="1"/>
    <col min="32" max="32" width="8" style="6" customWidth="1"/>
    <col min="33" max="33" width="28.7265625" style="8" customWidth="1"/>
    <col min="34" max="34" width="9.36328125" style="1" customWidth="1"/>
    <col min="35" max="35" width="6" style="2" customWidth="1"/>
    <col min="36" max="36" width="28.6328125" style="1" customWidth="1"/>
    <col min="37" max="37" width="10.08984375" style="1" customWidth="1"/>
    <col min="38" max="38" width="6" style="2" customWidth="1"/>
    <col min="39" max="39" width="28.6328125" style="1" customWidth="1"/>
    <col min="40" max="40" width="12.6328125" style="1" customWidth="1"/>
    <col min="41" max="41" width="5.90625" style="2" customWidth="1"/>
    <col min="42" max="42" width="28.6328125" style="1" customWidth="1"/>
    <col min="43" max="43" width="9.90625" style="1" customWidth="1"/>
    <col min="44" max="44" width="5.90625" style="2" customWidth="1"/>
    <col min="45" max="45" width="28.6328125" style="1" customWidth="1"/>
    <col min="46" max="46" width="10.90625" style="1" customWidth="1"/>
    <col min="47" max="47" width="6" style="2" customWidth="1"/>
    <col min="48" max="48" width="28.6328125" style="1" customWidth="1"/>
    <col min="49" max="49" width="10" style="1" customWidth="1"/>
    <col min="50" max="50" width="6" style="2" customWidth="1"/>
    <col min="51" max="51" width="28.6328125" style="1" customWidth="1"/>
    <col min="52" max="52" width="11.453125" style="1" customWidth="1"/>
    <col min="53" max="53" width="6" style="2" customWidth="1"/>
    <col min="54" max="54" width="28.6328125" style="1" customWidth="1"/>
    <col min="55" max="56" width="8.7265625" style="1" customWidth="1"/>
    <col min="57" max="57" width="9.26953125" style="3" customWidth="1"/>
    <col min="58" max="58" width="29.453125" style="1" customWidth="1"/>
    <col min="59" max="59" width="9" style="1" customWidth="1"/>
    <col min="60" max="60" width="27.90625" style="1" customWidth="1"/>
    <col min="61" max="62" width="8.7265625" style="1" customWidth="1"/>
    <col min="63" max="63" width="9.26953125" style="3" customWidth="1"/>
    <col min="64" max="64" width="29.36328125" style="1" customWidth="1"/>
    <col min="65" max="65" width="8" style="1" customWidth="1"/>
    <col min="66" max="66" width="27.90625" style="1" customWidth="1"/>
    <col min="67" max="68" width="8.7265625" style="1" customWidth="1"/>
    <col min="69" max="69" width="9.26953125" style="3" customWidth="1"/>
    <col min="70" max="70" width="27.6328125" style="1" customWidth="1"/>
    <col min="71" max="71" width="8.7265625" style="1" customWidth="1"/>
    <col min="72" max="72" width="27.90625" style="1" customWidth="1"/>
    <col min="73" max="74" width="8.7265625" style="1" customWidth="1"/>
    <col min="75" max="75" width="9.26953125" style="2" customWidth="1"/>
    <col min="76" max="76" width="27.6328125" style="1" customWidth="1"/>
    <col min="77" max="77" width="8.7265625" style="1" customWidth="1"/>
    <col min="78" max="78" width="27.90625" style="1" customWidth="1"/>
    <col min="79" max="80" width="8.7265625" style="1" customWidth="1"/>
    <col min="81" max="81" width="9" style="3" customWidth="1"/>
    <col min="82" max="82" width="27.7265625" style="1" customWidth="1"/>
    <col min="83" max="83" width="8.7265625" style="1" customWidth="1"/>
    <col min="84" max="84" width="27.90625" style="1" customWidth="1"/>
    <col min="85" max="86" width="8.7265625" style="1" customWidth="1"/>
    <col min="87" max="87" width="9.26953125" style="4" customWidth="1"/>
    <col min="88" max="88" width="27" style="1" customWidth="1"/>
    <col min="89" max="89" width="8.7265625" style="1" customWidth="1"/>
    <col min="90" max="90" width="27.90625" style="1" customWidth="1"/>
    <col min="91" max="92" width="8.7265625" style="1" customWidth="1"/>
    <col min="93" max="93" width="9" style="3" customWidth="1"/>
    <col min="94" max="94" width="27.453125" style="1" customWidth="1"/>
    <col min="95" max="95" width="8.7265625" style="1" customWidth="1"/>
    <col min="96" max="96" width="27.90625" style="1" customWidth="1"/>
    <col min="97" max="98" width="8.7265625" style="1" customWidth="1"/>
    <col min="99" max="99" width="9.26953125" style="3" customWidth="1"/>
    <col min="100" max="100" width="27.7265625" style="1" customWidth="1"/>
    <col min="101" max="101" width="8.7265625" style="1" customWidth="1"/>
    <col min="102" max="102" width="27.90625" style="1" customWidth="1"/>
    <col min="103" max="104" width="8.7265625" style="1" customWidth="1"/>
    <col min="105" max="105" width="9" style="3" customWidth="1"/>
    <col min="106" max="106" width="27.453125" style="1" customWidth="1"/>
    <col min="107" max="107" width="8.7265625" style="1" customWidth="1"/>
    <col min="108" max="108" width="27.90625" style="1" customWidth="1"/>
    <col min="109" max="110" width="8.7265625" style="1" customWidth="1"/>
    <col min="111" max="111" width="9.26953125" style="3" customWidth="1"/>
    <col min="112" max="112" width="27.453125" style="1" customWidth="1"/>
    <col min="113" max="113" width="8.90625" style="1" customWidth="1"/>
    <col min="114" max="114" width="27.90625" style="1" customWidth="1"/>
    <col min="115" max="116" width="8.7265625" style="1" customWidth="1"/>
    <col min="117" max="117" width="9" style="3" customWidth="1"/>
    <col min="118" max="118" width="27.453125" style="1" customWidth="1"/>
    <col min="119" max="119" width="8.7265625" style="7" customWidth="1"/>
    <col min="120" max="120" width="27.90625" style="1" customWidth="1"/>
    <col min="121" max="121" width="8.7265625" style="1" customWidth="1"/>
    <col min="122" max="122" width="9.36328125" style="1" customWidth="1"/>
    <col min="123" max="123" width="9.26953125" style="3" customWidth="1"/>
    <col min="124" max="124" width="27.453125" style="1" customWidth="1"/>
    <col min="125" max="125" width="8.7265625" style="1" customWidth="1"/>
    <col min="126" max="126" width="27.90625" style="1" customWidth="1"/>
    <col min="127" max="128" width="8.7265625" style="1" customWidth="1"/>
    <col min="129" max="129" width="9.26953125" style="3" customWidth="1"/>
    <col min="130" max="130" width="27.453125" style="1" customWidth="1"/>
    <col min="131" max="131" width="8.7265625" style="1" customWidth="1"/>
    <col min="132" max="132" width="27.90625" style="1" customWidth="1"/>
    <col min="133" max="134" width="8.7265625" style="1" customWidth="1"/>
    <col min="135" max="135" width="9.453125" style="3" customWidth="1"/>
    <col min="136" max="136" width="30.08984375" style="1" customWidth="1"/>
    <col min="137" max="137" width="8.90625" style="1" customWidth="1"/>
    <col min="138" max="138" width="28.08984375" style="1" customWidth="1"/>
    <col min="139" max="140" width="8.7265625" style="1" customWidth="1"/>
    <col min="141" max="141" width="9" style="3" customWidth="1"/>
    <col min="142" max="142" width="27.26953125" style="1" customWidth="1"/>
    <col min="143" max="143" width="8.7265625" style="1" customWidth="1"/>
    <col min="144" max="144" width="27.90625" style="1" customWidth="1"/>
    <col min="145" max="146" width="8.7265625" style="1" customWidth="1"/>
    <col min="147" max="147" width="9.26953125" style="3" customWidth="1"/>
    <col min="148" max="148" width="27.453125" style="1" customWidth="1"/>
    <col min="149" max="149" width="8.7265625" style="1" customWidth="1"/>
    <col min="150" max="150" width="27.90625" style="1" customWidth="1"/>
    <col min="151" max="151" width="9" style="1" customWidth="1"/>
    <col min="152" max="152" width="8.7265625" style="1" customWidth="1"/>
    <col min="153" max="153" width="9.26953125" style="3" customWidth="1"/>
    <col min="154" max="154" width="27.08984375" style="1" customWidth="1"/>
    <col min="155" max="155" width="8.7265625" style="1" customWidth="1"/>
    <col min="156" max="156" width="27.6328125" style="1" customWidth="1"/>
    <col min="157" max="158" width="8.7265625" style="1" customWidth="1"/>
    <col min="159" max="159" width="9" style="3" customWidth="1"/>
    <col min="160" max="160" width="27.453125" style="1" customWidth="1"/>
    <col min="161" max="161" width="8.7265625" style="1" customWidth="1"/>
    <col min="162" max="162" width="27.90625" style="1" customWidth="1"/>
    <col min="163" max="164" width="8.7265625" style="1" customWidth="1"/>
    <col min="165" max="165" width="9" style="3" customWidth="1"/>
    <col min="166" max="166" width="27.6328125" style="1" customWidth="1"/>
    <col min="167" max="167" width="8.6328125" style="1" customWidth="1"/>
    <col min="168" max="168" width="27.90625" style="1" customWidth="1"/>
    <col min="169" max="170" width="8.7265625" style="1" customWidth="1"/>
    <col min="171" max="171" width="9" style="2" customWidth="1"/>
    <col min="172" max="172" width="27.6328125" style="1" customWidth="1"/>
    <col min="173" max="173" width="8.6328125" style="1" customWidth="1"/>
    <col min="174" max="174" width="27.90625" style="1" customWidth="1"/>
    <col min="175" max="176" width="8.7265625" style="1" customWidth="1"/>
    <col min="177" max="177" width="9.26953125" style="3" customWidth="1"/>
    <col min="178" max="178" width="26.90625" style="1" customWidth="1"/>
    <col min="179" max="179" width="8.6328125" style="1" customWidth="1"/>
    <col min="180" max="180" width="27.90625" style="1" customWidth="1"/>
    <col min="181" max="182" width="8.7265625" style="1" customWidth="1"/>
    <col min="183" max="183" width="9" style="3" customWidth="1"/>
    <col min="184" max="184" width="27.36328125" style="1" customWidth="1"/>
    <col min="185" max="185" width="8.6328125" style="1" customWidth="1"/>
    <col min="186" max="186" width="27.90625" style="1" customWidth="1"/>
    <col min="187" max="188" width="8.7265625" style="1" customWidth="1"/>
    <col min="189" max="189" width="9" style="3" customWidth="1"/>
    <col min="190" max="190" width="27.26953125" style="1" customWidth="1"/>
    <col min="191" max="191" width="8.6328125" style="1" customWidth="1"/>
    <col min="192" max="192" width="27.90625" style="1" customWidth="1"/>
    <col min="193" max="193" width="15.90625" style="1" customWidth="1"/>
    <col min="194" max="194" width="19.90625" style="1" customWidth="1"/>
    <col min="195" max="195" width="19" style="5" customWidth="1"/>
    <col min="196" max="197" width="15.6328125" style="5" customWidth="1"/>
    <col min="198" max="198" width="17" style="1" customWidth="1"/>
    <col min="199" max="199" width="17.453125" style="1" customWidth="1"/>
    <col min="200" max="203" width="5.7265625" style="1" customWidth="1"/>
    <col min="204" max="204" width="76" style="1" customWidth="1"/>
    <col min="205" max="207" width="5.90625" style="1" customWidth="1"/>
    <col min="208" max="208" width="6.90625" style="1" customWidth="1"/>
    <col min="209" max="209" width="18" style="1" customWidth="1"/>
    <col min="210" max="210" width="19.90625" style="1" customWidth="1"/>
    <col min="211" max="214" width="12.6328125" style="1" customWidth="1"/>
    <col min="215" max="215" width="24.1796875" style="1" customWidth="1"/>
    <col min="216" max="217" width="12.6328125" style="1" customWidth="1"/>
    <col min="218" max="218" width="24.1796875" style="1" customWidth="1"/>
    <col min="219" max="16384" width="8.90625" style="1"/>
  </cols>
  <sheetData>
    <row r="1" spans="1:218" ht="28.75" customHeight="1" thickBot="1" x14ac:dyDescent="0.25">
      <c r="A1" s="10" t="s">
        <v>186</v>
      </c>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row>
    <row r="2" spans="1:218" ht="18.649999999999999" customHeight="1" x14ac:dyDescent="0.2">
      <c r="A2" s="415" t="s">
        <v>3</v>
      </c>
      <c r="B2" s="418" t="s">
        <v>6</v>
      </c>
      <c r="C2" s="418" t="s">
        <v>39</v>
      </c>
      <c r="D2" s="344" t="s">
        <v>24</v>
      </c>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6"/>
      <c r="BC2" s="347" t="s">
        <v>290</v>
      </c>
      <c r="BD2" s="347"/>
      <c r="BE2" s="347"/>
      <c r="BF2" s="347"/>
      <c r="BG2" s="347"/>
      <c r="BH2" s="347"/>
      <c r="BI2" s="347"/>
      <c r="BJ2" s="347"/>
      <c r="BK2" s="347"/>
      <c r="BL2" s="347"/>
      <c r="BM2" s="347"/>
      <c r="BN2" s="347"/>
      <c r="BO2" s="347"/>
      <c r="BP2" s="347"/>
      <c r="BQ2" s="347"/>
      <c r="BR2" s="347"/>
      <c r="BS2" s="347"/>
      <c r="BT2" s="347"/>
      <c r="BU2" s="347"/>
      <c r="BV2" s="347"/>
      <c r="BW2" s="347"/>
      <c r="BX2" s="347"/>
      <c r="BY2" s="347"/>
      <c r="BZ2" s="347"/>
      <c r="CA2" s="347"/>
      <c r="CB2" s="347"/>
      <c r="CC2" s="347"/>
      <c r="CD2" s="347"/>
      <c r="CE2" s="347"/>
      <c r="CF2" s="347"/>
      <c r="CG2" s="347"/>
      <c r="CH2" s="347"/>
      <c r="CI2" s="347"/>
      <c r="CJ2" s="347"/>
      <c r="CK2" s="347"/>
      <c r="CL2" s="347"/>
      <c r="CM2" s="347"/>
      <c r="CN2" s="347"/>
      <c r="CO2" s="347"/>
      <c r="CP2" s="347"/>
      <c r="CQ2" s="347"/>
      <c r="CR2" s="347"/>
      <c r="CS2" s="347"/>
      <c r="CT2" s="347"/>
      <c r="CU2" s="347"/>
      <c r="CV2" s="347"/>
      <c r="CW2" s="347"/>
      <c r="CX2" s="347"/>
      <c r="CY2" s="347"/>
      <c r="CZ2" s="347"/>
      <c r="DA2" s="347"/>
      <c r="DB2" s="347"/>
      <c r="DC2" s="347"/>
      <c r="DD2" s="347"/>
      <c r="DE2" s="347"/>
      <c r="DF2" s="347"/>
      <c r="DG2" s="347"/>
      <c r="DH2" s="347"/>
      <c r="DI2" s="347"/>
      <c r="DJ2" s="347"/>
      <c r="DK2" s="347"/>
      <c r="DL2" s="347"/>
      <c r="DM2" s="347"/>
      <c r="DN2" s="347"/>
      <c r="DO2" s="347"/>
      <c r="DP2" s="347"/>
      <c r="DQ2" s="347"/>
      <c r="DR2" s="347"/>
      <c r="DS2" s="347"/>
      <c r="DT2" s="347"/>
      <c r="DU2" s="347"/>
      <c r="DV2" s="347"/>
      <c r="DW2" s="347"/>
      <c r="DX2" s="347"/>
      <c r="DY2" s="347"/>
      <c r="DZ2" s="347"/>
      <c r="EA2" s="347"/>
      <c r="EB2" s="347"/>
      <c r="EC2" s="347"/>
      <c r="ED2" s="347"/>
      <c r="EE2" s="347"/>
      <c r="EF2" s="347"/>
      <c r="EG2" s="347"/>
      <c r="EH2" s="347"/>
      <c r="EI2" s="347"/>
      <c r="EJ2" s="347"/>
      <c r="EK2" s="347"/>
      <c r="EL2" s="347"/>
      <c r="EM2" s="347"/>
      <c r="EN2" s="347"/>
      <c r="EO2" s="347"/>
      <c r="EP2" s="347"/>
      <c r="EQ2" s="347"/>
      <c r="ER2" s="347"/>
      <c r="ES2" s="347"/>
      <c r="ET2" s="347"/>
      <c r="EU2" s="347"/>
      <c r="EV2" s="347"/>
      <c r="EW2" s="347"/>
      <c r="EX2" s="347"/>
      <c r="EY2" s="347"/>
      <c r="EZ2" s="347"/>
      <c r="FA2" s="347"/>
      <c r="FB2" s="347"/>
      <c r="FC2" s="347"/>
      <c r="FD2" s="347"/>
      <c r="FE2" s="347"/>
      <c r="FF2" s="347"/>
      <c r="FG2" s="347"/>
      <c r="FH2" s="347"/>
      <c r="FI2" s="347"/>
      <c r="FJ2" s="347"/>
      <c r="FK2" s="347"/>
      <c r="FL2" s="347"/>
      <c r="FM2" s="347"/>
      <c r="FN2" s="347"/>
      <c r="FO2" s="347"/>
      <c r="FP2" s="347"/>
      <c r="FQ2" s="347"/>
      <c r="FR2" s="347"/>
      <c r="FS2" s="347"/>
      <c r="FT2" s="347"/>
      <c r="FU2" s="347"/>
      <c r="FV2" s="347"/>
      <c r="FW2" s="347"/>
      <c r="FX2" s="347"/>
      <c r="FY2" s="347"/>
      <c r="FZ2" s="347"/>
      <c r="GA2" s="347"/>
      <c r="GB2" s="347"/>
      <c r="GC2" s="347"/>
      <c r="GD2" s="347"/>
      <c r="GE2" s="347"/>
      <c r="GF2" s="347"/>
      <c r="GG2" s="347"/>
      <c r="GH2" s="347"/>
      <c r="GI2" s="347"/>
      <c r="GJ2" s="347"/>
      <c r="GK2" s="348" t="s">
        <v>44</v>
      </c>
      <c r="GL2" s="348"/>
      <c r="GM2" s="348"/>
      <c r="GN2" s="348"/>
      <c r="GO2" s="348"/>
      <c r="GP2" s="349" t="s">
        <v>42</v>
      </c>
      <c r="GQ2" s="349"/>
      <c r="GR2" s="349"/>
      <c r="GS2" s="349"/>
      <c r="GT2" s="349"/>
      <c r="GU2" s="349"/>
      <c r="GV2" s="349"/>
      <c r="GW2" s="349"/>
      <c r="GX2" s="349"/>
      <c r="GY2" s="349"/>
      <c r="GZ2" s="349"/>
      <c r="HA2" s="349"/>
      <c r="HB2" s="349"/>
      <c r="HC2" s="350" t="s">
        <v>45</v>
      </c>
      <c r="HD2" s="350"/>
      <c r="HE2" s="302" t="s">
        <v>55</v>
      </c>
      <c r="HF2" s="302"/>
      <c r="HG2" s="302"/>
      <c r="HH2" s="302" t="s">
        <v>56</v>
      </c>
      <c r="HI2" s="302"/>
      <c r="HJ2" s="303"/>
    </row>
    <row r="3" spans="1:218" ht="21.65" customHeight="1" x14ac:dyDescent="0.2">
      <c r="A3" s="416"/>
      <c r="B3" s="276"/>
      <c r="C3" s="276"/>
      <c r="D3" s="351" t="s">
        <v>11</v>
      </c>
      <c r="E3" s="295"/>
      <c r="F3" s="352"/>
      <c r="G3" s="351" t="s">
        <v>291</v>
      </c>
      <c r="H3" s="295"/>
      <c r="I3" s="352"/>
      <c r="J3" s="297" t="s">
        <v>264</v>
      </c>
      <c r="K3" s="297"/>
      <c r="L3" s="297"/>
      <c r="M3" s="297" t="s">
        <v>13</v>
      </c>
      <c r="N3" s="297"/>
      <c r="O3" s="297"/>
      <c r="P3" s="297" t="s">
        <v>14</v>
      </c>
      <c r="Q3" s="297"/>
      <c r="R3" s="297"/>
      <c r="S3" s="355" t="s">
        <v>182</v>
      </c>
      <c r="T3" s="356"/>
      <c r="U3" s="357"/>
      <c r="V3" s="355" t="s">
        <v>183</v>
      </c>
      <c r="W3" s="356"/>
      <c r="X3" s="357"/>
      <c r="Y3" s="297" t="s">
        <v>15</v>
      </c>
      <c r="Z3" s="297"/>
      <c r="AA3" s="297"/>
      <c r="AB3" s="298" t="s">
        <v>292</v>
      </c>
      <c r="AC3" s="298"/>
      <c r="AD3" s="298"/>
      <c r="AE3" s="295" t="s">
        <v>1066</v>
      </c>
      <c r="AF3" s="295"/>
      <c r="AG3" s="295"/>
      <c r="AH3" s="297" t="s">
        <v>16</v>
      </c>
      <c r="AI3" s="297"/>
      <c r="AJ3" s="297"/>
      <c r="AK3" s="297" t="s">
        <v>17</v>
      </c>
      <c r="AL3" s="297"/>
      <c r="AM3" s="297"/>
      <c r="AN3" s="298" t="s">
        <v>174</v>
      </c>
      <c r="AO3" s="298"/>
      <c r="AP3" s="298"/>
      <c r="AQ3" s="298" t="s">
        <v>175</v>
      </c>
      <c r="AR3" s="298"/>
      <c r="AS3" s="298"/>
      <c r="AT3" s="297" t="s">
        <v>18</v>
      </c>
      <c r="AU3" s="297"/>
      <c r="AV3" s="297"/>
      <c r="AW3" s="297" t="s">
        <v>19</v>
      </c>
      <c r="AX3" s="297"/>
      <c r="AY3" s="297"/>
      <c r="AZ3" s="297" t="s">
        <v>20</v>
      </c>
      <c r="BA3" s="297"/>
      <c r="BB3" s="297"/>
      <c r="BC3" s="299" t="s">
        <v>27</v>
      </c>
      <c r="BD3" s="299"/>
      <c r="BE3" s="299"/>
      <c r="BF3" s="299"/>
      <c r="BG3" s="299"/>
      <c r="BH3" s="299"/>
      <c r="BI3" s="299" t="s">
        <v>28</v>
      </c>
      <c r="BJ3" s="299"/>
      <c r="BK3" s="299"/>
      <c r="BL3" s="299"/>
      <c r="BM3" s="299"/>
      <c r="BN3" s="299"/>
      <c r="BO3" s="299" t="s">
        <v>293</v>
      </c>
      <c r="BP3" s="299"/>
      <c r="BQ3" s="299"/>
      <c r="BR3" s="299"/>
      <c r="BS3" s="299"/>
      <c r="BT3" s="299"/>
      <c r="BU3" s="299" t="s">
        <v>265</v>
      </c>
      <c r="BV3" s="299"/>
      <c r="BW3" s="299"/>
      <c r="BX3" s="299"/>
      <c r="BY3" s="299"/>
      <c r="BZ3" s="299"/>
      <c r="CA3" s="299" t="s">
        <v>29</v>
      </c>
      <c r="CB3" s="299"/>
      <c r="CC3" s="299"/>
      <c r="CD3" s="299"/>
      <c r="CE3" s="299"/>
      <c r="CF3" s="299"/>
      <c r="CG3" s="299" t="s">
        <v>30</v>
      </c>
      <c r="CH3" s="299"/>
      <c r="CI3" s="299"/>
      <c r="CJ3" s="299"/>
      <c r="CK3" s="299"/>
      <c r="CL3" s="299"/>
      <c r="CM3" s="299" t="s">
        <v>31</v>
      </c>
      <c r="CN3" s="299"/>
      <c r="CO3" s="299"/>
      <c r="CP3" s="299"/>
      <c r="CQ3" s="299"/>
      <c r="CR3" s="299"/>
      <c r="CS3" s="299" t="s">
        <v>294</v>
      </c>
      <c r="CT3" s="299"/>
      <c r="CU3" s="299"/>
      <c r="CV3" s="299"/>
      <c r="CW3" s="299"/>
      <c r="CX3" s="299"/>
      <c r="CY3" s="299" t="s">
        <v>295</v>
      </c>
      <c r="CZ3" s="299"/>
      <c r="DA3" s="299"/>
      <c r="DB3" s="299"/>
      <c r="DC3" s="299"/>
      <c r="DD3" s="299"/>
      <c r="DE3" s="299" t="s">
        <v>296</v>
      </c>
      <c r="DF3" s="299"/>
      <c r="DG3" s="299"/>
      <c r="DH3" s="299"/>
      <c r="DI3" s="299"/>
      <c r="DJ3" s="299"/>
      <c r="DK3" s="299" t="s">
        <v>32</v>
      </c>
      <c r="DL3" s="299"/>
      <c r="DM3" s="299"/>
      <c r="DN3" s="299"/>
      <c r="DO3" s="299"/>
      <c r="DP3" s="299"/>
      <c r="DQ3" s="326" t="s">
        <v>33</v>
      </c>
      <c r="DR3" s="326"/>
      <c r="DS3" s="326"/>
      <c r="DT3" s="326"/>
      <c r="DU3" s="326"/>
      <c r="DV3" s="326"/>
      <c r="DW3" s="299" t="s">
        <v>297</v>
      </c>
      <c r="DX3" s="299"/>
      <c r="DY3" s="299"/>
      <c r="DZ3" s="299"/>
      <c r="EA3" s="299"/>
      <c r="EB3" s="299"/>
      <c r="EC3" s="299" t="s">
        <v>34</v>
      </c>
      <c r="ED3" s="299"/>
      <c r="EE3" s="299"/>
      <c r="EF3" s="299"/>
      <c r="EG3" s="299"/>
      <c r="EH3" s="299"/>
      <c r="EI3" s="299" t="s">
        <v>35</v>
      </c>
      <c r="EJ3" s="299"/>
      <c r="EK3" s="299"/>
      <c r="EL3" s="299"/>
      <c r="EM3" s="299"/>
      <c r="EN3" s="299"/>
      <c r="EO3" s="299" t="s">
        <v>36</v>
      </c>
      <c r="EP3" s="299"/>
      <c r="EQ3" s="299"/>
      <c r="ER3" s="299"/>
      <c r="ES3" s="299"/>
      <c r="ET3" s="299"/>
      <c r="EU3" s="326" t="s">
        <v>341</v>
      </c>
      <c r="EV3" s="299"/>
      <c r="EW3" s="299"/>
      <c r="EX3" s="299"/>
      <c r="EY3" s="299"/>
      <c r="EZ3" s="299"/>
      <c r="FA3" s="299" t="s">
        <v>262</v>
      </c>
      <c r="FB3" s="299"/>
      <c r="FC3" s="299"/>
      <c r="FD3" s="299"/>
      <c r="FE3" s="299"/>
      <c r="FF3" s="299"/>
      <c r="FG3" s="299" t="s">
        <v>37</v>
      </c>
      <c r="FH3" s="299"/>
      <c r="FI3" s="299"/>
      <c r="FJ3" s="299"/>
      <c r="FK3" s="299"/>
      <c r="FL3" s="299"/>
      <c r="FM3" s="299" t="s">
        <v>298</v>
      </c>
      <c r="FN3" s="299"/>
      <c r="FO3" s="299"/>
      <c r="FP3" s="299"/>
      <c r="FQ3" s="299"/>
      <c r="FR3" s="299"/>
      <c r="FS3" s="299" t="s">
        <v>299</v>
      </c>
      <c r="FT3" s="299"/>
      <c r="FU3" s="299"/>
      <c r="FV3" s="299"/>
      <c r="FW3" s="299"/>
      <c r="FX3" s="299"/>
      <c r="FY3" s="299" t="s">
        <v>300</v>
      </c>
      <c r="FZ3" s="299"/>
      <c r="GA3" s="299"/>
      <c r="GB3" s="299"/>
      <c r="GC3" s="299"/>
      <c r="GD3" s="299"/>
      <c r="GE3" s="327" t="s">
        <v>41</v>
      </c>
      <c r="GF3" s="327"/>
      <c r="GG3" s="327"/>
      <c r="GH3" s="327"/>
      <c r="GI3" s="327"/>
      <c r="GJ3" s="327"/>
      <c r="GK3" s="276" t="s">
        <v>47</v>
      </c>
      <c r="GL3" s="276" t="s">
        <v>263</v>
      </c>
      <c r="GM3" s="338" t="s">
        <v>301</v>
      </c>
      <c r="GN3" s="340" t="s">
        <v>46</v>
      </c>
      <c r="GO3" s="340" t="s">
        <v>302</v>
      </c>
      <c r="GP3" s="328" t="s">
        <v>43</v>
      </c>
      <c r="GQ3" s="328" t="s">
        <v>303</v>
      </c>
      <c r="GR3" s="304" t="s">
        <v>26</v>
      </c>
      <c r="GS3" s="305"/>
      <c r="GT3" s="305"/>
      <c r="GU3" s="305"/>
      <c r="GV3" s="306"/>
      <c r="GW3" s="276" t="s">
        <v>25</v>
      </c>
      <c r="GX3" s="276"/>
      <c r="GY3" s="276"/>
      <c r="GZ3" s="276"/>
      <c r="HA3" s="322" t="s">
        <v>46</v>
      </c>
      <c r="HB3" s="313" t="s">
        <v>423</v>
      </c>
      <c r="HC3" s="316" t="s">
        <v>8</v>
      </c>
      <c r="HD3" s="317"/>
      <c r="HE3" s="332" t="s">
        <v>57</v>
      </c>
      <c r="HF3" s="333"/>
      <c r="HG3" s="334"/>
      <c r="HH3" s="294" t="s">
        <v>377</v>
      </c>
      <c r="HI3" s="294"/>
      <c r="HJ3" s="294"/>
    </row>
    <row r="4" spans="1:218" ht="9" customHeight="1" x14ac:dyDescent="0.2">
      <c r="A4" s="416"/>
      <c r="B4" s="276"/>
      <c r="C4" s="276"/>
      <c r="D4" s="353"/>
      <c r="E4" s="296"/>
      <c r="F4" s="354"/>
      <c r="G4" s="353"/>
      <c r="H4" s="296"/>
      <c r="I4" s="354"/>
      <c r="J4" s="297"/>
      <c r="K4" s="297"/>
      <c r="L4" s="297"/>
      <c r="M4" s="297"/>
      <c r="N4" s="297"/>
      <c r="O4" s="297"/>
      <c r="P4" s="297"/>
      <c r="Q4" s="297"/>
      <c r="R4" s="297"/>
      <c r="S4" s="358"/>
      <c r="T4" s="359"/>
      <c r="U4" s="360"/>
      <c r="V4" s="358"/>
      <c r="W4" s="359"/>
      <c r="X4" s="360"/>
      <c r="Y4" s="297"/>
      <c r="Z4" s="297"/>
      <c r="AA4" s="297"/>
      <c r="AB4" s="298"/>
      <c r="AC4" s="298"/>
      <c r="AD4" s="298"/>
      <c r="AE4" s="296"/>
      <c r="AF4" s="296"/>
      <c r="AG4" s="296"/>
      <c r="AH4" s="297"/>
      <c r="AI4" s="297"/>
      <c r="AJ4" s="297"/>
      <c r="AK4" s="297"/>
      <c r="AL4" s="297"/>
      <c r="AM4" s="297"/>
      <c r="AN4" s="298"/>
      <c r="AO4" s="298"/>
      <c r="AP4" s="298"/>
      <c r="AQ4" s="298"/>
      <c r="AR4" s="298"/>
      <c r="AS4" s="298"/>
      <c r="AT4" s="297"/>
      <c r="AU4" s="297"/>
      <c r="AV4" s="297"/>
      <c r="AW4" s="297"/>
      <c r="AX4" s="297"/>
      <c r="AY4" s="297"/>
      <c r="AZ4" s="297"/>
      <c r="BA4" s="297"/>
      <c r="BB4" s="297"/>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326"/>
      <c r="DR4" s="326"/>
      <c r="DS4" s="326"/>
      <c r="DT4" s="326"/>
      <c r="DU4" s="326"/>
      <c r="DV4" s="326"/>
      <c r="DW4" s="299"/>
      <c r="DX4" s="299"/>
      <c r="DY4" s="299"/>
      <c r="DZ4" s="299"/>
      <c r="EA4" s="299"/>
      <c r="EB4" s="299"/>
      <c r="EC4" s="299"/>
      <c r="ED4" s="299"/>
      <c r="EE4" s="299"/>
      <c r="EF4" s="299"/>
      <c r="EG4" s="299"/>
      <c r="EH4" s="299"/>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299"/>
      <c r="FN4" s="299"/>
      <c r="FO4" s="299"/>
      <c r="FP4" s="299"/>
      <c r="FQ4" s="299"/>
      <c r="FR4" s="299"/>
      <c r="FS4" s="299"/>
      <c r="FT4" s="299"/>
      <c r="FU4" s="299"/>
      <c r="FV4" s="299"/>
      <c r="FW4" s="299"/>
      <c r="FX4" s="299"/>
      <c r="FY4" s="299"/>
      <c r="FZ4" s="299"/>
      <c r="GA4" s="299"/>
      <c r="GB4" s="299"/>
      <c r="GC4" s="299"/>
      <c r="GD4" s="299"/>
      <c r="GE4" s="327"/>
      <c r="GF4" s="327"/>
      <c r="GG4" s="327"/>
      <c r="GH4" s="327"/>
      <c r="GI4" s="327"/>
      <c r="GJ4" s="327"/>
      <c r="GK4" s="276"/>
      <c r="GL4" s="276"/>
      <c r="GM4" s="338"/>
      <c r="GN4" s="340"/>
      <c r="GO4" s="340"/>
      <c r="GP4" s="328"/>
      <c r="GQ4" s="328"/>
      <c r="GR4" s="307"/>
      <c r="GS4" s="308"/>
      <c r="GT4" s="308"/>
      <c r="GU4" s="308"/>
      <c r="GV4" s="309"/>
      <c r="GW4" s="276"/>
      <c r="GX4" s="276"/>
      <c r="GY4" s="276"/>
      <c r="GZ4" s="276"/>
      <c r="HA4" s="322"/>
      <c r="HB4" s="314"/>
      <c r="HC4" s="318"/>
      <c r="HD4" s="319"/>
      <c r="HE4" s="335"/>
      <c r="HF4" s="336"/>
      <c r="HG4" s="337"/>
      <c r="HH4" s="294"/>
      <c r="HI4" s="294"/>
      <c r="HJ4" s="294"/>
    </row>
    <row r="5" spans="1:218" ht="12.65" customHeight="1" x14ac:dyDescent="0.2">
      <c r="A5" s="416"/>
      <c r="B5" s="276"/>
      <c r="C5" s="276"/>
      <c r="D5" s="278" t="s">
        <v>0</v>
      </c>
      <c r="E5" s="286" t="s">
        <v>12</v>
      </c>
      <c r="F5" s="276" t="s">
        <v>304</v>
      </c>
      <c r="G5" s="278" t="s">
        <v>0</v>
      </c>
      <c r="H5" s="286" t="s">
        <v>12</v>
      </c>
      <c r="I5" s="276" t="s">
        <v>304</v>
      </c>
      <c r="J5" s="278" t="s">
        <v>0</v>
      </c>
      <c r="K5" s="286" t="s">
        <v>12</v>
      </c>
      <c r="L5" s="276" t="s">
        <v>304</v>
      </c>
      <c r="M5" s="278" t="s">
        <v>0</v>
      </c>
      <c r="N5" s="286" t="s">
        <v>12</v>
      </c>
      <c r="O5" s="276" t="s">
        <v>304</v>
      </c>
      <c r="P5" s="278" t="s">
        <v>0</v>
      </c>
      <c r="Q5" s="286" t="s">
        <v>12</v>
      </c>
      <c r="R5" s="276" t="s">
        <v>304</v>
      </c>
      <c r="S5" s="278" t="s">
        <v>0</v>
      </c>
      <c r="T5" s="286" t="s">
        <v>12</v>
      </c>
      <c r="U5" s="276" t="s">
        <v>304</v>
      </c>
      <c r="V5" s="278" t="s">
        <v>0</v>
      </c>
      <c r="W5" s="286" t="s">
        <v>12</v>
      </c>
      <c r="X5" s="276" t="s">
        <v>304</v>
      </c>
      <c r="Y5" s="278" t="s">
        <v>0</v>
      </c>
      <c r="Z5" s="286" t="s">
        <v>12</v>
      </c>
      <c r="AA5" s="276" t="s">
        <v>304</v>
      </c>
      <c r="AB5" s="278" t="s">
        <v>0</v>
      </c>
      <c r="AC5" s="286" t="s">
        <v>12</v>
      </c>
      <c r="AD5" s="276" t="s">
        <v>304</v>
      </c>
      <c r="AE5" s="291" t="s">
        <v>431</v>
      </c>
      <c r="AF5" s="288" t="s">
        <v>305</v>
      </c>
      <c r="AG5" s="276" t="s">
        <v>304</v>
      </c>
      <c r="AH5" s="278" t="s">
        <v>0</v>
      </c>
      <c r="AI5" s="286" t="s">
        <v>12</v>
      </c>
      <c r="AJ5" s="276" t="s">
        <v>304</v>
      </c>
      <c r="AK5" s="278" t="s">
        <v>0</v>
      </c>
      <c r="AL5" s="286" t="s">
        <v>12</v>
      </c>
      <c r="AM5" s="276" t="s">
        <v>304</v>
      </c>
      <c r="AN5" s="278" t="s">
        <v>0</v>
      </c>
      <c r="AO5" s="286" t="s">
        <v>12</v>
      </c>
      <c r="AP5" s="276" t="s">
        <v>304</v>
      </c>
      <c r="AQ5" s="278" t="s">
        <v>0</v>
      </c>
      <c r="AR5" s="286" t="s">
        <v>12</v>
      </c>
      <c r="AS5" s="276" t="s">
        <v>304</v>
      </c>
      <c r="AT5" s="278" t="s">
        <v>0</v>
      </c>
      <c r="AU5" s="286" t="s">
        <v>12</v>
      </c>
      <c r="AV5" s="276" t="s">
        <v>304</v>
      </c>
      <c r="AW5" s="278" t="s">
        <v>0</v>
      </c>
      <c r="AX5" s="286" t="s">
        <v>12</v>
      </c>
      <c r="AY5" s="276" t="s">
        <v>304</v>
      </c>
      <c r="AZ5" s="278" t="s">
        <v>0</v>
      </c>
      <c r="BA5" s="286" t="s">
        <v>12</v>
      </c>
      <c r="BB5" s="276" t="s">
        <v>304</v>
      </c>
      <c r="BC5" s="276" t="s">
        <v>4</v>
      </c>
      <c r="BD5" s="276" t="s">
        <v>306</v>
      </c>
      <c r="BE5" s="282" t="s">
        <v>2</v>
      </c>
      <c r="BF5" s="279" t="s">
        <v>307</v>
      </c>
      <c r="BG5" s="279" t="s">
        <v>40</v>
      </c>
      <c r="BH5" s="279" t="s">
        <v>258</v>
      </c>
      <c r="BI5" s="276" t="s">
        <v>4</v>
      </c>
      <c r="BJ5" s="276" t="s">
        <v>306</v>
      </c>
      <c r="BK5" s="282" t="s">
        <v>2</v>
      </c>
      <c r="BL5" s="279" t="s">
        <v>307</v>
      </c>
      <c r="BM5" s="279" t="s">
        <v>40</v>
      </c>
      <c r="BN5" s="279" t="s">
        <v>258</v>
      </c>
      <c r="BO5" s="276" t="s">
        <v>4</v>
      </c>
      <c r="BP5" s="276" t="s">
        <v>306</v>
      </c>
      <c r="BQ5" s="282" t="s">
        <v>2</v>
      </c>
      <c r="BR5" s="279" t="s">
        <v>307</v>
      </c>
      <c r="BS5" s="279" t="s">
        <v>40</v>
      </c>
      <c r="BT5" s="279" t="s">
        <v>258</v>
      </c>
      <c r="BU5" s="276" t="s">
        <v>4</v>
      </c>
      <c r="BV5" s="276" t="s">
        <v>306</v>
      </c>
      <c r="BW5" s="276" t="s">
        <v>2</v>
      </c>
      <c r="BX5" s="279" t="s">
        <v>307</v>
      </c>
      <c r="BY5" s="279" t="s">
        <v>40</v>
      </c>
      <c r="BZ5" s="279" t="s">
        <v>258</v>
      </c>
      <c r="CA5" s="276" t="s">
        <v>4</v>
      </c>
      <c r="CB5" s="276" t="s">
        <v>306</v>
      </c>
      <c r="CC5" s="282" t="s">
        <v>2</v>
      </c>
      <c r="CD5" s="279" t="s">
        <v>307</v>
      </c>
      <c r="CE5" s="279" t="s">
        <v>40</v>
      </c>
      <c r="CF5" s="279" t="s">
        <v>258</v>
      </c>
      <c r="CG5" s="276" t="s">
        <v>4</v>
      </c>
      <c r="CH5" s="276" t="s">
        <v>306</v>
      </c>
      <c r="CI5" s="413" t="s">
        <v>2</v>
      </c>
      <c r="CJ5" s="279" t="s">
        <v>307</v>
      </c>
      <c r="CK5" s="279" t="s">
        <v>40</v>
      </c>
      <c r="CL5" s="279" t="s">
        <v>258</v>
      </c>
      <c r="CM5" s="276" t="s">
        <v>4</v>
      </c>
      <c r="CN5" s="276" t="s">
        <v>306</v>
      </c>
      <c r="CO5" s="282" t="s">
        <v>2</v>
      </c>
      <c r="CP5" s="279" t="s">
        <v>307</v>
      </c>
      <c r="CQ5" s="279" t="s">
        <v>40</v>
      </c>
      <c r="CR5" s="279" t="s">
        <v>258</v>
      </c>
      <c r="CS5" s="276" t="s">
        <v>4</v>
      </c>
      <c r="CT5" s="276" t="s">
        <v>306</v>
      </c>
      <c r="CU5" s="282" t="s">
        <v>2</v>
      </c>
      <c r="CV5" s="279" t="s">
        <v>307</v>
      </c>
      <c r="CW5" s="279" t="s">
        <v>40</v>
      </c>
      <c r="CX5" s="279" t="s">
        <v>258</v>
      </c>
      <c r="CY5" s="276" t="s">
        <v>4</v>
      </c>
      <c r="CZ5" s="276" t="s">
        <v>306</v>
      </c>
      <c r="DA5" s="282" t="s">
        <v>2</v>
      </c>
      <c r="DB5" s="279" t="s">
        <v>307</v>
      </c>
      <c r="DC5" s="279" t="s">
        <v>40</v>
      </c>
      <c r="DD5" s="279" t="s">
        <v>258</v>
      </c>
      <c r="DE5" s="276" t="s">
        <v>4</v>
      </c>
      <c r="DF5" s="276" t="s">
        <v>306</v>
      </c>
      <c r="DG5" s="282" t="s">
        <v>2</v>
      </c>
      <c r="DH5" s="279" t="s">
        <v>307</v>
      </c>
      <c r="DI5" s="279" t="s">
        <v>40</v>
      </c>
      <c r="DJ5" s="279" t="s">
        <v>258</v>
      </c>
      <c r="DK5" s="276" t="s">
        <v>4</v>
      </c>
      <c r="DL5" s="276" t="s">
        <v>306</v>
      </c>
      <c r="DM5" s="282" t="s">
        <v>2</v>
      </c>
      <c r="DN5" s="279" t="s">
        <v>307</v>
      </c>
      <c r="DO5" s="410" t="s">
        <v>40</v>
      </c>
      <c r="DP5" s="279" t="s">
        <v>258</v>
      </c>
      <c r="DQ5" s="276" t="s">
        <v>4</v>
      </c>
      <c r="DR5" s="276" t="s">
        <v>306</v>
      </c>
      <c r="DS5" s="282" t="s">
        <v>2</v>
      </c>
      <c r="DT5" s="279" t="s">
        <v>307</v>
      </c>
      <c r="DU5" s="279" t="s">
        <v>40</v>
      </c>
      <c r="DV5" s="279" t="s">
        <v>258</v>
      </c>
      <c r="DW5" s="276" t="s">
        <v>4</v>
      </c>
      <c r="DX5" s="276" t="s">
        <v>306</v>
      </c>
      <c r="DY5" s="282" t="s">
        <v>2</v>
      </c>
      <c r="DZ5" s="279" t="s">
        <v>307</v>
      </c>
      <c r="EA5" s="279" t="s">
        <v>40</v>
      </c>
      <c r="EB5" s="279" t="s">
        <v>258</v>
      </c>
      <c r="EC5" s="276" t="s">
        <v>4</v>
      </c>
      <c r="ED5" s="276" t="s">
        <v>306</v>
      </c>
      <c r="EE5" s="282" t="s">
        <v>2</v>
      </c>
      <c r="EF5" s="279" t="s">
        <v>307</v>
      </c>
      <c r="EG5" s="279" t="s">
        <v>40</v>
      </c>
      <c r="EH5" s="279" t="s">
        <v>258</v>
      </c>
      <c r="EI5" s="276" t="s">
        <v>4</v>
      </c>
      <c r="EJ5" s="276" t="s">
        <v>306</v>
      </c>
      <c r="EK5" s="282" t="s">
        <v>2</v>
      </c>
      <c r="EL5" s="279" t="s">
        <v>307</v>
      </c>
      <c r="EM5" s="279" t="s">
        <v>40</v>
      </c>
      <c r="EN5" s="279" t="s">
        <v>258</v>
      </c>
      <c r="EO5" s="276" t="s">
        <v>4</v>
      </c>
      <c r="EP5" s="276" t="s">
        <v>306</v>
      </c>
      <c r="EQ5" s="282" t="s">
        <v>2</v>
      </c>
      <c r="ER5" s="279" t="s">
        <v>307</v>
      </c>
      <c r="ES5" s="279" t="s">
        <v>40</v>
      </c>
      <c r="ET5" s="279" t="s">
        <v>258</v>
      </c>
      <c r="EU5" s="276" t="s">
        <v>4</v>
      </c>
      <c r="EV5" s="276" t="s">
        <v>306</v>
      </c>
      <c r="EW5" s="282" t="s">
        <v>2</v>
      </c>
      <c r="EX5" s="279" t="s">
        <v>307</v>
      </c>
      <c r="EY5" s="279" t="s">
        <v>40</v>
      </c>
      <c r="EZ5" s="279" t="s">
        <v>258</v>
      </c>
      <c r="FA5" s="276" t="s">
        <v>4</v>
      </c>
      <c r="FB5" s="276" t="s">
        <v>306</v>
      </c>
      <c r="FC5" s="282" t="s">
        <v>2</v>
      </c>
      <c r="FD5" s="279" t="s">
        <v>307</v>
      </c>
      <c r="FE5" s="279" t="s">
        <v>40</v>
      </c>
      <c r="FF5" s="279" t="s">
        <v>258</v>
      </c>
      <c r="FG5" s="276" t="s">
        <v>4</v>
      </c>
      <c r="FH5" s="276" t="s">
        <v>306</v>
      </c>
      <c r="FI5" s="282" t="s">
        <v>2</v>
      </c>
      <c r="FJ5" s="279" t="s">
        <v>307</v>
      </c>
      <c r="FK5" s="279" t="s">
        <v>40</v>
      </c>
      <c r="FL5" s="279" t="s">
        <v>258</v>
      </c>
      <c r="FM5" s="276" t="s">
        <v>4</v>
      </c>
      <c r="FN5" s="276" t="s">
        <v>306</v>
      </c>
      <c r="FO5" s="276" t="s">
        <v>2</v>
      </c>
      <c r="FP5" s="279" t="s">
        <v>307</v>
      </c>
      <c r="FQ5" s="279" t="s">
        <v>40</v>
      </c>
      <c r="FR5" s="279" t="s">
        <v>258</v>
      </c>
      <c r="FS5" s="276" t="s">
        <v>4</v>
      </c>
      <c r="FT5" s="276" t="s">
        <v>306</v>
      </c>
      <c r="FU5" s="282" t="s">
        <v>2</v>
      </c>
      <c r="FV5" s="279" t="s">
        <v>307</v>
      </c>
      <c r="FW5" s="279" t="s">
        <v>40</v>
      </c>
      <c r="FX5" s="279" t="s">
        <v>258</v>
      </c>
      <c r="FY5" s="276" t="s">
        <v>4</v>
      </c>
      <c r="FZ5" s="276" t="s">
        <v>306</v>
      </c>
      <c r="GA5" s="282" t="s">
        <v>2</v>
      </c>
      <c r="GB5" s="279" t="s">
        <v>307</v>
      </c>
      <c r="GC5" s="279" t="s">
        <v>40</v>
      </c>
      <c r="GD5" s="279" t="s">
        <v>258</v>
      </c>
      <c r="GE5" s="276" t="s">
        <v>4</v>
      </c>
      <c r="GF5" s="276" t="s">
        <v>306</v>
      </c>
      <c r="GG5" s="282" t="s">
        <v>2</v>
      </c>
      <c r="GH5" s="279" t="s">
        <v>307</v>
      </c>
      <c r="GI5" s="279" t="s">
        <v>40</v>
      </c>
      <c r="GJ5" s="279" t="s">
        <v>258</v>
      </c>
      <c r="GK5" s="276"/>
      <c r="GL5" s="276"/>
      <c r="GM5" s="338"/>
      <c r="GN5" s="340"/>
      <c r="GO5" s="340"/>
      <c r="GP5" s="328"/>
      <c r="GQ5" s="328"/>
      <c r="GR5" s="310"/>
      <c r="GS5" s="311"/>
      <c r="GT5" s="311"/>
      <c r="GU5" s="311"/>
      <c r="GV5" s="312"/>
      <c r="GW5" s="276"/>
      <c r="GX5" s="276"/>
      <c r="GY5" s="276"/>
      <c r="GZ5" s="276"/>
      <c r="HA5" s="322"/>
      <c r="HB5" s="314"/>
      <c r="HC5" s="318"/>
      <c r="HD5" s="319"/>
      <c r="HE5" s="335"/>
      <c r="HF5" s="336"/>
      <c r="HG5" s="337"/>
      <c r="HH5" s="294"/>
      <c r="HI5" s="294"/>
      <c r="HJ5" s="294"/>
    </row>
    <row r="6" spans="1:218" ht="83.5" customHeight="1" x14ac:dyDescent="0.2">
      <c r="A6" s="416"/>
      <c r="B6" s="276"/>
      <c r="C6" s="276"/>
      <c r="D6" s="278"/>
      <c r="E6" s="286"/>
      <c r="F6" s="276"/>
      <c r="G6" s="278"/>
      <c r="H6" s="286"/>
      <c r="I6" s="276"/>
      <c r="J6" s="278"/>
      <c r="K6" s="286"/>
      <c r="L6" s="276"/>
      <c r="M6" s="278"/>
      <c r="N6" s="286"/>
      <c r="O6" s="276"/>
      <c r="P6" s="278"/>
      <c r="Q6" s="286"/>
      <c r="R6" s="276"/>
      <c r="S6" s="278"/>
      <c r="T6" s="286"/>
      <c r="U6" s="276"/>
      <c r="V6" s="278"/>
      <c r="W6" s="286"/>
      <c r="X6" s="276"/>
      <c r="Y6" s="278"/>
      <c r="Z6" s="286"/>
      <c r="AA6" s="276"/>
      <c r="AB6" s="278"/>
      <c r="AC6" s="286"/>
      <c r="AD6" s="276"/>
      <c r="AE6" s="292"/>
      <c r="AF6" s="289"/>
      <c r="AG6" s="276"/>
      <c r="AH6" s="278"/>
      <c r="AI6" s="286"/>
      <c r="AJ6" s="276"/>
      <c r="AK6" s="278"/>
      <c r="AL6" s="286"/>
      <c r="AM6" s="276"/>
      <c r="AN6" s="278"/>
      <c r="AO6" s="286"/>
      <c r="AP6" s="276"/>
      <c r="AQ6" s="278"/>
      <c r="AR6" s="286"/>
      <c r="AS6" s="276"/>
      <c r="AT6" s="278"/>
      <c r="AU6" s="286"/>
      <c r="AV6" s="276"/>
      <c r="AW6" s="278"/>
      <c r="AX6" s="286"/>
      <c r="AY6" s="276"/>
      <c r="AZ6" s="278"/>
      <c r="BA6" s="286"/>
      <c r="BB6" s="276"/>
      <c r="BC6" s="276"/>
      <c r="BD6" s="276"/>
      <c r="BE6" s="282"/>
      <c r="BF6" s="280"/>
      <c r="BG6" s="280"/>
      <c r="BH6" s="280"/>
      <c r="BI6" s="276"/>
      <c r="BJ6" s="276"/>
      <c r="BK6" s="282"/>
      <c r="BL6" s="280"/>
      <c r="BM6" s="280"/>
      <c r="BN6" s="280"/>
      <c r="BO6" s="276"/>
      <c r="BP6" s="276"/>
      <c r="BQ6" s="282"/>
      <c r="BR6" s="280"/>
      <c r="BS6" s="280"/>
      <c r="BT6" s="280"/>
      <c r="BU6" s="276"/>
      <c r="BV6" s="276"/>
      <c r="BW6" s="276"/>
      <c r="BX6" s="280"/>
      <c r="BY6" s="280"/>
      <c r="BZ6" s="280"/>
      <c r="CA6" s="276"/>
      <c r="CB6" s="276"/>
      <c r="CC6" s="282"/>
      <c r="CD6" s="280"/>
      <c r="CE6" s="280"/>
      <c r="CF6" s="280"/>
      <c r="CG6" s="276"/>
      <c r="CH6" s="276"/>
      <c r="CI6" s="413"/>
      <c r="CJ6" s="280"/>
      <c r="CK6" s="280"/>
      <c r="CL6" s="280"/>
      <c r="CM6" s="276"/>
      <c r="CN6" s="276"/>
      <c r="CO6" s="282"/>
      <c r="CP6" s="280"/>
      <c r="CQ6" s="280"/>
      <c r="CR6" s="280"/>
      <c r="CS6" s="276"/>
      <c r="CT6" s="276"/>
      <c r="CU6" s="282"/>
      <c r="CV6" s="280"/>
      <c r="CW6" s="280"/>
      <c r="CX6" s="280"/>
      <c r="CY6" s="276"/>
      <c r="CZ6" s="276"/>
      <c r="DA6" s="282"/>
      <c r="DB6" s="280"/>
      <c r="DC6" s="280"/>
      <c r="DD6" s="280"/>
      <c r="DE6" s="276"/>
      <c r="DF6" s="276"/>
      <c r="DG6" s="282"/>
      <c r="DH6" s="280"/>
      <c r="DI6" s="280"/>
      <c r="DJ6" s="280"/>
      <c r="DK6" s="276"/>
      <c r="DL6" s="276"/>
      <c r="DM6" s="282"/>
      <c r="DN6" s="280"/>
      <c r="DO6" s="411"/>
      <c r="DP6" s="280"/>
      <c r="DQ6" s="276"/>
      <c r="DR6" s="276"/>
      <c r="DS6" s="282"/>
      <c r="DT6" s="280"/>
      <c r="DU6" s="280"/>
      <c r="DV6" s="280"/>
      <c r="DW6" s="276"/>
      <c r="DX6" s="276"/>
      <c r="DY6" s="282"/>
      <c r="DZ6" s="280"/>
      <c r="EA6" s="280"/>
      <c r="EB6" s="280"/>
      <c r="EC6" s="276"/>
      <c r="ED6" s="276"/>
      <c r="EE6" s="282"/>
      <c r="EF6" s="280"/>
      <c r="EG6" s="280"/>
      <c r="EH6" s="280"/>
      <c r="EI6" s="276"/>
      <c r="EJ6" s="276"/>
      <c r="EK6" s="282"/>
      <c r="EL6" s="280"/>
      <c r="EM6" s="280"/>
      <c r="EN6" s="280"/>
      <c r="EO6" s="276"/>
      <c r="EP6" s="276"/>
      <c r="EQ6" s="282"/>
      <c r="ER6" s="280"/>
      <c r="ES6" s="280"/>
      <c r="ET6" s="280"/>
      <c r="EU6" s="276"/>
      <c r="EV6" s="276"/>
      <c r="EW6" s="282"/>
      <c r="EX6" s="280"/>
      <c r="EY6" s="280"/>
      <c r="EZ6" s="280"/>
      <c r="FA6" s="276"/>
      <c r="FB6" s="276"/>
      <c r="FC6" s="282"/>
      <c r="FD6" s="280"/>
      <c r="FE6" s="280"/>
      <c r="FF6" s="280"/>
      <c r="FG6" s="276"/>
      <c r="FH6" s="276"/>
      <c r="FI6" s="282"/>
      <c r="FJ6" s="280"/>
      <c r="FK6" s="280"/>
      <c r="FL6" s="280"/>
      <c r="FM6" s="276"/>
      <c r="FN6" s="276"/>
      <c r="FO6" s="276"/>
      <c r="FP6" s="280"/>
      <c r="FQ6" s="280"/>
      <c r="FR6" s="280"/>
      <c r="FS6" s="276"/>
      <c r="FT6" s="276"/>
      <c r="FU6" s="282"/>
      <c r="FV6" s="280"/>
      <c r="FW6" s="280"/>
      <c r="FX6" s="280"/>
      <c r="FY6" s="276"/>
      <c r="FZ6" s="276"/>
      <c r="GA6" s="282"/>
      <c r="GB6" s="280"/>
      <c r="GC6" s="280"/>
      <c r="GD6" s="280"/>
      <c r="GE6" s="276"/>
      <c r="GF6" s="276"/>
      <c r="GG6" s="282"/>
      <c r="GH6" s="280"/>
      <c r="GI6" s="280"/>
      <c r="GJ6" s="280"/>
      <c r="GK6" s="276"/>
      <c r="GL6" s="276"/>
      <c r="GM6" s="338"/>
      <c r="GN6" s="340"/>
      <c r="GO6" s="340"/>
      <c r="GP6" s="328"/>
      <c r="GQ6" s="328"/>
      <c r="GR6" s="320" t="s">
        <v>1</v>
      </c>
      <c r="GS6" s="320" t="s">
        <v>9</v>
      </c>
      <c r="GT6" s="320" t="s">
        <v>7</v>
      </c>
      <c r="GU6" s="320" t="s">
        <v>5</v>
      </c>
      <c r="GV6" s="276" t="s">
        <v>259</v>
      </c>
      <c r="GW6" s="320" t="s">
        <v>38</v>
      </c>
      <c r="GX6" s="320" t="s">
        <v>21</v>
      </c>
      <c r="GY6" s="320" t="s">
        <v>22</v>
      </c>
      <c r="GZ6" s="320" t="s">
        <v>23</v>
      </c>
      <c r="HA6" s="322"/>
      <c r="HB6" s="314"/>
      <c r="HC6" s="318"/>
      <c r="HD6" s="319"/>
      <c r="HE6" s="335"/>
      <c r="HF6" s="336"/>
      <c r="HG6" s="337"/>
      <c r="HH6" s="294"/>
      <c r="HI6" s="294"/>
      <c r="HJ6" s="294"/>
    </row>
    <row r="7" spans="1:218" ht="28" customHeight="1" x14ac:dyDescent="0.2">
      <c r="A7" s="416"/>
      <c r="B7" s="276"/>
      <c r="C7" s="276"/>
      <c r="D7" s="278"/>
      <c r="E7" s="286"/>
      <c r="F7" s="276"/>
      <c r="G7" s="278"/>
      <c r="H7" s="286"/>
      <c r="I7" s="276"/>
      <c r="J7" s="278"/>
      <c r="K7" s="286"/>
      <c r="L7" s="276"/>
      <c r="M7" s="278"/>
      <c r="N7" s="286"/>
      <c r="O7" s="276"/>
      <c r="P7" s="278"/>
      <c r="Q7" s="286"/>
      <c r="R7" s="276"/>
      <c r="S7" s="278"/>
      <c r="T7" s="286"/>
      <c r="U7" s="276"/>
      <c r="V7" s="278"/>
      <c r="W7" s="286"/>
      <c r="X7" s="276"/>
      <c r="Y7" s="278"/>
      <c r="Z7" s="286"/>
      <c r="AA7" s="276"/>
      <c r="AB7" s="278"/>
      <c r="AC7" s="286"/>
      <c r="AD7" s="276"/>
      <c r="AE7" s="293"/>
      <c r="AF7" s="289"/>
      <c r="AG7" s="276"/>
      <c r="AH7" s="278"/>
      <c r="AI7" s="286"/>
      <c r="AJ7" s="276"/>
      <c r="AK7" s="278"/>
      <c r="AL7" s="286"/>
      <c r="AM7" s="276"/>
      <c r="AN7" s="278"/>
      <c r="AO7" s="286"/>
      <c r="AP7" s="276"/>
      <c r="AQ7" s="278"/>
      <c r="AR7" s="286"/>
      <c r="AS7" s="276"/>
      <c r="AT7" s="278"/>
      <c r="AU7" s="286"/>
      <c r="AV7" s="276"/>
      <c r="AW7" s="278"/>
      <c r="AX7" s="286"/>
      <c r="AY7" s="276"/>
      <c r="AZ7" s="278"/>
      <c r="BA7" s="286"/>
      <c r="BB7" s="276"/>
      <c r="BC7" s="276"/>
      <c r="BD7" s="276"/>
      <c r="BE7" s="282"/>
      <c r="BF7" s="280"/>
      <c r="BG7" s="280"/>
      <c r="BH7" s="280"/>
      <c r="BI7" s="276"/>
      <c r="BJ7" s="276"/>
      <c r="BK7" s="282"/>
      <c r="BL7" s="280"/>
      <c r="BM7" s="280"/>
      <c r="BN7" s="280"/>
      <c r="BO7" s="276"/>
      <c r="BP7" s="276"/>
      <c r="BQ7" s="282"/>
      <c r="BR7" s="280"/>
      <c r="BS7" s="280"/>
      <c r="BT7" s="280"/>
      <c r="BU7" s="276"/>
      <c r="BV7" s="276"/>
      <c r="BW7" s="276"/>
      <c r="BX7" s="280"/>
      <c r="BY7" s="280"/>
      <c r="BZ7" s="280"/>
      <c r="CA7" s="276"/>
      <c r="CB7" s="276"/>
      <c r="CC7" s="282"/>
      <c r="CD7" s="280"/>
      <c r="CE7" s="280"/>
      <c r="CF7" s="280"/>
      <c r="CG7" s="276"/>
      <c r="CH7" s="276"/>
      <c r="CI7" s="413"/>
      <c r="CJ7" s="280"/>
      <c r="CK7" s="280"/>
      <c r="CL7" s="280"/>
      <c r="CM7" s="276"/>
      <c r="CN7" s="276"/>
      <c r="CO7" s="282"/>
      <c r="CP7" s="280"/>
      <c r="CQ7" s="280"/>
      <c r="CR7" s="280"/>
      <c r="CS7" s="276"/>
      <c r="CT7" s="276"/>
      <c r="CU7" s="282"/>
      <c r="CV7" s="280"/>
      <c r="CW7" s="280"/>
      <c r="CX7" s="280"/>
      <c r="CY7" s="276"/>
      <c r="CZ7" s="276"/>
      <c r="DA7" s="282"/>
      <c r="DB7" s="280"/>
      <c r="DC7" s="280"/>
      <c r="DD7" s="280"/>
      <c r="DE7" s="276"/>
      <c r="DF7" s="276"/>
      <c r="DG7" s="282"/>
      <c r="DH7" s="280"/>
      <c r="DI7" s="280"/>
      <c r="DJ7" s="280"/>
      <c r="DK7" s="276"/>
      <c r="DL7" s="276"/>
      <c r="DM7" s="282"/>
      <c r="DN7" s="280"/>
      <c r="DO7" s="411"/>
      <c r="DP7" s="280"/>
      <c r="DQ7" s="276"/>
      <c r="DR7" s="276"/>
      <c r="DS7" s="282"/>
      <c r="DT7" s="280"/>
      <c r="DU7" s="280"/>
      <c r="DV7" s="280"/>
      <c r="DW7" s="276"/>
      <c r="DX7" s="276"/>
      <c r="DY7" s="282"/>
      <c r="DZ7" s="280"/>
      <c r="EA7" s="280"/>
      <c r="EB7" s="280"/>
      <c r="EC7" s="276"/>
      <c r="ED7" s="276"/>
      <c r="EE7" s="282"/>
      <c r="EF7" s="280"/>
      <c r="EG7" s="280"/>
      <c r="EH7" s="280"/>
      <c r="EI7" s="276"/>
      <c r="EJ7" s="276"/>
      <c r="EK7" s="282"/>
      <c r="EL7" s="280"/>
      <c r="EM7" s="280"/>
      <c r="EN7" s="280"/>
      <c r="EO7" s="276"/>
      <c r="EP7" s="276"/>
      <c r="EQ7" s="282"/>
      <c r="ER7" s="280"/>
      <c r="ES7" s="280"/>
      <c r="ET7" s="280"/>
      <c r="EU7" s="276"/>
      <c r="EV7" s="276"/>
      <c r="EW7" s="282"/>
      <c r="EX7" s="280"/>
      <c r="EY7" s="280"/>
      <c r="EZ7" s="280"/>
      <c r="FA7" s="276"/>
      <c r="FB7" s="276"/>
      <c r="FC7" s="282"/>
      <c r="FD7" s="280"/>
      <c r="FE7" s="280"/>
      <c r="FF7" s="280"/>
      <c r="FG7" s="276"/>
      <c r="FH7" s="276"/>
      <c r="FI7" s="282"/>
      <c r="FJ7" s="280"/>
      <c r="FK7" s="280"/>
      <c r="FL7" s="280"/>
      <c r="FM7" s="276"/>
      <c r="FN7" s="276"/>
      <c r="FO7" s="276"/>
      <c r="FP7" s="280"/>
      <c r="FQ7" s="280"/>
      <c r="FR7" s="280"/>
      <c r="FS7" s="276"/>
      <c r="FT7" s="276"/>
      <c r="FU7" s="282"/>
      <c r="FV7" s="280"/>
      <c r="FW7" s="280"/>
      <c r="FX7" s="280"/>
      <c r="FY7" s="276"/>
      <c r="FZ7" s="276"/>
      <c r="GA7" s="282"/>
      <c r="GB7" s="280"/>
      <c r="GC7" s="280"/>
      <c r="GD7" s="280"/>
      <c r="GE7" s="276"/>
      <c r="GF7" s="276"/>
      <c r="GG7" s="282"/>
      <c r="GH7" s="280"/>
      <c r="GI7" s="280"/>
      <c r="GJ7" s="280"/>
      <c r="GK7" s="276"/>
      <c r="GL7" s="276"/>
      <c r="GM7" s="338"/>
      <c r="GN7" s="340"/>
      <c r="GO7" s="340"/>
      <c r="GP7" s="328"/>
      <c r="GQ7" s="328"/>
      <c r="GR7" s="320"/>
      <c r="GS7" s="320"/>
      <c r="GT7" s="320"/>
      <c r="GU7" s="320"/>
      <c r="GV7" s="276"/>
      <c r="GW7" s="320"/>
      <c r="GX7" s="320"/>
      <c r="GY7" s="320"/>
      <c r="GZ7" s="320"/>
      <c r="HA7" s="322"/>
      <c r="HB7" s="314"/>
      <c r="HC7" s="324" t="s">
        <v>48</v>
      </c>
      <c r="HD7" s="330" t="s">
        <v>257</v>
      </c>
      <c r="HE7" s="9" t="s">
        <v>58</v>
      </c>
      <c r="HF7" s="342" t="s">
        <v>10</v>
      </c>
      <c r="HG7" s="343"/>
      <c r="HH7" s="9" t="s">
        <v>60</v>
      </c>
      <c r="HI7" s="300" t="s">
        <v>342</v>
      </c>
      <c r="HJ7" s="301"/>
    </row>
    <row r="8" spans="1:218" ht="159" customHeight="1" thickBot="1" x14ac:dyDescent="0.25">
      <c r="A8" s="417"/>
      <c r="B8" s="277"/>
      <c r="C8" s="277"/>
      <c r="D8" s="12" t="s">
        <v>176</v>
      </c>
      <c r="E8" s="287"/>
      <c r="F8" s="277"/>
      <c r="G8" s="12" t="s">
        <v>176</v>
      </c>
      <c r="H8" s="287"/>
      <c r="I8" s="277"/>
      <c r="J8" s="12" t="s">
        <v>176</v>
      </c>
      <c r="K8" s="287"/>
      <c r="L8" s="277"/>
      <c r="M8" s="12" t="s">
        <v>176</v>
      </c>
      <c r="N8" s="287"/>
      <c r="O8" s="277"/>
      <c r="P8" s="12" t="s">
        <v>176</v>
      </c>
      <c r="Q8" s="287"/>
      <c r="R8" s="277"/>
      <c r="S8" s="12" t="s">
        <v>176</v>
      </c>
      <c r="T8" s="287"/>
      <c r="U8" s="277"/>
      <c r="V8" s="12" t="s">
        <v>176</v>
      </c>
      <c r="W8" s="287"/>
      <c r="X8" s="277"/>
      <c r="Y8" s="12" t="s">
        <v>176</v>
      </c>
      <c r="Z8" s="287"/>
      <c r="AA8" s="277"/>
      <c r="AB8" s="12" t="s">
        <v>176</v>
      </c>
      <c r="AC8" s="287"/>
      <c r="AD8" s="277"/>
      <c r="AE8" s="13" t="s">
        <v>176</v>
      </c>
      <c r="AF8" s="290"/>
      <c r="AG8" s="277"/>
      <c r="AH8" s="12" t="s">
        <v>176</v>
      </c>
      <c r="AI8" s="287"/>
      <c r="AJ8" s="277"/>
      <c r="AK8" s="12" t="s">
        <v>176</v>
      </c>
      <c r="AL8" s="287"/>
      <c r="AM8" s="277"/>
      <c r="AN8" s="12" t="s">
        <v>176</v>
      </c>
      <c r="AO8" s="287"/>
      <c r="AP8" s="277"/>
      <c r="AQ8" s="12" t="s">
        <v>176</v>
      </c>
      <c r="AR8" s="287"/>
      <c r="AS8" s="277"/>
      <c r="AT8" s="12" t="s">
        <v>176</v>
      </c>
      <c r="AU8" s="287"/>
      <c r="AV8" s="277"/>
      <c r="AW8" s="12" t="s">
        <v>176</v>
      </c>
      <c r="AX8" s="287"/>
      <c r="AY8" s="277"/>
      <c r="AZ8" s="12" t="s">
        <v>176</v>
      </c>
      <c r="BA8" s="287"/>
      <c r="BB8" s="277"/>
      <c r="BC8" s="277"/>
      <c r="BD8" s="277"/>
      <c r="BE8" s="283"/>
      <c r="BF8" s="281"/>
      <c r="BG8" s="281"/>
      <c r="BH8" s="281"/>
      <c r="BI8" s="277"/>
      <c r="BJ8" s="277"/>
      <c r="BK8" s="283"/>
      <c r="BL8" s="281"/>
      <c r="BM8" s="281"/>
      <c r="BN8" s="281"/>
      <c r="BO8" s="277"/>
      <c r="BP8" s="277"/>
      <c r="BQ8" s="283"/>
      <c r="BR8" s="281"/>
      <c r="BS8" s="281"/>
      <c r="BT8" s="281"/>
      <c r="BU8" s="277"/>
      <c r="BV8" s="277"/>
      <c r="BW8" s="277"/>
      <c r="BX8" s="281"/>
      <c r="BY8" s="281"/>
      <c r="BZ8" s="281"/>
      <c r="CA8" s="277"/>
      <c r="CB8" s="277"/>
      <c r="CC8" s="283"/>
      <c r="CD8" s="281"/>
      <c r="CE8" s="281"/>
      <c r="CF8" s="281"/>
      <c r="CG8" s="277"/>
      <c r="CH8" s="277"/>
      <c r="CI8" s="414"/>
      <c r="CJ8" s="281"/>
      <c r="CK8" s="281"/>
      <c r="CL8" s="281"/>
      <c r="CM8" s="277"/>
      <c r="CN8" s="277"/>
      <c r="CO8" s="283"/>
      <c r="CP8" s="281"/>
      <c r="CQ8" s="281"/>
      <c r="CR8" s="281"/>
      <c r="CS8" s="277"/>
      <c r="CT8" s="277"/>
      <c r="CU8" s="283"/>
      <c r="CV8" s="281"/>
      <c r="CW8" s="281"/>
      <c r="CX8" s="281"/>
      <c r="CY8" s="277"/>
      <c r="CZ8" s="277"/>
      <c r="DA8" s="283"/>
      <c r="DB8" s="281"/>
      <c r="DC8" s="281"/>
      <c r="DD8" s="281"/>
      <c r="DE8" s="277"/>
      <c r="DF8" s="277"/>
      <c r="DG8" s="283"/>
      <c r="DH8" s="281"/>
      <c r="DI8" s="281"/>
      <c r="DJ8" s="281"/>
      <c r="DK8" s="277"/>
      <c r="DL8" s="277"/>
      <c r="DM8" s="283"/>
      <c r="DN8" s="281"/>
      <c r="DO8" s="412"/>
      <c r="DP8" s="281"/>
      <c r="DQ8" s="277"/>
      <c r="DR8" s="277"/>
      <c r="DS8" s="283"/>
      <c r="DT8" s="281"/>
      <c r="DU8" s="281"/>
      <c r="DV8" s="281"/>
      <c r="DW8" s="277"/>
      <c r="DX8" s="277"/>
      <c r="DY8" s="283"/>
      <c r="DZ8" s="281"/>
      <c r="EA8" s="281"/>
      <c r="EB8" s="281"/>
      <c r="EC8" s="277"/>
      <c r="ED8" s="277"/>
      <c r="EE8" s="283"/>
      <c r="EF8" s="281"/>
      <c r="EG8" s="281"/>
      <c r="EH8" s="281"/>
      <c r="EI8" s="277"/>
      <c r="EJ8" s="277"/>
      <c r="EK8" s="283"/>
      <c r="EL8" s="281"/>
      <c r="EM8" s="281"/>
      <c r="EN8" s="281"/>
      <c r="EO8" s="277"/>
      <c r="EP8" s="277"/>
      <c r="EQ8" s="283"/>
      <c r="ER8" s="281"/>
      <c r="ES8" s="281"/>
      <c r="ET8" s="281"/>
      <c r="EU8" s="277"/>
      <c r="EV8" s="277"/>
      <c r="EW8" s="283"/>
      <c r="EX8" s="281"/>
      <c r="EY8" s="281"/>
      <c r="EZ8" s="281"/>
      <c r="FA8" s="277"/>
      <c r="FB8" s="277"/>
      <c r="FC8" s="283"/>
      <c r="FD8" s="281"/>
      <c r="FE8" s="281"/>
      <c r="FF8" s="281"/>
      <c r="FG8" s="277"/>
      <c r="FH8" s="277"/>
      <c r="FI8" s="283"/>
      <c r="FJ8" s="281"/>
      <c r="FK8" s="281"/>
      <c r="FL8" s="281"/>
      <c r="FM8" s="277"/>
      <c r="FN8" s="277"/>
      <c r="FO8" s="277"/>
      <c r="FP8" s="281"/>
      <c r="FQ8" s="281"/>
      <c r="FR8" s="281"/>
      <c r="FS8" s="277"/>
      <c r="FT8" s="277"/>
      <c r="FU8" s="283"/>
      <c r="FV8" s="281"/>
      <c r="FW8" s="281"/>
      <c r="FX8" s="281"/>
      <c r="FY8" s="277"/>
      <c r="FZ8" s="277"/>
      <c r="GA8" s="283"/>
      <c r="GB8" s="281"/>
      <c r="GC8" s="281"/>
      <c r="GD8" s="281"/>
      <c r="GE8" s="277"/>
      <c r="GF8" s="277"/>
      <c r="GG8" s="283"/>
      <c r="GH8" s="281"/>
      <c r="GI8" s="281"/>
      <c r="GJ8" s="281"/>
      <c r="GK8" s="277"/>
      <c r="GL8" s="277"/>
      <c r="GM8" s="339"/>
      <c r="GN8" s="341"/>
      <c r="GO8" s="341"/>
      <c r="GP8" s="329"/>
      <c r="GQ8" s="329"/>
      <c r="GR8" s="321"/>
      <c r="GS8" s="321"/>
      <c r="GT8" s="321"/>
      <c r="GU8" s="321"/>
      <c r="GV8" s="277"/>
      <c r="GW8" s="321"/>
      <c r="GX8" s="321"/>
      <c r="GY8" s="321"/>
      <c r="GZ8" s="321"/>
      <c r="HA8" s="323"/>
      <c r="HB8" s="315"/>
      <c r="HC8" s="325"/>
      <c r="HD8" s="331"/>
      <c r="HE8" s="14"/>
      <c r="HF8" s="15"/>
      <c r="HG8" s="18" t="s">
        <v>59</v>
      </c>
      <c r="HH8" s="17"/>
      <c r="HI8" s="17"/>
      <c r="HJ8" s="16" t="s">
        <v>343</v>
      </c>
    </row>
    <row r="9" spans="1:218" s="493" customFormat="1" ht="143.5" customHeight="1" x14ac:dyDescent="0.2">
      <c r="A9" s="30" t="s">
        <v>261</v>
      </c>
      <c r="B9" s="29" t="s">
        <v>52</v>
      </c>
      <c r="C9" s="29" t="s">
        <v>53</v>
      </c>
      <c r="D9" s="62" t="s">
        <v>49</v>
      </c>
      <c r="E9" s="62" t="s">
        <v>63</v>
      </c>
      <c r="F9" s="48" t="s">
        <v>63</v>
      </c>
      <c r="G9" s="62" t="s">
        <v>49</v>
      </c>
      <c r="H9" s="62" t="s">
        <v>63</v>
      </c>
      <c r="I9" s="48" t="s">
        <v>63</v>
      </c>
      <c r="J9" s="62" t="s">
        <v>49</v>
      </c>
      <c r="K9" s="62"/>
      <c r="L9" s="48" t="s">
        <v>63</v>
      </c>
      <c r="M9" s="62" t="s">
        <v>49</v>
      </c>
      <c r="N9" s="62" t="s">
        <v>63</v>
      </c>
      <c r="O9" s="48" t="s">
        <v>63</v>
      </c>
      <c r="P9" s="62" t="s">
        <v>49</v>
      </c>
      <c r="Q9" s="62"/>
      <c r="R9" s="48"/>
      <c r="S9" s="62" t="s">
        <v>49</v>
      </c>
      <c r="T9" s="62" t="s">
        <v>63</v>
      </c>
      <c r="U9" s="48" t="s">
        <v>63</v>
      </c>
      <c r="V9" s="62" t="s">
        <v>49</v>
      </c>
      <c r="W9" s="62" t="s">
        <v>63</v>
      </c>
      <c r="X9" s="48" t="s">
        <v>63</v>
      </c>
      <c r="Y9" s="62" t="s">
        <v>49</v>
      </c>
      <c r="Z9" s="62" t="s">
        <v>63</v>
      </c>
      <c r="AA9" s="48" t="s">
        <v>358</v>
      </c>
      <c r="AB9" s="62" t="s">
        <v>49</v>
      </c>
      <c r="AC9" s="62" t="s">
        <v>63</v>
      </c>
      <c r="AD9" s="48" t="s">
        <v>63</v>
      </c>
      <c r="AE9" s="87" t="s">
        <v>49</v>
      </c>
      <c r="AF9" s="87" t="s">
        <v>266</v>
      </c>
      <c r="AG9" s="63"/>
      <c r="AH9" s="62" t="s">
        <v>49</v>
      </c>
      <c r="AI9" s="62" t="s">
        <v>63</v>
      </c>
      <c r="AJ9" s="48" t="s">
        <v>63</v>
      </c>
      <c r="AK9" s="62" t="s">
        <v>49</v>
      </c>
      <c r="AL9" s="62" t="s">
        <v>63</v>
      </c>
      <c r="AM9" s="48" t="s">
        <v>63</v>
      </c>
      <c r="AN9" s="62" t="s">
        <v>49</v>
      </c>
      <c r="AO9" s="62" t="s">
        <v>63</v>
      </c>
      <c r="AP9" s="48" t="s">
        <v>63</v>
      </c>
      <c r="AQ9" s="62" t="s">
        <v>49</v>
      </c>
      <c r="AR9" s="62" t="s">
        <v>63</v>
      </c>
      <c r="AS9" s="48" t="s">
        <v>63</v>
      </c>
      <c r="AT9" s="62" t="s">
        <v>49</v>
      </c>
      <c r="AU9" s="62" t="s">
        <v>63</v>
      </c>
      <c r="AV9" s="48" t="s">
        <v>63</v>
      </c>
      <c r="AW9" s="62" t="s">
        <v>49</v>
      </c>
      <c r="AX9" s="62" t="s">
        <v>63</v>
      </c>
      <c r="AY9" s="48" t="s">
        <v>63</v>
      </c>
      <c r="AZ9" s="62" t="s">
        <v>49</v>
      </c>
      <c r="BA9" s="62" t="s">
        <v>63</v>
      </c>
      <c r="BB9" s="48" t="s">
        <v>63</v>
      </c>
      <c r="BC9" s="47">
        <v>15</v>
      </c>
      <c r="BD9" s="47">
        <v>15</v>
      </c>
      <c r="BE9" s="32">
        <f>IF(ISERROR(BD9/BC9),"",BD9/BC9)</f>
        <v>1</v>
      </c>
      <c r="BF9" s="48" t="s">
        <v>63</v>
      </c>
      <c r="BG9" s="73">
        <v>0</v>
      </c>
      <c r="BH9" s="48" t="s">
        <v>63</v>
      </c>
      <c r="BI9" s="47">
        <v>10</v>
      </c>
      <c r="BJ9" s="47">
        <v>7</v>
      </c>
      <c r="BK9" s="32">
        <f>IF(ISERROR(BJ9/BI9),"",BJ9/BI9)</f>
        <v>0.7</v>
      </c>
      <c r="BL9" s="48" t="s">
        <v>395</v>
      </c>
      <c r="BM9" s="73">
        <v>0</v>
      </c>
      <c r="BN9" s="48" t="s">
        <v>63</v>
      </c>
      <c r="BO9" s="47">
        <v>9</v>
      </c>
      <c r="BP9" s="47">
        <v>9</v>
      </c>
      <c r="BQ9" s="32">
        <f>IF(ISERROR(BP9/BO9),"",BP9/BO9)</f>
        <v>1</v>
      </c>
      <c r="BR9" s="48" t="s">
        <v>63</v>
      </c>
      <c r="BS9" s="73">
        <v>0</v>
      </c>
      <c r="BT9" s="48" t="s">
        <v>424</v>
      </c>
      <c r="BU9" s="47">
        <v>0</v>
      </c>
      <c r="BV9" s="47">
        <v>0</v>
      </c>
      <c r="BW9" s="32" t="str">
        <f>IF(ISERROR(BV9/BU9),"",BV9/BU9)</f>
        <v/>
      </c>
      <c r="BX9" s="48" t="s">
        <v>63</v>
      </c>
      <c r="BY9" s="73">
        <v>0</v>
      </c>
      <c r="BZ9" s="48" t="s">
        <v>63</v>
      </c>
      <c r="CA9" s="47">
        <v>1</v>
      </c>
      <c r="CB9" s="47">
        <v>1</v>
      </c>
      <c r="CC9" s="32">
        <f>IF(ISERROR(CB9/CA9),"",CB9/CA9)</f>
        <v>1</v>
      </c>
      <c r="CD9" s="48" t="s">
        <v>63</v>
      </c>
      <c r="CE9" s="73">
        <v>0</v>
      </c>
      <c r="CF9" s="48" t="s">
        <v>63</v>
      </c>
      <c r="CG9" s="47">
        <v>1</v>
      </c>
      <c r="CH9" s="47">
        <v>1</v>
      </c>
      <c r="CI9" s="32">
        <f>IF(ISERROR(CH9/CG9),"",CH9/CG9)</f>
        <v>1</v>
      </c>
      <c r="CJ9" s="48" t="s">
        <v>63</v>
      </c>
      <c r="CK9" s="73">
        <v>0</v>
      </c>
      <c r="CL9" s="48" t="s">
        <v>63</v>
      </c>
      <c r="CM9" s="47">
        <v>1</v>
      </c>
      <c r="CN9" s="47">
        <v>1</v>
      </c>
      <c r="CO9" s="32">
        <f>IF(ISERROR(CN9/CM9),"",CN9/CM9)</f>
        <v>1</v>
      </c>
      <c r="CP9" s="48" t="s">
        <v>63</v>
      </c>
      <c r="CQ9" s="73">
        <v>0</v>
      </c>
      <c r="CR9" s="48" t="s">
        <v>63</v>
      </c>
      <c r="CS9" s="47">
        <v>1</v>
      </c>
      <c r="CT9" s="47">
        <v>1</v>
      </c>
      <c r="CU9" s="32">
        <f>IF(ISERROR(CT9/CS9),"",CT9/CS9)</f>
        <v>1</v>
      </c>
      <c r="CV9" s="48" t="s">
        <v>63</v>
      </c>
      <c r="CW9" s="73">
        <v>0</v>
      </c>
      <c r="CX9" s="48" t="s">
        <v>63</v>
      </c>
      <c r="CY9" s="47">
        <v>1</v>
      </c>
      <c r="CZ9" s="47">
        <v>1</v>
      </c>
      <c r="DA9" s="32">
        <f>IF(ISERROR(CZ9/CY9),"",CZ9/CY9)</f>
        <v>1</v>
      </c>
      <c r="DB9" s="48" t="s">
        <v>63</v>
      </c>
      <c r="DC9" s="73">
        <v>0</v>
      </c>
      <c r="DD9" s="48" t="s">
        <v>63</v>
      </c>
      <c r="DE9" s="47">
        <v>1</v>
      </c>
      <c r="DF9" s="47">
        <v>1</v>
      </c>
      <c r="DG9" s="32">
        <f>IF(ISERROR(DF9/DE9),"",DF9/DE9)</f>
        <v>1</v>
      </c>
      <c r="DH9" s="48" t="s">
        <v>63</v>
      </c>
      <c r="DI9" s="73">
        <v>0</v>
      </c>
      <c r="DJ9" s="48" t="s">
        <v>63</v>
      </c>
      <c r="DK9" s="47">
        <v>32</v>
      </c>
      <c r="DL9" s="47">
        <v>25</v>
      </c>
      <c r="DM9" s="32">
        <f>IF(ISERROR(DL9/DK9),"",DL9/DK9)</f>
        <v>0.78125</v>
      </c>
      <c r="DN9" s="48" t="s">
        <v>344</v>
      </c>
      <c r="DO9" s="73">
        <v>0</v>
      </c>
      <c r="DP9" s="48" t="s">
        <v>63</v>
      </c>
      <c r="DQ9" s="47">
        <v>100</v>
      </c>
      <c r="DR9" s="47">
        <v>100</v>
      </c>
      <c r="DS9" s="32">
        <f>IF(ISERROR(DR9/DQ9),"",DR9/DQ9)</f>
        <v>1</v>
      </c>
      <c r="DT9" s="48" t="s">
        <v>63</v>
      </c>
      <c r="DU9" s="73">
        <v>0</v>
      </c>
      <c r="DV9" s="48" t="s">
        <v>63</v>
      </c>
      <c r="DW9" s="47">
        <v>21</v>
      </c>
      <c r="DX9" s="47">
        <v>15</v>
      </c>
      <c r="DY9" s="32">
        <f>IF(ISERROR(DX9/DW9),"",DX9/DW9)</f>
        <v>0.7142857142857143</v>
      </c>
      <c r="DZ9" s="48" t="s">
        <v>345</v>
      </c>
      <c r="EA9" s="73">
        <v>0</v>
      </c>
      <c r="EB9" s="48" t="s">
        <v>63</v>
      </c>
      <c r="EC9" s="47">
        <v>5</v>
      </c>
      <c r="ED9" s="47">
        <v>0</v>
      </c>
      <c r="EE9" s="32">
        <f>IF(ISERROR(ED9/EC9),"",ED9/EC9)</f>
        <v>0</v>
      </c>
      <c r="EF9" s="48" t="s">
        <v>192</v>
      </c>
      <c r="EG9" s="73">
        <v>4</v>
      </c>
      <c r="EH9" s="48" t="s">
        <v>193</v>
      </c>
      <c r="EI9" s="47">
        <v>12</v>
      </c>
      <c r="EJ9" s="47">
        <v>0</v>
      </c>
      <c r="EK9" s="32">
        <f>IF(ISERROR(EJ9/EI9),"",EJ9/EI9)</f>
        <v>0</v>
      </c>
      <c r="EL9" s="48" t="s">
        <v>194</v>
      </c>
      <c r="EM9" s="73">
        <v>12</v>
      </c>
      <c r="EN9" s="48" t="s">
        <v>194</v>
      </c>
      <c r="EO9" s="47">
        <v>13</v>
      </c>
      <c r="EP9" s="47">
        <v>7</v>
      </c>
      <c r="EQ9" s="32">
        <f>IF(ISERROR(EP9/EO9),"",EP9/EO9)</f>
        <v>0.53846153846153844</v>
      </c>
      <c r="ER9" s="48" t="s">
        <v>195</v>
      </c>
      <c r="ES9" s="73">
        <v>4</v>
      </c>
      <c r="ET9" s="48" t="s">
        <v>195</v>
      </c>
      <c r="EU9" s="47">
        <v>37</v>
      </c>
      <c r="EV9" s="47">
        <v>37</v>
      </c>
      <c r="EW9" s="32">
        <f>IF(ISERROR(EV9/EU9),"",EV9/EU9)</f>
        <v>1</v>
      </c>
      <c r="EX9" s="48" t="s">
        <v>63</v>
      </c>
      <c r="EY9" s="73">
        <v>0</v>
      </c>
      <c r="EZ9" s="48" t="s">
        <v>63</v>
      </c>
      <c r="FA9" s="47">
        <v>7</v>
      </c>
      <c r="FB9" s="47">
        <v>7</v>
      </c>
      <c r="FC9" s="32">
        <f>IF(ISERROR(FB9/FA9),"",FB9/FA9)</f>
        <v>1</v>
      </c>
      <c r="FD9" s="48" t="s">
        <v>63</v>
      </c>
      <c r="FE9" s="73">
        <v>0</v>
      </c>
      <c r="FF9" s="48" t="s">
        <v>63</v>
      </c>
      <c r="FG9" s="47">
        <v>1</v>
      </c>
      <c r="FH9" s="47">
        <v>1</v>
      </c>
      <c r="FI9" s="32">
        <f>IF(ISERROR(FH9/FG9),"",FH9/FG9)</f>
        <v>1</v>
      </c>
      <c r="FJ9" s="48" t="s">
        <v>63</v>
      </c>
      <c r="FK9" s="73">
        <v>0</v>
      </c>
      <c r="FL9" s="48" t="s">
        <v>63</v>
      </c>
      <c r="FM9" s="47">
        <v>1</v>
      </c>
      <c r="FN9" s="47">
        <v>1</v>
      </c>
      <c r="FO9" s="32">
        <f>IF(ISERROR(FN9/FM9),"",FN9/FM9)</f>
        <v>1</v>
      </c>
      <c r="FP9" s="48" t="s">
        <v>63</v>
      </c>
      <c r="FQ9" s="73">
        <v>0</v>
      </c>
      <c r="FR9" s="48" t="s">
        <v>63</v>
      </c>
      <c r="FS9" s="47">
        <v>0</v>
      </c>
      <c r="FT9" s="47">
        <v>0</v>
      </c>
      <c r="FU9" s="32" t="str">
        <f>IF(ISERROR(FT9/FS9),"",FT9/FS9)</f>
        <v/>
      </c>
      <c r="FV9" s="48" t="s">
        <v>63</v>
      </c>
      <c r="FW9" s="73">
        <v>0</v>
      </c>
      <c r="FX9" s="48" t="s">
        <v>63</v>
      </c>
      <c r="FY9" s="47">
        <v>14</v>
      </c>
      <c r="FZ9" s="47">
        <v>14</v>
      </c>
      <c r="GA9" s="32">
        <f>IF(ISERROR(FZ9/FY9),"",FZ9/FY9)</f>
        <v>1</v>
      </c>
      <c r="GB9" s="48" t="s">
        <v>63</v>
      </c>
      <c r="GC9" s="73">
        <v>0</v>
      </c>
      <c r="GD9" s="48" t="s">
        <v>63</v>
      </c>
      <c r="GE9" s="47">
        <v>120</v>
      </c>
      <c r="GF9" s="47">
        <v>108</v>
      </c>
      <c r="GG9" s="32">
        <f>IF(ISERROR(GF9/GE9),"",GF9/GE9)</f>
        <v>0.9</v>
      </c>
      <c r="GH9" s="48" t="s">
        <v>196</v>
      </c>
      <c r="GI9" s="73">
        <v>0</v>
      </c>
      <c r="GJ9" s="48" t="s">
        <v>63</v>
      </c>
      <c r="GK9" s="48" t="s">
        <v>84</v>
      </c>
      <c r="GL9" s="48"/>
      <c r="GM9" s="48" t="s">
        <v>51</v>
      </c>
      <c r="GN9" s="62" t="s">
        <v>63</v>
      </c>
      <c r="GO9" s="62" t="s">
        <v>190</v>
      </c>
      <c r="GP9" s="48" t="s">
        <v>50</v>
      </c>
      <c r="GQ9" s="48" t="s">
        <v>51</v>
      </c>
      <c r="GR9" s="84" t="s">
        <v>49</v>
      </c>
      <c r="GS9" s="84" t="s">
        <v>49</v>
      </c>
      <c r="GT9" s="84" t="s">
        <v>49</v>
      </c>
      <c r="GU9" s="84" t="s">
        <v>63</v>
      </c>
      <c r="GV9" s="48" t="s">
        <v>63</v>
      </c>
      <c r="GW9" s="84" t="s">
        <v>49</v>
      </c>
      <c r="GX9" s="84"/>
      <c r="GY9" s="84" t="s">
        <v>63</v>
      </c>
      <c r="GZ9" s="84" t="s">
        <v>63</v>
      </c>
      <c r="HA9" s="84" t="s">
        <v>63</v>
      </c>
      <c r="HB9" s="84" t="s">
        <v>63</v>
      </c>
      <c r="HC9" s="42" t="s">
        <v>266</v>
      </c>
      <c r="HD9" s="41"/>
      <c r="HE9" s="266" t="s">
        <v>49</v>
      </c>
      <c r="HF9" s="266" t="s">
        <v>79</v>
      </c>
      <c r="HG9" s="266" t="s">
        <v>79</v>
      </c>
      <c r="HH9" s="266" t="s">
        <v>49</v>
      </c>
      <c r="HI9" s="266" t="s">
        <v>79</v>
      </c>
      <c r="HJ9" s="266"/>
    </row>
    <row r="10" spans="1:218" s="493" customFormat="1" ht="180" customHeight="1" x14ac:dyDescent="0.2">
      <c r="A10" s="30" t="s">
        <v>376</v>
      </c>
      <c r="B10" s="29" t="s">
        <v>61</v>
      </c>
      <c r="C10" s="29" t="s">
        <v>62</v>
      </c>
      <c r="D10" s="62" t="s">
        <v>49</v>
      </c>
      <c r="E10" s="62" t="s">
        <v>63</v>
      </c>
      <c r="F10" s="48" t="s">
        <v>63</v>
      </c>
      <c r="G10" s="62" t="s">
        <v>49</v>
      </c>
      <c r="H10" s="62" t="s">
        <v>63</v>
      </c>
      <c r="I10" s="48" t="s">
        <v>63</v>
      </c>
      <c r="J10" s="62" t="s">
        <v>49</v>
      </c>
      <c r="K10" s="62" t="s">
        <v>63</v>
      </c>
      <c r="L10" s="48" t="s">
        <v>63</v>
      </c>
      <c r="M10" s="62" t="s">
        <v>49</v>
      </c>
      <c r="N10" s="62" t="s">
        <v>63</v>
      </c>
      <c r="O10" s="48" t="s">
        <v>63</v>
      </c>
      <c r="P10" s="62" t="s">
        <v>49</v>
      </c>
      <c r="Q10" s="62" t="s">
        <v>63</v>
      </c>
      <c r="R10" s="48" t="s">
        <v>63</v>
      </c>
      <c r="S10" s="62" t="s">
        <v>49</v>
      </c>
      <c r="T10" s="62" t="s">
        <v>63</v>
      </c>
      <c r="U10" s="48" t="s">
        <v>63</v>
      </c>
      <c r="V10" s="62" t="s">
        <v>49</v>
      </c>
      <c r="W10" s="62" t="s">
        <v>63</v>
      </c>
      <c r="X10" s="48" t="s">
        <v>63</v>
      </c>
      <c r="Y10" s="62" t="s">
        <v>49</v>
      </c>
      <c r="Z10" s="62" t="s">
        <v>63</v>
      </c>
      <c r="AA10" s="48" t="s">
        <v>63</v>
      </c>
      <c r="AB10" s="62" t="s">
        <v>49</v>
      </c>
      <c r="AC10" s="62" t="s">
        <v>63</v>
      </c>
      <c r="AD10" s="48" t="s">
        <v>63</v>
      </c>
      <c r="AE10" s="87" t="s">
        <v>266</v>
      </c>
      <c r="AF10" s="87" t="s">
        <v>49</v>
      </c>
      <c r="AG10" s="76" t="s">
        <v>346</v>
      </c>
      <c r="AH10" s="62" t="s">
        <v>49</v>
      </c>
      <c r="AI10" s="62" t="s">
        <v>63</v>
      </c>
      <c r="AJ10" s="48" t="s">
        <v>63</v>
      </c>
      <c r="AK10" s="62" t="s">
        <v>49</v>
      </c>
      <c r="AL10" s="62" t="s">
        <v>63</v>
      </c>
      <c r="AM10" s="48" t="s">
        <v>63</v>
      </c>
      <c r="AN10" s="62" t="s">
        <v>49</v>
      </c>
      <c r="AO10" s="62" t="s">
        <v>63</v>
      </c>
      <c r="AP10" s="48" t="s">
        <v>63</v>
      </c>
      <c r="AQ10" s="62" t="s">
        <v>49</v>
      </c>
      <c r="AR10" s="62" t="s">
        <v>63</v>
      </c>
      <c r="AS10" s="48" t="s">
        <v>63</v>
      </c>
      <c r="AT10" s="62" t="s">
        <v>49</v>
      </c>
      <c r="AU10" s="62" t="s">
        <v>63</v>
      </c>
      <c r="AV10" s="48" t="s">
        <v>63</v>
      </c>
      <c r="AW10" s="62" t="s">
        <v>49</v>
      </c>
      <c r="AX10" s="62" t="s">
        <v>63</v>
      </c>
      <c r="AY10" s="48" t="s">
        <v>63</v>
      </c>
      <c r="AZ10" s="62" t="s">
        <v>49</v>
      </c>
      <c r="BA10" s="62" t="s">
        <v>63</v>
      </c>
      <c r="BB10" s="48" t="s">
        <v>63</v>
      </c>
      <c r="BC10" s="47">
        <v>7</v>
      </c>
      <c r="BD10" s="47">
        <v>7</v>
      </c>
      <c r="BE10" s="32">
        <v>1</v>
      </c>
      <c r="BF10" s="48" t="s">
        <v>63</v>
      </c>
      <c r="BG10" s="73">
        <v>0</v>
      </c>
      <c r="BH10" s="48" t="s">
        <v>63</v>
      </c>
      <c r="BI10" s="47">
        <v>57</v>
      </c>
      <c r="BJ10" s="47">
        <v>57</v>
      </c>
      <c r="BK10" s="32">
        <v>1</v>
      </c>
      <c r="BL10" s="48" t="s">
        <v>63</v>
      </c>
      <c r="BM10" s="73">
        <v>0</v>
      </c>
      <c r="BN10" s="48" t="s">
        <v>63</v>
      </c>
      <c r="BO10" s="47">
        <v>5</v>
      </c>
      <c r="BP10" s="47">
        <v>5</v>
      </c>
      <c r="BQ10" s="32">
        <v>1</v>
      </c>
      <c r="BR10" s="48" t="s">
        <v>63</v>
      </c>
      <c r="BS10" s="73">
        <v>0</v>
      </c>
      <c r="BT10" s="48" t="s">
        <v>63</v>
      </c>
      <c r="BU10" s="47">
        <v>0</v>
      </c>
      <c r="BV10" s="47">
        <v>0</v>
      </c>
      <c r="BW10" s="32" t="s">
        <v>266</v>
      </c>
      <c r="BX10" s="48" t="s">
        <v>63</v>
      </c>
      <c r="BY10" s="73">
        <v>0</v>
      </c>
      <c r="BZ10" s="48" t="s">
        <v>63</v>
      </c>
      <c r="CA10" s="47">
        <v>0</v>
      </c>
      <c r="CB10" s="47">
        <v>0</v>
      </c>
      <c r="CC10" s="32" t="s">
        <v>266</v>
      </c>
      <c r="CD10" s="48" t="s">
        <v>63</v>
      </c>
      <c r="CE10" s="73">
        <v>0</v>
      </c>
      <c r="CF10" s="48" t="s">
        <v>63</v>
      </c>
      <c r="CG10" s="47">
        <v>0</v>
      </c>
      <c r="CH10" s="47">
        <v>0</v>
      </c>
      <c r="CI10" s="32" t="s">
        <v>266</v>
      </c>
      <c r="CJ10" s="48" t="s">
        <v>63</v>
      </c>
      <c r="CK10" s="73">
        <v>0</v>
      </c>
      <c r="CL10" s="48" t="s">
        <v>63</v>
      </c>
      <c r="CM10" s="47">
        <v>3</v>
      </c>
      <c r="CN10" s="47">
        <v>3</v>
      </c>
      <c r="CO10" s="32">
        <v>1</v>
      </c>
      <c r="CP10" s="48" t="s">
        <v>63</v>
      </c>
      <c r="CQ10" s="73">
        <v>0</v>
      </c>
      <c r="CR10" s="48" t="s">
        <v>63</v>
      </c>
      <c r="CS10" s="47">
        <v>1</v>
      </c>
      <c r="CT10" s="47">
        <v>1</v>
      </c>
      <c r="CU10" s="32">
        <v>1</v>
      </c>
      <c r="CV10" s="48" t="s">
        <v>63</v>
      </c>
      <c r="CW10" s="73">
        <v>0</v>
      </c>
      <c r="CX10" s="48" t="s">
        <v>63</v>
      </c>
      <c r="CY10" s="47">
        <v>2</v>
      </c>
      <c r="CZ10" s="47">
        <v>2</v>
      </c>
      <c r="DA10" s="32">
        <v>1</v>
      </c>
      <c r="DB10" s="48" t="s">
        <v>63</v>
      </c>
      <c r="DC10" s="73">
        <v>0</v>
      </c>
      <c r="DD10" s="48" t="s">
        <v>63</v>
      </c>
      <c r="DE10" s="47">
        <v>0</v>
      </c>
      <c r="DF10" s="47">
        <v>0</v>
      </c>
      <c r="DG10" s="32" t="s">
        <v>266</v>
      </c>
      <c r="DH10" s="48" t="s">
        <v>63</v>
      </c>
      <c r="DI10" s="73">
        <v>0</v>
      </c>
      <c r="DJ10" s="48" t="s">
        <v>63</v>
      </c>
      <c r="DK10" s="47">
        <v>0</v>
      </c>
      <c r="DL10" s="47">
        <v>0</v>
      </c>
      <c r="DM10" s="32" t="s">
        <v>266</v>
      </c>
      <c r="DN10" s="48" t="s">
        <v>63</v>
      </c>
      <c r="DO10" s="73">
        <v>0</v>
      </c>
      <c r="DP10" s="48" t="s">
        <v>63</v>
      </c>
      <c r="DQ10" s="47">
        <v>73</v>
      </c>
      <c r="DR10" s="47">
        <v>73</v>
      </c>
      <c r="DS10" s="32">
        <v>1</v>
      </c>
      <c r="DT10" s="48" t="s">
        <v>63</v>
      </c>
      <c r="DU10" s="73">
        <v>0</v>
      </c>
      <c r="DV10" s="48" t="s">
        <v>63</v>
      </c>
      <c r="DW10" s="47">
        <v>6</v>
      </c>
      <c r="DX10" s="47">
        <v>4</v>
      </c>
      <c r="DY10" s="32">
        <v>0.66666666666666663</v>
      </c>
      <c r="DZ10" s="48" t="s">
        <v>198</v>
      </c>
      <c r="EA10" s="73">
        <v>0</v>
      </c>
      <c r="EB10" s="48" t="s">
        <v>63</v>
      </c>
      <c r="EC10" s="47">
        <v>4</v>
      </c>
      <c r="ED10" s="47">
        <v>1</v>
      </c>
      <c r="EE10" s="32">
        <v>0.25</v>
      </c>
      <c r="EF10" s="48" t="s">
        <v>198</v>
      </c>
      <c r="EG10" s="73">
        <v>0</v>
      </c>
      <c r="EH10" s="48" t="s">
        <v>63</v>
      </c>
      <c r="EI10" s="47">
        <v>8</v>
      </c>
      <c r="EJ10" s="47">
        <v>3</v>
      </c>
      <c r="EK10" s="32">
        <v>0.375</v>
      </c>
      <c r="EL10" s="48" t="s">
        <v>199</v>
      </c>
      <c r="EM10" s="73">
        <v>4</v>
      </c>
      <c r="EN10" s="48" t="s">
        <v>200</v>
      </c>
      <c r="EO10" s="47">
        <v>8</v>
      </c>
      <c r="EP10" s="47">
        <v>6</v>
      </c>
      <c r="EQ10" s="32">
        <v>0.75</v>
      </c>
      <c r="ER10" s="48" t="s">
        <v>347</v>
      </c>
      <c r="ES10" s="73">
        <v>2</v>
      </c>
      <c r="ET10" s="48" t="s">
        <v>348</v>
      </c>
      <c r="EU10" s="47">
        <v>60</v>
      </c>
      <c r="EV10" s="47">
        <v>60</v>
      </c>
      <c r="EW10" s="32">
        <v>1</v>
      </c>
      <c r="EX10" s="48" t="s">
        <v>63</v>
      </c>
      <c r="EY10" s="73">
        <v>0</v>
      </c>
      <c r="EZ10" s="48" t="s">
        <v>63</v>
      </c>
      <c r="FA10" s="47">
        <v>8</v>
      </c>
      <c r="FB10" s="47">
        <v>8</v>
      </c>
      <c r="FC10" s="32">
        <v>1</v>
      </c>
      <c r="FD10" s="48" t="s">
        <v>63</v>
      </c>
      <c r="FE10" s="73">
        <v>0</v>
      </c>
      <c r="FF10" s="48" t="s">
        <v>63</v>
      </c>
      <c r="FG10" s="47">
        <v>1</v>
      </c>
      <c r="FH10" s="47">
        <v>1</v>
      </c>
      <c r="FI10" s="32">
        <v>1</v>
      </c>
      <c r="FJ10" s="48" t="s">
        <v>63</v>
      </c>
      <c r="FK10" s="73">
        <v>0</v>
      </c>
      <c r="FL10" s="48" t="s">
        <v>63</v>
      </c>
      <c r="FM10" s="47">
        <v>0</v>
      </c>
      <c r="FN10" s="47">
        <v>0</v>
      </c>
      <c r="FO10" s="32" t="s">
        <v>266</v>
      </c>
      <c r="FP10" s="48" t="s">
        <v>63</v>
      </c>
      <c r="FQ10" s="73">
        <v>0</v>
      </c>
      <c r="FR10" s="48" t="s">
        <v>63</v>
      </c>
      <c r="FS10" s="47">
        <v>0</v>
      </c>
      <c r="FT10" s="47">
        <v>0</v>
      </c>
      <c r="FU10" s="32" t="s">
        <v>266</v>
      </c>
      <c r="FV10" s="48" t="s">
        <v>63</v>
      </c>
      <c r="FW10" s="73">
        <v>0</v>
      </c>
      <c r="FX10" s="48" t="s">
        <v>63</v>
      </c>
      <c r="FY10" s="47">
        <v>48</v>
      </c>
      <c r="FZ10" s="47">
        <v>36</v>
      </c>
      <c r="GA10" s="32">
        <v>0.75</v>
      </c>
      <c r="GB10" s="81" t="s">
        <v>201</v>
      </c>
      <c r="GC10" s="73">
        <v>12</v>
      </c>
      <c r="GD10" s="81" t="s">
        <v>64</v>
      </c>
      <c r="GE10" s="47">
        <v>99</v>
      </c>
      <c r="GF10" s="47">
        <v>99</v>
      </c>
      <c r="GG10" s="32">
        <v>1</v>
      </c>
      <c r="GH10" s="48" t="s">
        <v>63</v>
      </c>
      <c r="GI10" s="73">
        <v>0</v>
      </c>
      <c r="GJ10" s="48" t="s">
        <v>63</v>
      </c>
      <c r="GK10" s="48" t="s">
        <v>84</v>
      </c>
      <c r="GL10" s="48"/>
      <c r="GM10" s="48" t="s">
        <v>51</v>
      </c>
      <c r="GN10" s="62" t="s">
        <v>63</v>
      </c>
      <c r="GO10" s="62" t="s">
        <v>190</v>
      </c>
      <c r="GP10" s="48" t="s">
        <v>50</v>
      </c>
      <c r="GQ10" s="48" t="s">
        <v>65</v>
      </c>
      <c r="GR10" s="84" t="s">
        <v>49</v>
      </c>
      <c r="GS10" s="84" t="s">
        <v>49</v>
      </c>
      <c r="GT10" s="84" t="s">
        <v>49</v>
      </c>
      <c r="GU10" s="84" t="s">
        <v>63</v>
      </c>
      <c r="GV10" s="48" t="s">
        <v>63</v>
      </c>
      <c r="GW10" s="84" t="s">
        <v>49</v>
      </c>
      <c r="GX10" s="84" t="s">
        <v>63</v>
      </c>
      <c r="GY10" s="84" t="s">
        <v>49</v>
      </c>
      <c r="GZ10" s="84" t="s">
        <v>49</v>
      </c>
      <c r="HA10" s="84" t="s">
        <v>63</v>
      </c>
      <c r="HB10" s="84" t="s">
        <v>63</v>
      </c>
      <c r="HC10" s="42" t="s">
        <v>266</v>
      </c>
      <c r="HD10" s="41"/>
      <c r="HE10" s="266" t="s">
        <v>49</v>
      </c>
      <c r="HF10" s="266" t="s">
        <v>79</v>
      </c>
      <c r="HG10" s="266" t="s">
        <v>79</v>
      </c>
      <c r="HH10" s="266" t="s">
        <v>49</v>
      </c>
      <c r="HI10" s="266" t="s">
        <v>79</v>
      </c>
      <c r="HJ10" s="266"/>
    </row>
    <row r="11" spans="1:218" s="493" customFormat="1" ht="115.4" customHeight="1" x14ac:dyDescent="0.2">
      <c r="A11" s="30" t="s">
        <v>267</v>
      </c>
      <c r="B11" s="29" t="s">
        <v>66</v>
      </c>
      <c r="C11" s="29" t="s">
        <v>67</v>
      </c>
      <c r="D11" s="62" t="s">
        <v>49</v>
      </c>
      <c r="E11" s="62" t="s">
        <v>63</v>
      </c>
      <c r="F11" s="48" t="s">
        <v>63</v>
      </c>
      <c r="G11" s="62" t="s">
        <v>49</v>
      </c>
      <c r="H11" s="62" t="s">
        <v>63</v>
      </c>
      <c r="I11" s="48" t="s">
        <v>63</v>
      </c>
      <c r="J11" s="62" t="s">
        <v>49</v>
      </c>
      <c r="K11" s="62" t="s">
        <v>63</v>
      </c>
      <c r="L11" s="48" t="s">
        <v>63</v>
      </c>
      <c r="M11" s="62" t="s">
        <v>49</v>
      </c>
      <c r="N11" s="62" t="s">
        <v>63</v>
      </c>
      <c r="O11" s="48" t="s">
        <v>63</v>
      </c>
      <c r="P11" s="62" t="s">
        <v>49</v>
      </c>
      <c r="Q11" s="62" t="s">
        <v>63</v>
      </c>
      <c r="R11" s="48" t="s">
        <v>63</v>
      </c>
      <c r="S11" s="62" t="s">
        <v>49</v>
      </c>
      <c r="T11" s="62" t="s">
        <v>63</v>
      </c>
      <c r="U11" s="48" t="s">
        <v>63</v>
      </c>
      <c r="V11" s="62" t="s">
        <v>49</v>
      </c>
      <c r="W11" s="62" t="s">
        <v>63</v>
      </c>
      <c r="X11" s="48" t="s">
        <v>63</v>
      </c>
      <c r="Y11" s="62" t="s">
        <v>49</v>
      </c>
      <c r="Z11" s="62" t="s">
        <v>63</v>
      </c>
      <c r="AA11" s="48" t="s">
        <v>63</v>
      </c>
      <c r="AB11" s="62" t="s">
        <v>49</v>
      </c>
      <c r="AC11" s="62" t="s">
        <v>63</v>
      </c>
      <c r="AD11" s="48" t="s">
        <v>63</v>
      </c>
      <c r="AE11" s="87" t="s">
        <v>49</v>
      </c>
      <c r="AF11" s="87" t="s">
        <v>266</v>
      </c>
      <c r="AG11" s="63"/>
      <c r="AH11" s="62" t="s">
        <v>49</v>
      </c>
      <c r="AI11" s="62" t="s">
        <v>63</v>
      </c>
      <c r="AJ11" s="48" t="s">
        <v>63</v>
      </c>
      <c r="AK11" s="62" t="s">
        <v>49</v>
      </c>
      <c r="AL11" s="62" t="s">
        <v>63</v>
      </c>
      <c r="AM11" s="48" t="s">
        <v>63</v>
      </c>
      <c r="AN11" s="62" t="s">
        <v>49</v>
      </c>
      <c r="AO11" s="62" t="s">
        <v>63</v>
      </c>
      <c r="AP11" s="48" t="s">
        <v>63</v>
      </c>
      <c r="AQ11" s="62" t="s">
        <v>49</v>
      </c>
      <c r="AR11" s="62" t="s">
        <v>63</v>
      </c>
      <c r="AS11" s="48" t="s">
        <v>63</v>
      </c>
      <c r="AT11" s="62" t="s">
        <v>49</v>
      </c>
      <c r="AU11" s="62" t="s">
        <v>63</v>
      </c>
      <c r="AV11" s="48" t="s">
        <v>63</v>
      </c>
      <c r="AW11" s="62" t="s">
        <v>49</v>
      </c>
      <c r="AX11" s="62" t="s">
        <v>63</v>
      </c>
      <c r="AY11" s="48" t="s">
        <v>63</v>
      </c>
      <c r="AZ11" s="62" t="s">
        <v>49</v>
      </c>
      <c r="BA11" s="62" t="s">
        <v>63</v>
      </c>
      <c r="BB11" s="48" t="s">
        <v>63</v>
      </c>
      <c r="BC11" s="47">
        <v>6</v>
      </c>
      <c r="BD11" s="47">
        <v>6</v>
      </c>
      <c r="BE11" s="32">
        <f t="shared" ref="BE11:BE13" si="0">IF(ISERROR(BD11/BC11),"",BD11/BC11)</f>
        <v>1</v>
      </c>
      <c r="BF11" s="48" t="s">
        <v>63</v>
      </c>
      <c r="BG11" s="73">
        <v>0</v>
      </c>
      <c r="BH11" s="48" t="s">
        <v>63</v>
      </c>
      <c r="BI11" s="47">
        <v>2</v>
      </c>
      <c r="BJ11" s="47">
        <v>2</v>
      </c>
      <c r="BK11" s="32">
        <f t="shared" ref="BK11:BK13" si="1">IF(ISERROR(BJ11/BI11),"",BJ11/BI11)</f>
        <v>1</v>
      </c>
      <c r="BL11" s="48" t="s">
        <v>63</v>
      </c>
      <c r="BM11" s="73">
        <v>0</v>
      </c>
      <c r="BN11" s="48" t="s">
        <v>63</v>
      </c>
      <c r="BO11" s="47">
        <v>3</v>
      </c>
      <c r="BP11" s="47">
        <v>3</v>
      </c>
      <c r="BQ11" s="32">
        <f t="shared" ref="BQ11:BQ13" si="2">IF(ISERROR(BP11/BO11),"",BP11/BO11)</f>
        <v>1</v>
      </c>
      <c r="BR11" s="48" t="s">
        <v>63</v>
      </c>
      <c r="BS11" s="73">
        <v>0</v>
      </c>
      <c r="BT11" s="48" t="s">
        <v>63</v>
      </c>
      <c r="BU11" s="47">
        <v>0</v>
      </c>
      <c r="BV11" s="47">
        <v>0</v>
      </c>
      <c r="BW11" s="32" t="str">
        <f>IF(ISERROR(BV11/BU11),"",BV11/BU11)</f>
        <v/>
      </c>
      <c r="BX11" s="48" t="s">
        <v>63</v>
      </c>
      <c r="BY11" s="73">
        <v>0</v>
      </c>
      <c r="BZ11" s="48" t="s">
        <v>63</v>
      </c>
      <c r="CA11" s="47">
        <v>1</v>
      </c>
      <c r="CB11" s="47">
        <v>1</v>
      </c>
      <c r="CC11" s="32">
        <f t="shared" ref="CC11:CC13" si="3">IF(ISERROR(CB11/CA11),"",CB11/CA11)</f>
        <v>1</v>
      </c>
      <c r="CD11" s="48" t="s">
        <v>63</v>
      </c>
      <c r="CE11" s="73">
        <v>0</v>
      </c>
      <c r="CF11" s="48" t="s">
        <v>63</v>
      </c>
      <c r="CG11" s="47">
        <v>1</v>
      </c>
      <c r="CH11" s="47">
        <v>1</v>
      </c>
      <c r="CI11" s="32">
        <f t="shared" ref="CI11:CI13" si="4">IF(ISERROR(CH11/CG11),"",CH11/CG11)</f>
        <v>1</v>
      </c>
      <c r="CJ11" s="48" t="s">
        <v>63</v>
      </c>
      <c r="CK11" s="73">
        <v>0</v>
      </c>
      <c r="CL11" s="48" t="s">
        <v>63</v>
      </c>
      <c r="CM11" s="47">
        <v>2</v>
      </c>
      <c r="CN11" s="47">
        <v>1</v>
      </c>
      <c r="CO11" s="32">
        <f t="shared" ref="CO11:CO13" si="5">IF(ISERROR(CN11/CM11),"",CN11/CM11)</f>
        <v>0.5</v>
      </c>
      <c r="CP11" s="48" t="s">
        <v>379</v>
      </c>
      <c r="CQ11" s="73">
        <v>0</v>
      </c>
      <c r="CR11" s="48" t="s">
        <v>63</v>
      </c>
      <c r="CS11" s="47">
        <v>3</v>
      </c>
      <c r="CT11" s="47">
        <v>2</v>
      </c>
      <c r="CU11" s="32">
        <f>IF(ISERROR(CT11/CS11),"",CT11/CS11)</f>
        <v>0.66666666666666663</v>
      </c>
      <c r="CV11" s="48" t="s">
        <v>268</v>
      </c>
      <c r="CW11" s="73">
        <v>1</v>
      </c>
      <c r="CX11" s="48" t="s">
        <v>269</v>
      </c>
      <c r="CY11" s="47">
        <v>1</v>
      </c>
      <c r="CZ11" s="47">
        <v>0</v>
      </c>
      <c r="DA11" s="32">
        <f t="shared" ref="DA11:DA13" si="6">IF(ISERROR(CZ11/CY11),"",CZ11/CY11)</f>
        <v>0</v>
      </c>
      <c r="DB11" s="48" t="s">
        <v>349</v>
      </c>
      <c r="DC11" s="73">
        <v>1</v>
      </c>
      <c r="DD11" s="48" t="s">
        <v>350</v>
      </c>
      <c r="DE11" s="47">
        <v>0</v>
      </c>
      <c r="DF11" s="47">
        <v>0</v>
      </c>
      <c r="DG11" s="32" t="str">
        <f t="shared" ref="DG11:DG13" si="7">IF(ISERROR(DF11/DE11),"",DF11/DE11)</f>
        <v/>
      </c>
      <c r="DH11" s="48" t="s">
        <v>63</v>
      </c>
      <c r="DI11" s="73">
        <v>0</v>
      </c>
      <c r="DJ11" s="48" t="s">
        <v>63</v>
      </c>
      <c r="DK11" s="47">
        <v>10</v>
      </c>
      <c r="DL11" s="47">
        <v>10</v>
      </c>
      <c r="DM11" s="32">
        <f t="shared" ref="DM11:DM13" si="8">IF(ISERROR(DL11/DK11),"",DL11/DK11)</f>
        <v>1</v>
      </c>
      <c r="DN11" s="48" t="s">
        <v>63</v>
      </c>
      <c r="DO11" s="73">
        <v>0</v>
      </c>
      <c r="DP11" s="48" t="s">
        <v>63</v>
      </c>
      <c r="DQ11" s="47">
        <v>36</v>
      </c>
      <c r="DR11" s="47">
        <v>0</v>
      </c>
      <c r="DS11" s="32">
        <f t="shared" ref="DS11:DS13" si="9">IF(ISERROR(DR11/DQ11),"",DR11/DQ11)</f>
        <v>0</v>
      </c>
      <c r="DT11" s="48" t="s">
        <v>202</v>
      </c>
      <c r="DU11" s="73">
        <v>0</v>
      </c>
      <c r="DV11" s="48" t="s">
        <v>63</v>
      </c>
      <c r="DW11" s="79">
        <v>5</v>
      </c>
      <c r="DX11" s="79">
        <v>3</v>
      </c>
      <c r="DY11" s="32">
        <f t="shared" ref="DY11:DY13" si="10">IF(ISERROR(DX11/DW11),"",DX11/DW11)</f>
        <v>0.6</v>
      </c>
      <c r="DZ11" s="48" t="s">
        <v>203</v>
      </c>
      <c r="EA11" s="73">
        <v>0</v>
      </c>
      <c r="EB11" s="48" t="s">
        <v>63</v>
      </c>
      <c r="EC11" s="47">
        <v>10</v>
      </c>
      <c r="ED11" s="47">
        <v>1</v>
      </c>
      <c r="EE11" s="32">
        <f t="shared" ref="EE11:EE13" si="11">IF(ISERROR(ED11/EC11),"",ED11/EC11)</f>
        <v>0.1</v>
      </c>
      <c r="EF11" s="48" t="s">
        <v>380</v>
      </c>
      <c r="EG11" s="73">
        <v>5</v>
      </c>
      <c r="EH11" s="48" t="s">
        <v>204</v>
      </c>
      <c r="EI11" s="47">
        <v>22</v>
      </c>
      <c r="EJ11" s="47">
        <v>1</v>
      </c>
      <c r="EK11" s="32">
        <f t="shared" ref="EK11:EK13" si="12">IF(ISERROR(EJ11/EI11),"",EJ11/EI11)</f>
        <v>4.5454545454545456E-2</v>
      </c>
      <c r="EL11" s="48" t="s">
        <v>351</v>
      </c>
      <c r="EM11" s="73">
        <v>10</v>
      </c>
      <c r="EN11" s="48" t="s">
        <v>205</v>
      </c>
      <c r="EO11" s="47">
        <v>10</v>
      </c>
      <c r="EP11" s="47">
        <v>1</v>
      </c>
      <c r="EQ11" s="32">
        <f t="shared" ref="EQ11:EQ13" si="13">IF(ISERROR(EP11/EO11),"",EP11/EO11)</f>
        <v>0.1</v>
      </c>
      <c r="ER11" s="48" t="s">
        <v>381</v>
      </c>
      <c r="ES11" s="73">
        <v>9</v>
      </c>
      <c r="ET11" s="48" t="s">
        <v>381</v>
      </c>
      <c r="EU11" s="47">
        <v>81</v>
      </c>
      <c r="EV11" s="47">
        <v>21</v>
      </c>
      <c r="EW11" s="32">
        <f t="shared" ref="EW11:EW13" si="14">IF(ISERROR(EV11/EU11),"",EV11/EU11)</f>
        <v>0.25925925925925924</v>
      </c>
      <c r="EX11" s="48" t="s">
        <v>382</v>
      </c>
      <c r="EY11" s="73">
        <v>60</v>
      </c>
      <c r="EZ11" s="48" t="s">
        <v>383</v>
      </c>
      <c r="FA11" s="47">
        <v>10</v>
      </c>
      <c r="FB11" s="47">
        <v>10</v>
      </c>
      <c r="FC11" s="32">
        <f t="shared" ref="FC11:FC13" si="15">IF(ISERROR(FB11/FA11),"",FB11/FA11)</f>
        <v>1</v>
      </c>
      <c r="FD11" s="48" t="s">
        <v>63</v>
      </c>
      <c r="FE11" s="73">
        <v>0</v>
      </c>
      <c r="FF11" s="48" t="s">
        <v>63</v>
      </c>
      <c r="FG11" s="47">
        <v>2</v>
      </c>
      <c r="FH11" s="47">
        <v>0</v>
      </c>
      <c r="FI11" s="32">
        <f t="shared" ref="FI11:FI13" si="16">IF(ISERROR(FH11/FG11),"",FH11/FG11)</f>
        <v>0</v>
      </c>
      <c r="FJ11" s="48" t="s">
        <v>68</v>
      </c>
      <c r="FK11" s="73">
        <v>2</v>
      </c>
      <c r="FL11" s="48" t="s">
        <v>206</v>
      </c>
      <c r="FM11" s="47">
        <v>0</v>
      </c>
      <c r="FN11" s="47">
        <v>0</v>
      </c>
      <c r="FO11" s="32" t="str">
        <f t="shared" ref="FO11:FO13" si="17">IF(ISERROR(FN11/FM11),"",FN11/FM11)</f>
        <v/>
      </c>
      <c r="FP11" s="48" t="s">
        <v>63</v>
      </c>
      <c r="FQ11" s="73">
        <v>0</v>
      </c>
      <c r="FR11" s="48" t="s">
        <v>63</v>
      </c>
      <c r="FS11" s="47">
        <v>1</v>
      </c>
      <c r="FT11" s="47">
        <v>1</v>
      </c>
      <c r="FU11" s="32">
        <f t="shared" ref="FU11:FU13" si="18">IF(ISERROR(FT11/FS11),"",FT11/FS11)</f>
        <v>1</v>
      </c>
      <c r="FV11" s="48" t="s">
        <v>63</v>
      </c>
      <c r="FW11" s="73">
        <v>0</v>
      </c>
      <c r="FX11" s="48" t="s">
        <v>63</v>
      </c>
      <c r="FY11" s="47">
        <v>57</v>
      </c>
      <c r="FZ11" s="47">
        <v>48</v>
      </c>
      <c r="GA11" s="32">
        <f t="shared" ref="GA11:GA13" si="19">IF(ISERROR(FZ11/FY11),"",FZ11/FY11)</f>
        <v>0.84210526315789469</v>
      </c>
      <c r="GB11" s="48" t="s">
        <v>384</v>
      </c>
      <c r="GC11" s="73">
        <v>8</v>
      </c>
      <c r="GD11" s="48" t="s">
        <v>207</v>
      </c>
      <c r="GE11" s="47">
        <v>92</v>
      </c>
      <c r="GF11" s="47">
        <v>92</v>
      </c>
      <c r="GG11" s="32">
        <f t="shared" ref="GG11:GG13" si="20">IF(ISERROR(GF11/GE11),"",GF11/GE11)</f>
        <v>1</v>
      </c>
      <c r="GH11" s="48" t="s">
        <v>63</v>
      </c>
      <c r="GI11" s="73">
        <v>0</v>
      </c>
      <c r="GJ11" s="48" t="s">
        <v>63</v>
      </c>
      <c r="GK11" s="48" t="s">
        <v>69</v>
      </c>
      <c r="GL11" s="48" t="s">
        <v>79</v>
      </c>
      <c r="GM11" s="48" t="s">
        <v>51</v>
      </c>
      <c r="GN11" s="62" t="s">
        <v>63</v>
      </c>
      <c r="GO11" s="62" t="s">
        <v>190</v>
      </c>
      <c r="GP11" s="48" t="s">
        <v>50</v>
      </c>
      <c r="GQ11" s="48" t="s">
        <v>51</v>
      </c>
      <c r="GR11" s="84" t="s">
        <v>49</v>
      </c>
      <c r="GS11" s="84" t="s">
        <v>49</v>
      </c>
      <c r="GT11" s="84" t="s">
        <v>49</v>
      </c>
      <c r="GU11" s="84" t="s">
        <v>49</v>
      </c>
      <c r="GV11" s="48" t="s">
        <v>63</v>
      </c>
      <c r="GW11" s="84" t="s">
        <v>49</v>
      </c>
      <c r="GX11" s="84" t="s">
        <v>63</v>
      </c>
      <c r="GY11" s="84" t="s">
        <v>49</v>
      </c>
      <c r="GZ11" s="84" t="s">
        <v>63</v>
      </c>
      <c r="HA11" s="84" t="s">
        <v>49</v>
      </c>
      <c r="HB11" s="84" t="s">
        <v>49</v>
      </c>
      <c r="HC11" s="42" t="s">
        <v>266</v>
      </c>
      <c r="HD11" s="41"/>
      <c r="HE11" s="266" t="s">
        <v>49</v>
      </c>
      <c r="HF11" s="266" t="s">
        <v>79</v>
      </c>
      <c r="HG11" s="266" t="s">
        <v>79</v>
      </c>
      <c r="HH11" s="266" t="s">
        <v>49</v>
      </c>
      <c r="HI11" s="266" t="s">
        <v>79</v>
      </c>
      <c r="HJ11" s="266"/>
    </row>
    <row r="12" spans="1:218" s="493" customFormat="1" ht="123" customHeight="1" x14ac:dyDescent="0.2">
      <c r="A12" s="30" t="s">
        <v>270</v>
      </c>
      <c r="B12" s="29" t="s">
        <v>70</v>
      </c>
      <c r="C12" s="29" t="s">
        <v>71</v>
      </c>
      <c r="D12" s="62" t="s">
        <v>49</v>
      </c>
      <c r="E12" s="62" t="s">
        <v>63</v>
      </c>
      <c r="F12" s="48" t="s">
        <v>421</v>
      </c>
      <c r="G12" s="62" t="s">
        <v>49</v>
      </c>
      <c r="H12" s="62" t="s">
        <v>63</v>
      </c>
      <c r="I12" s="48" t="s">
        <v>63</v>
      </c>
      <c r="J12" s="62" t="s">
        <v>49</v>
      </c>
      <c r="K12" s="62" t="s">
        <v>63</v>
      </c>
      <c r="L12" s="48" t="s">
        <v>63</v>
      </c>
      <c r="M12" s="62" t="s">
        <v>49</v>
      </c>
      <c r="N12" s="62" t="s">
        <v>63</v>
      </c>
      <c r="O12" s="48" t="s">
        <v>63</v>
      </c>
      <c r="P12" s="62" t="s">
        <v>49</v>
      </c>
      <c r="Q12" s="62" t="s">
        <v>63</v>
      </c>
      <c r="R12" s="48" t="s">
        <v>63</v>
      </c>
      <c r="S12" s="62" t="s">
        <v>49</v>
      </c>
      <c r="T12" s="62" t="s">
        <v>63</v>
      </c>
      <c r="U12" s="48" t="s">
        <v>63</v>
      </c>
      <c r="V12" s="62" t="s">
        <v>49</v>
      </c>
      <c r="W12" s="62" t="s">
        <v>63</v>
      </c>
      <c r="X12" s="48" t="s">
        <v>63</v>
      </c>
      <c r="Y12" s="62" t="s">
        <v>49</v>
      </c>
      <c r="Z12" s="62" t="s">
        <v>63</v>
      </c>
      <c r="AA12" s="48" t="s">
        <v>63</v>
      </c>
      <c r="AB12" s="62" t="s">
        <v>49</v>
      </c>
      <c r="AC12" s="62" t="s">
        <v>63</v>
      </c>
      <c r="AD12" s="48" t="s">
        <v>63</v>
      </c>
      <c r="AE12" s="87" t="s">
        <v>266</v>
      </c>
      <c r="AF12" s="87" t="s">
        <v>49</v>
      </c>
      <c r="AG12" s="63" t="s">
        <v>72</v>
      </c>
      <c r="AH12" s="62" t="s">
        <v>49</v>
      </c>
      <c r="AI12" s="62" t="s">
        <v>63</v>
      </c>
      <c r="AJ12" s="48" t="s">
        <v>63</v>
      </c>
      <c r="AK12" s="62" t="s">
        <v>49</v>
      </c>
      <c r="AL12" s="62" t="s">
        <v>63</v>
      </c>
      <c r="AM12" s="48" t="s">
        <v>63</v>
      </c>
      <c r="AN12" s="62" t="s">
        <v>190</v>
      </c>
      <c r="AO12" s="62" t="s">
        <v>63</v>
      </c>
      <c r="AP12" s="48" t="s">
        <v>63</v>
      </c>
      <c r="AQ12" s="62" t="s">
        <v>190</v>
      </c>
      <c r="AR12" s="62" t="s">
        <v>63</v>
      </c>
      <c r="AS12" s="48" t="s">
        <v>63</v>
      </c>
      <c r="AT12" s="62" t="s">
        <v>49</v>
      </c>
      <c r="AU12" s="62" t="s">
        <v>63</v>
      </c>
      <c r="AV12" s="48" t="s">
        <v>63</v>
      </c>
      <c r="AW12" s="62" t="s">
        <v>49</v>
      </c>
      <c r="AX12" s="62" t="s">
        <v>63</v>
      </c>
      <c r="AY12" s="48" t="s">
        <v>63</v>
      </c>
      <c r="AZ12" s="62" t="s">
        <v>49</v>
      </c>
      <c r="BA12" s="62" t="s">
        <v>63</v>
      </c>
      <c r="BB12" s="48" t="s">
        <v>63</v>
      </c>
      <c r="BC12" s="47">
        <v>21</v>
      </c>
      <c r="BD12" s="47">
        <v>21</v>
      </c>
      <c r="BE12" s="32">
        <f t="shared" si="0"/>
        <v>1</v>
      </c>
      <c r="BF12" s="48" t="s">
        <v>63</v>
      </c>
      <c r="BG12" s="73">
        <v>0</v>
      </c>
      <c r="BH12" s="48" t="s">
        <v>63</v>
      </c>
      <c r="BI12" s="47">
        <v>27</v>
      </c>
      <c r="BJ12" s="47">
        <v>27</v>
      </c>
      <c r="BK12" s="32">
        <f t="shared" si="1"/>
        <v>1</v>
      </c>
      <c r="BL12" s="48" t="s">
        <v>63</v>
      </c>
      <c r="BM12" s="73">
        <v>0</v>
      </c>
      <c r="BN12" s="48" t="s">
        <v>63</v>
      </c>
      <c r="BO12" s="47">
        <v>10</v>
      </c>
      <c r="BP12" s="47">
        <v>10</v>
      </c>
      <c r="BQ12" s="32">
        <f t="shared" si="2"/>
        <v>1</v>
      </c>
      <c r="BR12" s="48" t="s">
        <v>63</v>
      </c>
      <c r="BS12" s="73">
        <v>0</v>
      </c>
      <c r="BT12" s="48" t="s">
        <v>63</v>
      </c>
      <c r="BU12" s="47">
        <v>0</v>
      </c>
      <c r="BV12" s="47">
        <v>0</v>
      </c>
      <c r="BW12" s="32" t="str">
        <f t="shared" ref="BW12:BW13" si="21">IF(ISERROR(BV12/BU12),"",BV12/BU12)</f>
        <v/>
      </c>
      <c r="BX12" s="48" t="s">
        <v>63</v>
      </c>
      <c r="BY12" s="73">
        <v>0</v>
      </c>
      <c r="BZ12" s="48" t="s">
        <v>63</v>
      </c>
      <c r="CA12" s="47">
        <v>0</v>
      </c>
      <c r="CB12" s="47">
        <v>0</v>
      </c>
      <c r="CC12" s="32" t="str">
        <f t="shared" si="3"/>
        <v/>
      </c>
      <c r="CD12" s="48" t="s">
        <v>63</v>
      </c>
      <c r="CE12" s="73">
        <v>0</v>
      </c>
      <c r="CF12" s="48" t="s">
        <v>63</v>
      </c>
      <c r="CG12" s="47">
        <v>1</v>
      </c>
      <c r="CH12" s="47">
        <v>0</v>
      </c>
      <c r="CI12" s="32">
        <f t="shared" si="4"/>
        <v>0</v>
      </c>
      <c r="CJ12" s="48" t="s">
        <v>271</v>
      </c>
      <c r="CK12" s="73">
        <v>0</v>
      </c>
      <c r="CL12" s="48"/>
      <c r="CM12" s="47">
        <v>0</v>
      </c>
      <c r="CN12" s="47">
        <v>0</v>
      </c>
      <c r="CO12" s="32" t="str">
        <f t="shared" si="5"/>
        <v/>
      </c>
      <c r="CP12" s="48" t="s">
        <v>63</v>
      </c>
      <c r="CQ12" s="73">
        <v>0</v>
      </c>
      <c r="CR12" s="48" t="s">
        <v>63</v>
      </c>
      <c r="CS12" s="47">
        <v>0</v>
      </c>
      <c r="CT12" s="47">
        <v>0</v>
      </c>
      <c r="CU12" s="32" t="str">
        <f t="shared" ref="CU12:CU13" si="22">IF(ISERROR(CT12/CS12),"",CT12/CS12)</f>
        <v/>
      </c>
      <c r="CV12" s="48" t="s">
        <v>63</v>
      </c>
      <c r="CW12" s="73">
        <v>0</v>
      </c>
      <c r="CX12" s="48" t="s">
        <v>63</v>
      </c>
      <c r="CY12" s="47">
        <v>0</v>
      </c>
      <c r="CZ12" s="47">
        <v>0</v>
      </c>
      <c r="DA12" s="32" t="str">
        <f t="shared" si="6"/>
        <v/>
      </c>
      <c r="DB12" s="48" t="s">
        <v>63</v>
      </c>
      <c r="DC12" s="73">
        <v>0</v>
      </c>
      <c r="DD12" s="48" t="s">
        <v>63</v>
      </c>
      <c r="DE12" s="47">
        <v>0</v>
      </c>
      <c r="DF12" s="47">
        <v>0</v>
      </c>
      <c r="DG12" s="32" t="str">
        <f t="shared" si="7"/>
        <v/>
      </c>
      <c r="DH12" s="48" t="s">
        <v>63</v>
      </c>
      <c r="DI12" s="73">
        <v>0</v>
      </c>
      <c r="DJ12" s="48" t="s">
        <v>63</v>
      </c>
      <c r="DK12" s="47">
        <v>9</v>
      </c>
      <c r="DL12" s="47">
        <v>2</v>
      </c>
      <c r="DM12" s="32">
        <f t="shared" si="8"/>
        <v>0.22222222222222221</v>
      </c>
      <c r="DN12" s="48" t="s">
        <v>352</v>
      </c>
      <c r="DO12" s="73">
        <v>1</v>
      </c>
      <c r="DP12" s="48" t="s">
        <v>73</v>
      </c>
      <c r="DQ12" s="47">
        <v>44</v>
      </c>
      <c r="DR12" s="47">
        <v>0</v>
      </c>
      <c r="DS12" s="32">
        <f t="shared" si="9"/>
        <v>0</v>
      </c>
      <c r="DT12" s="48" t="s">
        <v>397</v>
      </c>
      <c r="DU12" s="73">
        <v>0</v>
      </c>
      <c r="DV12" s="48" t="s">
        <v>63</v>
      </c>
      <c r="DW12" s="47">
        <v>1</v>
      </c>
      <c r="DX12" s="47">
        <v>1</v>
      </c>
      <c r="DY12" s="32">
        <f t="shared" si="10"/>
        <v>1</v>
      </c>
      <c r="DZ12" s="48" t="s">
        <v>63</v>
      </c>
      <c r="EA12" s="73">
        <v>0</v>
      </c>
      <c r="EB12" s="48" t="s">
        <v>63</v>
      </c>
      <c r="EC12" s="47">
        <v>3</v>
      </c>
      <c r="ED12" s="47">
        <v>2</v>
      </c>
      <c r="EE12" s="32">
        <f t="shared" si="11"/>
        <v>0.66666666666666663</v>
      </c>
      <c r="EF12" s="48" t="s">
        <v>272</v>
      </c>
      <c r="EG12" s="73">
        <v>1</v>
      </c>
      <c r="EH12" s="48" t="s">
        <v>272</v>
      </c>
      <c r="EI12" s="47">
        <v>7</v>
      </c>
      <c r="EJ12" s="47">
        <v>0</v>
      </c>
      <c r="EK12" s="32">
        <f t="shared" si="12"/>
        <v>0</v>
      </c>
      <c r="EL12" s="48" t="s">
        <v>208</v>
      </c>
      <c r="EM12" s="73">
        <v>7</v>
      </c>
      <c r="EN12" s="48" t="s">
        <v>74</v>
      </c>
      <c r="EO12" s="47">
        <v>9</v>
      </c>
      <c r="EP12" s="47">
        <v>7</v>
      </c>
      <c r="EQ12" s="32">
        <f t="shared" si="13"/>
        <v>0.77777777777777779</v>
      </c>
      <c r="ER12" s="48" t="s">
        <v>333</v>
      </c>
      <c r="ES12" s="73">
        <v>2</v>
      </c>
      <c r="ET12" s="48" t="s">
        <v>75</v>
      </c>
      <c r="EU12" s="47">
        <v>48</v>
      </c>
      <c r="EV12" s="47">
        <v>48</v>
      </c>
      <c r="EW12" s="32">
        <f t="shared" si="14"/>
        <v>1</v>
      </c>
      <c r="EX12" s="48" t="s">
        <v>63</v>
      </c>
      <c r="EY12" s="73">
        <v>0</v>
      </c>
      <c r="EZ12" s="48" t="s">
        <v>63</v>
      </c>
      <c r="FA12" s="47">
        <v>4</v>
      </c>
      <c r="FB12" s="47">
        <v>4</v>
      </c>
      <c r="FC12" s="32">
        <f t="shared" si="15"/>
        <v>1</v>
      </c>
      <c r="FD12" s="48" t="s">
        <v>63</v>
      </c>
      <c r="FE12" s="73">
        <v>0</v>
      </c>
      <c r="FF12" s="48" t="s">
        <v>63</v>
      </c>
      <c r="FG12" s="47">
        <v>1</v>
      </c>
      <c r="FH12" s="47">
        <v>1</v>
      </c>
      <c r="FI12" s="32">
        <f t="shared" si="16"/>
        <v>1</v>
      </c>
      <c r="FJ12" s="48"/>
      <c r="FK12" s="73">
        <v>0</v>
      </c>
      <c r="FL12" s="48" t="s">
        <v>63</v>
      </c>
      <c r="FM12" s="47">
        <v>0</v>
      </c>
      <c r="FN12" s="47">
        <v>0</v>
      </c>
      <c r="FO12" s="32" t="str">
        <f t="shared" si="17"/>
        <v/>
      </c>
      <c r="FP12" s="48" t="s">
        <v>63</v>
      </c>
      <c r="FQ12" s="73">
        <v>0</v>
      </c>
      <c r="FR12" s="48" t="s">
        <v>63</v>
      </c>
      <c r="FS12" s="47">
        <v>0</v>
      </c>
      <c r="FT12" s="47">
        <v>0</v>
      </c>
      <c r="FU12" s="32" t="str">
        <f t="shared" si="18"/>
        <v/>
      </c>
      <c r="FV12" s="48" t="s">
        <v>63</v>
      </c>
      <c r="FW12" s="73">
        <v>0</v>
      </c>
      <c r="FX12" s="48" t="s">
        <v>63</v>
      </c>
      <c r="FY12" s="47">
        <v>19</v>
      </c>
      <c r="FZ12" s="47">
        <v>19</v>
      </c>
      <c r="GA12" s="32">
        <f t="shared" si="19"/>
        <v>1</v>
      </c>
      <c r="GB12" s="48" t="s">
        <v>63</v>
      </c>
      <c r="GC12" s="73">
        <v>0</v>
      </c>
      <c r="GD12" s="48" t="s">
        <v>63</v>
      </c>
      <c r="GE12" s="47">
        <v>2</v>
      </c>
      <c r="GF12" s="47">
        <v>2</v>
      </c>
      <c r="GG12" s="32">
        <f t="shared" si="20"/>
        <v>1</v>
      </c>
      <c r="GH12" s="48" t="s">
        <v>63</v>
      </c>
      <c r="GI12" s="73">
        <v>0</v>
      </c>
      <c r="GJ12" s="48" t="s">
        <v>63</v>
      </c>
      <c r="GK12" s="48" t="s">
        <v>69</v>
      </c>
      <c r="GL12" s="48" t="s">
        <v>79</v>
      </c>
      <c r="GM12" s="48" t="s">
        <v>51</v>
      </c>
      <c r="GN12" s="62" t="s">
        <v>49</v>
      </c>
      <c r="GO12" s="62" t="s">
        <v>49</v>
      </c>
      <c r="GP12" s="48" t="s">
        <v>76</v>
      </c>
      <c r="GQ12" s="48" t="s">
        <v>65</v>
      </c>
      <c r="GR12" s="84" t="s">
        <v>63</v>
      </c>
      <c r="GS12" s="84" t="s">
        <v>63</v>
      </c>
      <c r="GT12" s="84" t="s">
        <v>63</v>
      </c>
      <c r="GU12" s="84" t="s">
        <v>63</v>
      </c>
      <c r="GV12" s="48" t="s">
        <v>353</v>
      </c>
      <c r="GW12" s="84" t="s">
        <v>63</v>
      </c>
      <c r="GX12" s="84" t="s">
        <v>63</v>
      </c>
      <c r="GY12" s="84" t="s">
        <v>63</v>
      </c>
      <c r="GZ12" s="84" t="s">
        <v>63</v>
      </c>
      <c r="HA12" s="84" t="s">
        <v>49</v>
      </c>
      <c r="HB12" s="84" t="s">
        <v>63</v>
      </c>
      <c r="HC12" s="42" t="s">
        <v>49</v>
      </c>
      <c r="HD12" s="41"/>
      <c r="HE12" s="266" t="s">
        <v>49</v>
      </c>
      <c r="HF12" s="266" t="s">
        <v>79</v>
      </c>
      <c r="HG12" s="266" t="s">
        <v>79</v>
      </c>
      <c r="HH12" s="266" t="s">
        <v>49</v>
      </c>
      <c r="HI12" s="266" t="s">
        <v>276</v>
      </c>
      <c r="HJ12" s="266"/>
    </row>
    <row r="13" spans="1:218" s="493" customFormat="1" ht="191" customHeight="1" x14ac:dyDescent="0.2">
      <c r="A13" s="30" t="s">
        <v>273</v>
      </c>
      <c r="B13" s="29" t="s">
        <v>77</v>
      </c>
      <c r="C13" s="29" t="s">
        <v>78</v>
      </c>
      <c r="D13" s="62" t="s">
        <v>49</v>
      </c>
      <c r="E13" s="62" t="s">
        <v>63</v>
      </c>
      <c r="F13" s="48" t="s">
        <v>63</v>
      </c>
      <c r="G13" s="62" t="s">
        <v>49</v>
      </c>
      <c r="H13" s="62" t="s">
        <v>63</v>
      </c>
      <c r="I13" s="48" t="s">
        <v>63</v>
      </c>
      <c r="J13" s="62" t="s">
        <v>49</v>
      </c>
      <c r="K13" s="62"/>
      <c r="L13" s="48"/>
      <c r="M13" s="62" t="s">
        <v>49</v>
      </c>
      <c r="N13" s="62"/>
      <c r="O13" s="48"/>
      <c r="P13" s="62" t="s">
        <v>49</v>
      </c>
      <c r="Q13" s="62"/>
      <c r="R13" s="48"/>
      <c r="S13" s="62" t="s">
        <v>190</v>
      </c>
      <c r="T13" s="62" t="s">
        <v>49</v>
      </c>
      <c r="U13" s="48" t="s">
        <v>312</v>
      </c>
      <c r="V13" s="62" t="s">
        <v>49</v>
      </c>
      <c r="W13" s="62" t="s">
        <v>63</v>
      </c>
      <c r="X13" s="48" t="s">
        <v>63</v>
      </c>
      <c r="Y13" s="62" t="s">
        <v>49</v>
      </c>
      <c r="Z13" s="62" t="s">
        <v>63</v>
      </c>
      <c r="AA13" s="48" t="s">
        <v>63</v>
      </c>
      <c r="AB13" s="62" t="s">
        <v>49</v>
      </c>
      <c r="AC13" s="62" t="s">
        <v>63</v>
      </c>
      <c r="AD13" s="48" t="s">
        <v>63</v>
      </c>
      <c r="AE13" s="87" t="s">
        <v>266</v>
      </c>
      <c r="AF13" s="87" t="s">
        <v>49</v>
      </c>
      <c r="AG13" s="76" t="s">
        <v>80</v>
      </c>
      <c r="AH13" s="62" t="s">
        <v>49</v>
      </c>
      <c r="AI13" s="62" t="s">
        <v>63</v>
      </c>
      <c r="AJ13" s="48" t="s">
        <v>63</v>
      </c>
      <c r="AK13" s="62" t="s">
        <v>49</v>
      </c>
      <c r="AL13" s="62" t="s">
        <v>63</v>
      </c>
      <c r="AM13" s="48" t="s">
        <v>63</v>
      </c>
      <c r="AN13" s="62" t="s">
        <v>49</v>
      </c>
      <c r="AO13" s="62" t="s">
        <v>63</v>
      </c>
      <c r="AP13" s="48" t="s">
        <v>63</v>
      </c>
      <c r="AQ13" s="62" t="s">
        <v>49</v>
      </c>
      <c r="AR13" s="62" t="s">
        <v>63</v>
      </c>
      <c r="AS13" s="48" t="s">
        <v>63</v>
      </c>
      <c r="AT13" s="62" t="s">
        <v>49</v>
      </c>
      <c r="AU13" s="62" t="s">
        <v>63</v>
      </c>
      <c r="AV13" s="48" t="s">
        <v>63</v>
      </c>
      <c r="AW13" s="62" t="s">
        <v>49</v>
      </c>
      <c r="AX13" s="62" t="s">
        <v>63</v>
      </c>
      <c r="AY13" s="48" t="s">
        <v>63</v>
      </c>
      <c r="AZ13" s="62" t="s">
        <v>49</v>
      </c>
      <c r="BA13" s="62"/>
      <c r="BB13" s="48"/>
      <c r="BC13" s="47">
        <v>25</v>
      </c>
      <c r="BD13" s="47">
        <v>25</v>
      </c>
      <c r="BE13" s="32">
        <f t="shared" si="0"/>
        <v>1</v>
      </c>
      <c r="BF13" s="48" t="s">
        <v>63</v>
      </c>
      <c r="BG13" s="73"/>
      <c r="BH13" s="48"/>
      <c r="BI13" s="47">
        <v>64</v>
      </c>
      <c r="BJ13" s="47">
        <v>61</v>
      </c>
      <c r="BK13" s="32">
        <f t="shared" si="1"/>
        <v>0.953125</v>
      </c>
      <c r="BL13" s="48" t="s">
        <v>318</v>
      </c>
      <c r="BM13" s="73">
        <v>1</v>
      </c>
      <c r="BN13" s="48" t="s">
        <v>82</v>
      </c>
      <c r="BO13" s="47">
        <v>38</v>
      </c>
      <c r="BP13" s="47">
        <v>38</v>
      </c>
      <c r="BQ13" s="32">
        <f t="shared" si="2"/>
        <v>1</v>
      </c>
      <c r="BR13" s="48" t="s">
        <v>63</v>
      </c>
      <c r="BS13" s="73">
        <v>1</v>
      </c>
      <c r="BT13" s="48" t="s">
        <v>319</v>
      </c>
      <c r="BU13" s="47">
        <v>1</v>
      </c>
      <c r="BV13" s="47">
        <v>1</v>
      </c>
      <c r="BW13" s="32">
        <f t="shared" si="21"/>
        <v>1</v>
      </c>
      <c r="BX13" s="48" t="s">
        <v>63</v>
      </c>
      <c r="BY13" s="73">
        <v>0</v>
      </c>
      <c r="BZ13" s="48" t="s">
        <v>63</v>
      </c>
      <c r="CA13" s="47">
        <v>2</v>
      </c>
      <c r="CB13" s="47">
        <v>2</v>
      </c>
      <c r="CC13" s="32">
        <f t="shared" si="3"/>
        <v>1</v>
      </c>
      <c r="CD13" s="48" t="s">
        <v>63</v>
      </c>
      <c r="CE13" s="73">
        <v>0</v>
      </c>
      <c r="CF13" s="48" t="s">
        <v>63</v>
      </c>
      <c r="CG13" s="47">
        <v>0</v>
      </c>
      <c r="CH13" s="47">
        <v>0</v>
      </c>
      <c r="CI13" s="32" t="str">
        <f t="shared" si="4"/>
        <v/>
      </c>
      <c r="CJ13" s="48" t="s">
        <v>63</v>
      </c>
      <c r="CK13" s="73">
        <v>0</v>
      </c>
      <c r="CL13" s="48" t="s">
        <v>63</v>
      </c>
      <c r="CM13" s="47">
        <v>2</v>
      </c>
      <c r="CN13" s="47">
        <v>2</v>
      </c>
      <c r="CO13" s="32">
        <f t="shared" si="5"/>
        <v>1</v>
      </c>
      <c r="CP13" s="48" t="s">
        <v>63</v>
      </c>
      <c r="CQ13" s="73">
        <v>0</v>
      </c>
      <c r="CR13" s="48" t="s">
        <v>63</v>
      </c>
      <c r="CS13" s="47">
        <v>0</v>
      </c>
      <c r="CT13" s="47">
        <v>0</v>
      </c>
      <c r="CU13" s="32" t="str">
        <f t="shared" si="22"/>
        <v/>
      </c>
      <c r="CV13" s="48" t="s">
        <v>63</v>
      </c>
      <c r="CW13" s="73">
        <v>0</v>
      </c>
      <c r="CX13" s="48" t="s">
        <v>63</v>
      </c>
      <c r="CY13" s="47">
        <v>0</v>
      </c>
      <c r="CZ13" s="47">
        <v>0</v>
      </c>
      <c r="DA13" s="32" t="str">
        <f t="shared" si="6"/>
        <v/>
      </c>
      <c r="DB13" s="48" t="s">
        <v>63</v>
      </c>
      <c r="DC13" s="73">
        <v>0</v>
      </c>
      <c r="DD13" s="48" t="s">
        <v>63</v>
      </c>
      <c r="DE13" s="47">
        <v>0</v>
      </c>
      <c r="DF13" s="47">
        <v>0</v>
      </c>
      <c r="DG13" s="32" t="str">
        <f t="shared" si="7"/>
        <v/>
      </c>
      <c r="DH13" s="48" t="s">
        <v>63</v>
      </c>
      <c r="DI13" s="73">
        <v>0</v>
      </c>
      <c r="DJ13" s="48" t="s">
        <v>63</v>
      </c>
      <c r="DK13" s="47">
        <v>18</v>
      </c>
      <c r="DL13" s="47">
        <v>14</v>
      </c>
      <c r="DM13" s="32">
        <f t="shared" si="8"/>
        <v>0.77777777777777779</v>
      </c>
      <c r="DN13" s="48" t="s">
        <v>81</v>
      </c>
      <c r="DO13" s="73">
        <v>4</v>
      </c>
      <c r="DP13" s="48" t="s">
        <v>82</v>
      </c>
      <c r="DQ13" s="47">
        <v>281</v>
      </c>
      <c r="DR13" s="47">
        <v>281</v>
      </c>
      <c r="DS13" s="32">
        <f t="shared" si="9"/>
        <v>1</v>
      </c>
      <c r="DT13" s="48" t="s">
        <v>63</v>
      </c>
      <c r="DU13" s="73">
        <v>0</v>
      </c>
      <c r="DV13" s="48" t="s">
        <v>63</v>
      </c>
      <c r="DW13" s="47">
        <v>35</v>
      </c>
      <c r="DX13" s="47">
        <v>34</v>
      </c>
      <c r="DY13" s="32">
        <f t="shared" si="10"/>
        <v>0.97142857142857142</v>
      </c>
      <c r="DZ13" s="48" t="s">
        <v>83</v>
      </c>
      <c r="EA13" s="73">
        <v>0</v>
      </c>
      <c r="EB13" s="48" t="s">
        <v>63</v>
      </c>
      <c r="EC13" s="47">
        <v>11</v>
      </c>
      <c r="ED13" s="47">
        <v>2</v>
      </c>
      <c r="EE13" s="32">
        <f t="shared" si="11"/>
        <v>0.18181818181818182</v>
      </c>
      <c r="EF13" s="48" t="s">
        <v>323</v>
      </c>
      <c r="EG13" s="73">
        <v>9</v>
      </c>
      <c r="EH13" s="48" t="s">
        <v>324</v>
      </c>
      <c r="EI13" s="47">
        <v>18</v>
      </c>
      <c r="EJ13" s="47">
        <v>1</v>
      </c>
      <c r="EK13" s="32">
        <f t="shared" si="12"/>
        <v>5.5555555555555552E-2</v>
      </c>
      <c r="EL13" s="48" t="s">
        <v>209</v>
      </c>
      <c r="EM13" s="73">
        <v>17</v>
      </c>
      <c r="EN13" s="48" t="s">
        <v>210</v>
      </c>
      <c r="EO13" s="47">
        <v>12</v>
      </c>
      <c r="EP13" s="47">
        <v>12</v>
      </c>
      <c r="EQ13" s="32">
        <f t="shared" si="13"/>
        <v>1</v>
      </c>
      <c r="ER13" s="48" t="s">
        <v>63</v>
      </c>
      <c r="ES13" s="73">
        <v>0</v>
      </c>
      <c r="ET13" s="48" t="s">
        <v>63</v>
      </c>
      <c r="EU13" s="47">
        <v>132</v>
      </c>
      <c r="EV13" s="47">
        <v>132</v>
      </c>
      <c r="EW13" s="32">
        <f t="shared" si="14"/>
        <v>1</v>
      </c>
      <c r="EX13" s="48" t="s">
        <v>63</v>
      </c>
      <c r="EY13" s="73">
        <v>0</v>
      </c>
      <c r="EZ13" s="48" t="s">
        <v>63</v>
      </c>
      <c r="FA13" s="47">
        <v>3</v>
      </c>
      <c r="FB13" s="47">
        <v>3</v>
      </c>
      <c r="FC13" s="32">
        <f t="shared" si="15"/>
        <v>1</v>
      </c>
      <c r="FD13" s="48" t="s">
        <v>63</v>
      </c>
      <c r="FE13" s="73">
        <v>0</v>
      </c>
      <c r="FF13" s="48" t="s">
        <v>63</v>
      </c>
      <c r="FG13" s="47">
        <v>3</v>
      </c>
      <c r="FH13" s="47">
        <v>3</v>
      </c>
      <c r="FI13" s="32">
        <f t="shared" si="16"/>
        <v>1</v>
      </c>
      <c r="FJ13" s="48" t="s">
        <v>63</v>
      </c>
      <c r="FK13" s="73">
        <v>0</v>
      </c>
      <c r="FL13" s="48" t="s">
        <v>63</v>
      </c>
      <c r="FM13" s="47">
        <v>3</v>
      </c>
      <c r="FN13" s="47">
        <v>3</v>
      </c>
      <c r="FO13" s="32">
        <f t="shared" si="17"/>
        <v>1</v>
      </c>
      <c r="FP13" s="48" t="s">
        <v>63</v>
      </c>
      <c r="FQ13" s="73">
        <v>0</v>
      </c>
      <c r="FR13" s="48" t="s">
        <v>63</v>
      </c>
      <c r="FS13" s="47">
        <v>0</v>
      </c>
      <c r="FT13" s="47">
        <v>0</v>
      </c>
      <c r="FU13" s="32" t="str">
        <f t="shared" si="18"/>
        <v/>
      </c>
      <c r="FV13" s="48" t="s">
        <v>63</v>
      </c>
      <c r="FW13" s="73">
        <v>0</v>
      </c>
      <c r="FX13" s="48" t="s">
        <v>63</v>
      </c>
      <c r="FY13" s="47">
        <v>54</v>
      </c>
      <c r="FZ13" s="47">
        <v>50</v>
      </c>
      <c r="GA13" s="32">
        <f t="shared" si="19"/>
        <v>0.92592592592592593</v>
      </c>
      <c r="GB13" s="48" t="s">
        <v>354</v>
      </c>
      <c r="GC13" s="73">
        <v>4</v>
      </c>
      <c r="GD13" s="48" t="s">
        <v>355</v>
      </c>
      <c r="GE13" s="47">
        <v>0</v>
      </c>
      <c r="GF13" s="47">
        <v>0</v>
      </c>
      <c r="GG13" s="494" t="str">
        <f t="shared" si="20"/>
        <v/>
      </c>
      <c r="GH13" s="48" t="s">
        <v>63</v>
      </c>
      <c r="GI13" s="73">
        <v>0</v>
      </c>
      <c r="GJ13" s="48" t="s">
        <v>63</v>
      </c>
      <c r="GK13" s="48" t="s">
        <v>84</v>
      </c>
      <c r="GL13" s="48" t="s">
        <v>79</v>
      </c>
      <c r="GM13" s="48" t="s">
        <v>51</v>
      </c>
      <c r="GN13" s="62" t="s">
        <v>63</v>
      </c>
      <c r="GO13" s="62" t="s">
        <v>190</v>
      </c>
      <c r="GP13" s="48" t="s">
        <v>50</v>
      </c>
      <c r="GQ13" s="48" t="s">
        <v>51</v>
      </c>
      <c r="GR13" s="84" t="s">
        <v>49</v>
      </c>
      <c r="GS13" s="84" t="s">
        <v>49</v>
      </c>
      <c r="GT13" s="84" t="s">
        <v>49</v>
      </c>
      <c r="GU13" s="84" t="s">
        <v>49</v>
      </c>
      <c r="GV13" s="48" t="s">
        <v>63</v>
      </c>
      <c r="GW13" s="84" t="s">
        <v>49</v>
      </c>
      <c r="GX13" s="84" t="s">
        <v>49</v>
      </c>
      <c r="GY13" s="84" t="s">
        <v>49</v>
      </c>
      <c r="GZ13" s="84" t="s">
        <v>63</v>
      </c>
      <c r="HA13" s="84" t="s">
        <v>49</v>
      </c>
      <c r="HB13" s="84" t="s">
        <v>49</v>
      </c>
      <c r="HC13" s="42" t="s">
        <v>266</v>
      </c>
      <c r="HD13" s="41"/>
      <c r="HE13" s="266" t="s">
        <v>49</v>
      </c>
      <c r="HF13" s="266" t="s">
        <v>79</v>
      </c>
      <c r="HG13" s="266" t="s">
        <v>79</v>
      </c>
      <c r="HH13" s="266" t="s">
        <v>49</v>
      </c>
      <c r="HI13" s="266" t="s">
        <v>79</v>
      </c>
      <c r="HJ13" s="266"/>
    </row>
    <row r="14" spans="1:218" s="493" customFormat="1" ht="136" customHeight="1" x14ac:dyDescent="0.2">
      <c r="A14" s="30" t="s">
        <v>187</v>
      </c>
      <c r="B14" s="29" t="s">
        <v>77</v>
      </c>
      <c r="C14" s="29" t="s">
        <v>85</v>
      </c>
      <c r="D14" s="62" t="s">
        <v>49</v>
      </c>
      <c r="E14" s="62" t="s">
        <v>63</v>
      </c>
      <c r="F14" s="48" t="s">
        <v>63</v>
      </c>
      <c r="G14" s="62" t="s">
        <v>49</v>
      </c>
      <c r="H14" s="62" t="s">
        <v>63</v>
      </c>
      <c r="I14" s="48" t="s">
        <v>63</v>
      </c>
      <c r="J14" s="62" t="s">
        <v>49</v>
      </c>
      <c r="K14" s="62" t="s">
        <v>63</v>
      </c>
      <c r="L14" s="48" t="s">
        <v>63</v>
      </c>
      <c r="M14" s="62" t="s">
        <v>49</v>
      </c>
      <c r="N14" s="62" t="s">
        <v>63</v>
      </c>
      <c r="O14" s="48" t="s">
        <v>63</v>
      </c>
      <c r="P14" s="62" t="s">
        <v>49</v>
      </c>
      <c r="Q14" s="62" t="s">
        <v>63</v>
      </c>
      <c r="R14" s="48" t="s">
        <v>63</v>
      </c>
      <c r="S14" s="62" t="s">
        <v>190</v>
      </c>
      <c r="T14" s="62" t="s">
        <v>63</v>
      </c>
      <c r="U14" s="48" t="s">
        <v>63</v>
      </c>
      <c r="V14" s="62" t="s">
        <v>49</v>
      </c>
      <c r="W14" s="62" t="s">
        <v>63</v>
      </c>
      <c r="X14" s="48" t="s">
        <v>63</v>
      </c>
      <c r="Y14" s="62" t="s">
        <v>49</v>
      </c>
      <c r="Z14" s="62" t="s">
        <v>63</v>
      </c>
      <c r="AA14" s="48" t="s">
        <v>63</v>
      </c>
      <c r="AB14" s="62" t="s">
        <v>49</v>
      </c>
      <c r="AC14" s="62" t="s">
        <v>63</v>
      </c>
      <c r="AD14" s="48" t="s">
        <v>63</v>
      </c>
      <c r="AE14" s="87" t="s">
        <v>49</v>
      </c>
      <c r="AF14" s="87" t="s">
        <v>266</v>
      </c>
      <c r="AG14" s="63"/>
      <c r="AH14" s="62" t="s">
        <v>49</v>
      </c>
      <c r="AI14" s="62" t="s">
        <v>63</v>
      </c>
      <c r="AJ14" s="48" t="s">
        <v>63</v>
      </c>
      <c r="AK14" s="62" t="s">
        <v>49</v>
      </c>
      <c r="AL14" s="62" t="s">
        <v>63</v>
      </c>
      <c r="AM14" s="48" t="s">
        <v>63</v>
      </c>
      <c r="AN14" s="62" t="s">
        <v>49</v>
      </c>
      <c r="AO14" s="62" t="s">
        <v>63</v>
      </c>
      <c r="AP14" s="48" t="s">
        <v>63</v>
      </c>
      <c r="AQ14" s="62" t="s">
        <v>49</v>
      </c>
      <c r="AR14" s="62" t="s">
        <v>63</v>
      </c>
      <c r="AS14" s="48" t="s">
        <v>63</v>
      </c>
      <c r="AT14" s="62" t="s">
        <v>49</v>
      </c>
      <c r="AU14" s="62" t="s">
        <v>63</v>
      </c>
      <c r="AV14" s="48" t="s">
        <v>63</v>
      </c>
      <c r="AW14" s="62" t="s">
        <v>49</v>
      </c>
      <c r="AX14" s="62" t="s">
        <v>63</v>
      </c>
      <c r="AY14" s="48" t="s">
        <v>63</v>
      </c>
      <c r="AZ14" s="62" t="s">
        <v>49</v>
      </c>
      <c r="BA14" s="62" t="s">
        <v>63</v>
      </c>
      <c r="BB14" s="48" t="s">
        <v>63</v>
      </c>
      <c r="BC14" s="47">
        <v>8</v>
      </c>
      <c r="BD14" s="47">
        <v>8</v>
      </c>
      <c r="BE14" s="32">
        <f t="shared" ref="BE14:BE22" si="23">IF(ISERROR(BD14/BC14),"",BD14/BC14)</f>
        <v>1</v>
      </c>
      <c r="BF14" s="48" t="s">
        <v>63</v>
      </c>
      <c r="BG14" s="73">
        <v>0</v>
      </c>
      <c r="BH14" s="48" t="s">
        <v>63</v>
      </c>
      <c r="BI14" s="47">
        <v>26</v>
      </c>
      <c r="BJ14" s="47">
        <v>6</v>
      </c>
      <c r="BK14" s="32">
        <f t="shared" ref="BK14:BK22" si="24">IF(ISERROR(BJ14/BI14),"",BJ14/BI14)</f>
        <v>0.23076923076923078</v>
      </c>
      <c r="BL14" s="48" t="s">
        <v>385</v>
      </c>
      <c r="BM14" s="73">
        <v>0</v>
      </c>
      <c r="BN14" s="48" t="s">
        <v>63</v>
      </c>
      <c r="BO14" s="47">
        <v>7</v>
      </c>
      <c r="BP14" s="47">
        <v>3</v>
      </c>
      <c r="BQ14" s="32">
        <f t="shared" ref="BQ14:BQ22" si="25">IF(ISERROR(BP14/BO14),"",BP14/BO14)</f>
        <v>0.42857142857142855</v>
      </c>
      <c r="BR14" s="48" t="s">
        <v>385</v>
      </c>
      <c r="BS14" s="73">
        <v>0</v>
      </c>
      <c r="BT14" s="48" t="s">
        <v>63</v>
      </c>
      <c r="BU14" s="47">
        <v>0</v>
      </c>
      <c r="BV14" s="47">
        <v>0</v>
      </c>
      <c r="BW14" s="32" t="str">
        <f t="shared" ref="BW14:BW22" si="26">IF(ISERROR(BV14/BU14),"",BV14/BU14)</f>
        <v/>
      </c>
      <c r="BX14" s="48" t="s">
        <v>63</v>
      </c>
      <c r="BY14" s="73">
        <v>0</v>
      </c>
      <c r="BZ14" s="48" t="s">
        <v>63</v>
      </c>
      <c r="CA14" s="47">
        <v>0</v>
      </c>
      <c r="CB14" s="47">
        <v>0</v>
      </c>
      <c r="CC14" s="32" t="str">
        <f t="shared" ref="CC14:CC22" si="27">IF(ISERROR(CB14/CA14),"",CB14/CA14)</f>
        <v/>
      </c>
      <c r="CD14" s="48" t="s">
        <v>63</v>
      </c>
      <c r="CE14" s="73">
        <v>0</v>
      </c>
      <c r="CF14" s="48" t="s">
        <v>63</v>
      </c>
      <c r="CG14" s="47">
        <v>0</v>
      </c>
      <c r="CH14" s="47">
        <v>0</v>
      </c>
      <c r="CI14" s="32" t="str">
        <f t="shared" ref="CI14:CI22" si="28">IF(ISERROR(CH14/CG14),"",CH14/CG14)</f>
        <v/>
      </c>
      <c r="CJ14" s="48" t="s">
        <v>63</v>
      </c>
      <c r="CK14" s="73">
        <v>0</v>
      </c>
      <c r="CL14" s="48" t="s">
        <v>63</v>
      </c>
      <c r="CM14" s="47">
        <v>1</v>
      </c>
      <c r="CN14" s="47">
        <v>1</v>
      </c>
      <c r="CO14" s="32">
        <f t="shared" ref="CO14:CO22" si="29">IF(ISERROR(CN14/CM14),"",CN14/CM14)</f>
        <v>1</v>
      </c>
      <c r="CP14" s="48" t="s">
        <v>63</v>
      </c>
      <c r="CQ14" s="73">
        <v>0</v>
      </c>
      <c r="CR14" s="48" t="s">
        <v>63</v>
      </c>
      <c r="CS14" s="47">
        <v>4</v>
      </c>
      <c r="CT14" s="47">
        <v>4</v>
      </c>
      <c r="CU14" s="32">
        <f t="shared" ref="CU14:CU22" si="30">IF(ISERROR(CT14/CS14),"",CT14/CS14)</f>
        <v>1</v>
      </c>
      <c r="CV14" s="48" t="s">
        <v>63</v>
      </c>
      <c r="CW14" s="73">
        <v>0</v>
      </c>
      <c r="CX14" s="48" t="s">
        <v>63</v>
      </c>
      <c r="CY14" s="47">
        <v>1</v>
      </c>
      <c r="CZ14" s="47">
        <v>1</v>
      </c>
      <c r="DA14" s="32">
        <f t="shared" ref="DA14:DA22" si="31">IF(ISERROR(CZ14/CY14),"",CZ14/CY14)</f>
        <v>1</v>
      </c>
      <c r="DB14" s="48" t="s">
        <v>63</v>
      </c>
      <c r="DC14" s="73">
        <v>0</v>
      </c>
      <c r="DD14" s="48" t="s">
        <v>63</v>
      </c>
      <c r="DE14" s="47">
        <v>0</v>
      </c>
      <c r="DF14" s="47">
        <v>0</v>
      </c>
      <c r="DG14" s="32" t="str">
        <f t="shared" ref="DG14:DG22" si="32">IF(ISERROR(DF14/DE14),"",DF14/DE14)</f>
        <v/>
      </c>
      <c r="DH14" s="48" t="s">
        <v>63</v>
      </c>
      <c r="DI14" s="73">
        <v>0</v>
      </c>
      <c r="DJ14" s="48" t="s">
        <v>63</v>
      </c>
      <c r="DK14" s="47">
        <v>4</v>
      </c>
      <c r="DL14" s="47">
        <v>2</v>
      </c>
      <c r="DM14" s="32">
        <f t="shared" ref="DM14:DM22" si="33">IF(ISERROR(DL14/DK14),"",DL14/DK14)</f>
        <v>0.5</v>
      </c>
      <c r="DN14" s="48" t="s">
        <v>386</v>
      </c>
      <c r="DO14" s="73">
        <v>0</v>
      </c>
      <c r="DP14" s="48"/>
      <c r="DQ14" s="47">
        <v>104</v>
      </c>
      <c r="DR14" s="47">
        <v>0</v>
      </c>
      <c r="DS14" s="32">
        <f t="shared" ref="DS14:DS22" si="34">IF(ISERROR(DR14/DQ14),"",DR14/DQ14)</f>
        <v>0</v>
      </c>
      <c r="DT14" s="48" t="s">
        <v>86</v>
      </c>
      <c r="DU14" s="73">
        <v>0</v>
      </c>
      <c r="DV14" s="48" t="s">
        <v>63</v>
      </c>
      <c r="DW14" s="47">
        <v>0</v>
      </c>
      <c r="DX14" s="47">
        <v>0</v>
      </c>
      <c r="DY14" s="32" t="str">
        <f t="shared" ref="DY14:DY22" si="35">IF(ISERROR(DX14/DW14),"",DX14/DW14)</f>
        <v/>
      </c>
      <c r="DZ14" s="48" t="s">
        <v>63</v>
      </c>
      <c r="EA14" s="73">
        <v>0</v>
      </c>
      <c r="EB14" s="48" t="s">
        <v>63</v>
      </c>
      <c r="EC14" s="47">
        <v>4</v>
      </c>
      <c r="ED14" s="47">
        <v>4</v>
      </c>
      <c r="EE14" s="32">
        <f t="shared" ref="EE14:EE22" si="36">IF(ISERROR(ED14/EC14),"",ED14/EC14)</f>
        <v>1</v>
      </c>
      <c r="EF14" s="48" t="s">
        <v>63</v>
      </c>
      <c r="EG14" s="73">
        <v>2</v>
      </c>
      <c r="EH14" s="48" t="s">
        <v>387</v>
      </c>
      <c r="EI14" s="47">
        <v>12</v>
      </c>
      <c r="EJ14" s="47">
        <v>0</v>
      </c>
      <c r="EK14" s="32">
        <f t="shared" ref="EK14:EK22" si="37">IF(ISERROR(EJ14/EI14),"",EJ14/EI14)</f>
        <v>0</v>
      </c>
      <c r="EL14" s="48" t="s">
        <v>388</v>
      </c>
      <c r="EM14" s="73">
        <v>12</v>
      </c>
      <c r="EN14" s="48" t="s">
        <v>388</v>
      </c>
      <c r="EO14" s="47">
        <v>7</v>
      </c>
      <c r="EP14" s="47">
        <v>7</v>
      </c>
      <c r="EQ14" s="32">
        <f t="shared" ref="EQ14:EQ22" si="38">IF(ISERROR(EP14/EO14),"",EP14/EO14)</f>
        <v>1</v>
      </c>
      <c r="ER14" s="48" t="s">
        <v>63</v>
      </c>
      <c r="ES14" s="73">
        <v>2</v>
      </c>
      <c r="ET14" s="48" t="s">
        <v>389</v>
      </c>
      <c r="EU14" s="47">
        <v>16</v>
      </c>
      <c r="EV14" s="47">
        <v>3</v>
      </c>
      <c r="EW14" s="32">
        <f t="shared" ref="EW14:EW22" si="39">IF(ISERROR(EV14/EU14),"",EV14/EU14)</f>
        <v>0.1875</v>
      </c>
      <c r="EX14" s="48" t="s">
        <v>388</v>
      </c>
      <c r="EY14" s="73">
        <v>13</v>
      </c>
      <c r="EZ14" s="48" t="s">
        <v>388</v>
      </c>
      <c r="FA14" s="47">
        <v>3</v>
      </c>
      <c r="FB14" s="47">
        <v>3</v>
      </c>
      <c r="FC14" s="32">
        <f t="shared" ref="FC14:FC22" si="40">IF(ISERROR(FB14/FA14),"",FB14/FA14)</f>
        <v>1</v>
      </c>
      <c r="FD14" s="48" t="s">
        <v>63</v>
      </c>
      <c r="FE14" s="73">
        <v>0</v>
      </c>
      <c r="FF14" s="48" t="s">
        <v>63</v>
      </c>
      <c r="FG14" s="47">
        <v>4</v>
      </c>
      <c r="FH14" s="47">
        <v>4</v>
      </c>
      <c r="FI14" s="32">
        <f t="shared" ref="FI14:FI22" si="41">IF(ISERROR(FH14/FG14),"",FH14/FG14)</f>
        <v>1</v>
      </c>
      <c r="FJ14" s="48" t="s">
        <v>63</v>
      </c>
      <c r="FK14" s="73">
        <v>0</v>
      </c>
      <c r="FL14" s="48" t="s">
        <v>63</v>
      </c>
      <c r="FM14" s="47">
        <v>3</v>
      </c>
      <c r="FN14" s="47">
        <v>2</v>
      </c>
      <c r="FO14" s="32">
        <f t="shared" ref="FO14:FO22" si="42">IF(ISERROR(FN14/FM14),"",FN14/FM14)</f>
        <v>0.66666666666666663</v>
      </c>
      <c r="FP14" s="48" t="s">
        <v>390</v>
      </c>
      <c r="FQ14" s="73">
        <v>0</v>
      </c>
      <c r="FR14" s="48" t="s">
        <v>63</v>
      </c>
      <c r="FS14" s="47">
        <v>0</v>
      </c>
      <c r="FT14" s="47">
        <v>0</v>
      </c>
      <c r="FU14" s="32" t="str">
        <f t="shared" ref="FU14:FU22" si="43">IF(ISERROR(FT14/FS14),"",FT14/FS14)</f>
        <v/>
      </c>
      <c r="FV14" s="48" t="s">
        <v>63</v>
      </c>
      <c r="FW14" s="73">
        <v>0</v>
      </c>
      <c r="FX14" s="48" t="s">
        <v>63</v>
      </c>
      <c r="FY14" s="47">
        <v>15</v>
      </c>
      <c r="FZ14" s="47">
        <v>15</v>
      </c>
      <c r="GA14" s="32">
        <f t="shared" ref="GA14:GA23" si="44">IF(ISERROR(FZ14/FY14),"",FZ14/FY14)</f>
        <v>1</v>
      </c>
      <c r="GB14" s="48"/>
      <c r="GC14" s="73">
        <v>0</v>
      </c>
      <c r="GD14" s="48"/>
      <c r="GE14" s="47">
        <v>58</v>
      </c>
      <c r="GF14" s="47">
        <v>58</v>
      </c>
      <c r="GG14" s="32">
        <f t="shared" ref="GG14:GG23" si="45">IF(ISERROR(GF14/GE14),"",GF14/GE14)</f>
        <v>1</v>
      </c>
      <c r="GH14" s="48" t="s">
        <v>63</v>
      </c>
      <c r="GI14" s="73">
        <v>0</v>
      </c>
      <c r="GJ14" s="48" t="s">
        <v>63</v>
      </c>
      <c r="GK14" s="48" t="s">
        <v>84</v>
      </c>
      <c r="GL14" s="48" t="s">
        <v>79</v>
      </c>
      <c r="GM14" s="48" t="s">
        <v>51</v>
      </c>
      <c r="GN14" s="62" t="s">
        <v>63</v>
      </c>
      <c r="GO14" s="62" t="s">
        <v>190</v>
      </c>
      <c r="GP14" s="48" t="s">
        <v>50</v>
      </c>
      <c r="GQ14" s="48" t="s">
        <v>65</v>
      </c>
      <c r="GR14" s="84" t="s">
        <v>422</v>
      </c>
      <c r="GS14" s="84" t="s">
        <v>63</v>
      </c>
      <c r="GT14" s="84" t="s">
        <v>49</v>
      </c>
      <c r="GU14" s="84" t="s">
        <v>49</v>
      </c>
      <c r="GV14" s="48"/>
      <c r="GW14" s="84" t="s">
        <v>49</v>
      </c>
      <c r="GX14" s="84" t="s">
        <v>49</v>
      </c>
      <c r="GY14" s="84" t="s">
        <v>49</v>
      </c>
      <c r="GZ14" s="84" t="s">
        <v>63</v>
      </c>
      <c r="HA14" s="84" t="s">
        <v>49</v>
      </c>
      <c r="HB14" s="84" t="s">
        <v>63</v>
      </c>
      <c r="HC14" s="42" t="s">
        <v>266</v>
      </c>
      <c r="HD14" s="41"/>
      <c r="HE14" s="266" t="s">
        <v>49</v>
      </c>
      <c r="HF14" s="266" t="s">
        <v>79</v>
      </c>
      <c r="HG14" s="266" t="s">
        <v>79</v>
      </c>
      <c r="HH14" s="266" t="s">
        <v>49</v>
      </c>
      <c r="HI14" s="266" t="s">
        <v>79</v>
      </c>
      <c r="HJ14" s="266"/>
    </row>
    <row r="15" spans="1:218" s="493" customFormat="1" ht="118.9" customHeight="1" x14ac:dyDescent="0.2">
      <c r="A15" s="30" t="s">
        <v>274</v>
      </c>
      <c r="B15" s="29" t="s">
        <v>77</v>
      </c>
      <c r="C15" s="29" t="s">
        <v>87</v>
      </c>
      <c r="D15" s="62" t="s">
        <v>49</v>
      </c>
      <c r="E15" s="62" t="s">
        <v>63</v>
      </c>
      <c r="F15" s="48" t="s">
        <v>63</v>
      </c>
      <c r="G15" s="62" t="s">
        <v>49</v>
      </c>
      <c r="H15" s="62" t="s">
        <v>63</v>
      </c>
      <c r="I15" s="48" t="s">
        <v>63</v>
      </c>
      <c r="J15" s="62" t="s">
        <v>49</v>
      </c>
      <c r="K15" s="62" t="s">
        <v>63</v>
      </c>
      <c r="L15" s="48" t="s">
        <v>63</v>
      </c>
      <c r="M15" s="62" t="s">
        <v>49</v>
      </c>
      <c r="N15" s="62" t="s">
        <v>63</v>
      </c>
      <c r="O15" s="48" t="s">
        <v>63</v>
      </c>
      <c r="P15" s="62" t="s">
        <v>49</v>
      </c>
      <c r="Q15" s="62" t="s">
        <v>63</v>
      </c>
      <c r="R15" s="48" t="s">
        <v>63</v>
      </c>
      <c r="S15" s="62" t="s">
        <v>49</v>
      </c>
      <c r="T15" s="62" t="s">
        <v>63</v>
      </c>
      <c r="U15" s="48" t="s">
        <v>63</v>
      </c>
      <c r="V15" s="62" t="s">
        <v>49</v>
      </c>
      <c r="W15" s="62" t="s">
        <v>63</v>
      </c>
      <c r="X15" s="48" t="s">
        <v>63</v>
      </c>
      <c r="Y15" s="62" t="s">
        <v>49</v>
      </c>
      <c r="Z15" s="62" t="s">
        <v>63</v>
      </c>
      <c r="AA15" s="48" t="s">
        <v>63</v>
      </c>
      <c r="AB15" s="62" t="s">
        <v>49</v>
      </c>
      <c r="AC15" s="62" t="s">
        <v>63</v>
      </c>
      <c r="AD15" s="48" t="s">
        <v>63</v>
      </c>
      <c r="AE15" s="87" t="s">
        <v>266</v>
      </c>
      <c r="AF15" s="87" t="s">
        <v>49</v>
      </c>
      <c r="AG15" s="63" t="s">
        <v>313</v>
      </c>
      <c r="AH15" s="62" t="s">
        <v>190</v>
      </c>
      <c r="AI15" s="62" t="s">
        <v>49</v>
      </c>
      <c r="AJ15" s="48" t="s">
        <v>314</v>
      </c>
      <c r="AK15" s="62" t="s">
        <v>49</v>
      </c>
      <c r="AL15" s="62" t="s">
        <v>63</v>
      </c>
      <c r="AM15" s="48" t="s">
        <v>63</v>
      </c>
      <c r="AN15" s="62" t="s">
        <v>49</v>
      </c>
      <c r="AO15" s="62" t="s">
        <v>63</v>
      </c>
      <c r="AP15" s="48" t="s">
        <v>63</v>
      </c>
      <c r="AQ15" s="62" t="s">
        <v>49</v>
      </c>
      <c r="AR15" s="62" t="s">
        <v>63</v>
      </c>
      <c r="AS15" s="48" t="s">
        <v>63</v>
      </c>
      <c r="AT15" s="62" t="s">
        <v>49</v>
      </c>
      <c r="AU15" s="62" t="s">
        <v>63</v>
      </c>
      <c r="AV15" s="48" t="s">
        <v>63</v>
      </c>
      <c r="AW15" s="62" t="s">
        <v>49</v>
      </c>
      <c r="AX15" s="62" t="s">
        <v>63</v>
      </c>
      <c r="AY15" s="48" t="s">
        <v>63</v>
      </c>
      <c r="AZ15" s="62" t="s">
        <v>49</v>
      </c>
      <c r="BA15" s="62" t="s">
        <v>63</v>
      </c>
      <c r="BB15" s="48" t="s">
        <v>63</v>
      </c>
      <c r="BC15" s="47">
        <v>6</v>
      </c>
      <c r="BD15" s="47">
        <v>4</v>
      </c>
      <c r="BE15" s="32">
        <f t="shared" si="23"/>
        <v>0.66666666666666663</v>
      </c>
      <c r="BF15" s="48" t="s">
        <v>316</v>
      </c>
      <c r="BG15" s="73">
        <v>0</v>
      </c>
      <c r="BH15" s="48" t="s">
        <v>63</v>
      </c>
      <c r="BI15" s="47">
        <v>48</v>
      </c>
      <c r="BJ15" s="47">
        <v>27</v>
      </c>
      <c r="BK15" s="32">
        <f t="shared" si="24"/>
        <v>0.5625</v>
      </c>
      <c r="BL15" s="48" t="s">
        <v>316</v>
      </c>
      <c r="BM15" s="73">
        <v>0</v>
      </c>
      <c r="BN15" s="48" t="s">
        <v>63</v>
      </c>
      <c r="BO15" s="47">
        <v>6</v>
      </c>
      <c r="BP15" s="47">
        <v>5</v>
      </c>
      <c r="BQ15" s="32">
        <f t="shared" si="25"/>
        <v>0.83333333333333337</v>
      </c>
      <c r="BR15" s="48" t="s">
        <v>320</v>
      </c>
      <c r="BS15" s="73">
        <v>1</v>
      </c>
      <c r="BT15" s="48" t="s">
        <v>211</v>
      </c>
      <c r="BU15" s="47">
        <v>0</v>
      </c>
      <c r="BV15" s="47">
        <v>0</v>
      </c>
      <c r="BW15" s="32" t="str">
        <f t="shared" si="26"/>
        <v/>
      </c>
      <c r="BX15" s="48" t="s">
        <v>63</v>
      </c>
      <c r="BY15" s="73">
        <v>0</v>
      </c>
      <c r="BZ15" s="48" t="s">
        <v>63</v>
      </c>
      <c r="CA15" s="47">
        <v>2</v>
      </c>
      <c r="CB15" s="47">
        <v>2</v>
      </c>
      <c r="CC15" s="32">
        <f t="shared" si="27"/>
        <v>1</v>
      </c>
      <c r="CD15" s="48" t="s">
        <v>63</v>
      </c>
      <c r="CE15" s="73">
        <v>0</v>
      </c>
      <c r="CF15" s="48" t="s">
        <v>63</v>
      </c>
      <c r="CG15" s="47">
        <v>2</v>
      </c>
      <c r="CH15" s="47">
        <v>2</v>
      </c>
      <c r="CI15" s="32">
        <f t="shared" si="28"/>
        <v>1</v>
      </c>
      <c r="CJ15" s="48" t="s">
        <v>63</v>
      </c>
      <c r="CK15" s="73">
        <v>0</v>
      </c>
      <c r="CL15" s="48" t="s">
        <v>63</v>
      </c>
      <c r="CM15" s="47">
        <v>0</v>
      </c>
      <c r="CN15" s="47">
        <v>0</v>
      </c>
      <c r="CO15" s="32" t="str">
        <f t="shared" si="29"/>
        <v/>
      </c>
      <c r="CP15" s="48" t="s">
        <v>63</v>
      </c>
      <c r="CQ15" s="73">
        <v>0</v>
      </c>
      <c r="CR15" s="48" t="s">
        <v>63</v>
      </c>
      <c r="CS15" s="47">
        <v>1</v>
      </c>
      <c r="CT15" s="47">
        <v>1</v>
      </c>
      <c r="CU15" s="32">
        <f t="shared" si="30"/>
        <v>1</v>
      </c>
      <c r="CV15" s="48" t="s">
        <v>63</v>
      </c>
      <c r="CW15" s="73">
        <v>0</v>
      </c>
      <c r="CX15" s="48" t="s">
        <v>63</v>
      </c>
      <c r="CY15" s="47">
        <v>0</v>
      </c>
      <c r="CZ15" s="47">
        <v>0</v>
      </c>
      <c r="DA15" s="32" t="str">
        <f t="shared" si="31"/>
        <v/>
      </c>
      <c r="DB15" s="48" t="s">
        <v>63</v>
      </c>
      <c r="DC15" s="73">
        <v>0</v>
      </c>
      <c r="DD15" s="48" t="s">
        <v>63</v>
      </c>
      <c r="DE15" s="47">
        <v>0</v>
      </c>
      <c r="DF15" s="47">
        <v>0</v>
      </c>
      <c r="DG15" s="32" t="str">
        <f t="shared" si="32"/>
        <v/>
      </c>
      <c r="DH15" s="48" t="s">
        <v>63</v>
      </c>
      <c r="DI15" s="73">
        <v>0</v>
      </c>
      <c r="DJ15" s="48" t="s">
        <v>63</v>
      </c>
      <c r="DK15" s="47">
        <v>7</v>
      </c>
      <c r="DL15" s="47">
        <v>6</v>
      </c>
      <c r="DM15" s="32">
        <f t="shared" si="33"/>
        <v>0.8571428571428571</v>
      </c>
      <c r="DN15" s="48" t="s">
        <v>398</v>
      </c>
      <c r="DO15" s="73">
        <v>0</v>
      </c>
      <c r="DP15" s="48" t="s">
        <v>63</v>
      </c>
      <c r="DQ15" s="47">
        <v>60</v>
      </c>
      <c r="DR15" s="47">
        <v>60</v>
      </c>
      <c r="DS15" s="32">
        <f t="shared" si="34"/>
        <v>1</v>
      </c>
      <c r="DT15" s="48" t="s">
        <v>63</v>
      </c>
      <c r="DU15" s="73">
        <v>0</v>
      </c>
      <c r="DV15" s="48" t="s">
        <v>63</v>
      </c>
      <c r="DW15" s="47">
        <v>7</v>
      </c>
      <c r="DX15" s="47">
        <v>7</v>
      </c>
      <c r="DY15" s="32">
        <f t="shared" si="35"/>
        <v>1</v>
      </c>
      <c r="DZ15" s="48"/>
      <c r="EA15" s="73"/>
      <c r="EB15" s="48"/>
      <c r="EC15" s="47">
        <v>2</v>
      </c>
      <c r="ED15" s="47">
        <v>2</v>
      </c>
      <c r="EE15" s="32">
        <f t="shared" si="36"/>
        <v>1</v>
      </c>
      <c r="EF15" s="48" t="s">
        <v>63</v>
      </c>
      <c r="EG15" s="73">
        <v>0</v>
      </c>
      <c r="EH15" s="48" t="s">
        <v>63</v>
      </c>
      <c r="EI15" s="47">
        <v>4</v>
      </c>
      <c r="EJ15" s="47">
        <v>0</v>
      </c>
      <c r="EK15" s="32">
        <f t="shared" si="37"/>
        <v>0</v>
      </c>
      <c r="EL15" s="48" t="s">
        <v>328</v>
      </c>
      <c r="EM15" s="73">
        <v>4</v>
      </c>
      <c r="EN15" s="48" t="s">
        <v>329</v>
      </c>
      <c r="EO15" s="47">
        <v>2</v>
      </c>
      <c r="EP15" s="47">
        <v>1</v>
      </c>
      <c r="EQ15" s="32">
        <f t="shared" si="38"/>
        <v>0.5</v>
      </c>
      <c r="ER15" s="48" t="s">
        <v>356</v>
      </c>
      <c r="ES15" s="73">
        <v>1</v>
      </c>
      <c r="ET15" s="48" t="s">
        <v>357</v>
      </c>
      <c r="EU15" s="47">
        <v>35</v>
      </c>
      <c r="EV15" s="47">
        <v>3</v>
      </c>
      <c r="EW15" s="32">
        <f t="shared" si="39"/>
        <v>8.5714285714285715E-2</v>
      </c>
      <c r="EX15" s="48" t="s">
        <v>399</v>
      </c>
      <c r="EY15" s="73">
        <v>27</v>
      </c>
      <c r="EZ15" s="48" t="s">
        <v>400</v>
      </c>
      <c r="FA15" s="47">
        <v>2</v>
      </c>
      <c r="FB15" s="47">
        <v>2</v>
      </c>
      <c r="FC15" s="32">
        <f t="shared" si="40"/>
        <v>1</v>
      </c>
      <c r="FD15" s="48" t="s">
        <v>63</v>
      </c>
      <c r="FE15" s="73">
        <v>0</v>
      </c>
      <c r="FF15" s="48" t="s">
        <v>63</v>
      </c>
      <c r="FG15" s="47">
        <v>2</v>
      </c>
      <c r="FH15" s="47">
        <v>1</v>
      </c>
      <c r="FI15" s="32">
        <f t="shared" si="41"/>
        <v>0.5</v>
      </c>
      <c r="FJ15" s="48" t="s">
        <v>88</v>
      </c>
      <c r="FK15" s="73">
        <v>1</v>
      </c>
      <c r="FL15" s="48" t="s">
        <v>89</v>
      </c>
      <c r="FM15" s="47">
        <v>0</v>
      </c>
      <c r="FN15" s="47">
        <v>0</v>
      </c>
      <c r="FO15" s="32" t="str">
        <f t="shared" si="42"/>
        <v/>
      </c>
      <c r="FP15" s="48" t="s">
        <v>63</v>
      </c>
      <c r="FQ15" s="73">
        <v>0</v>
      </c>
      <c r="FR15" s="48" t="s">
        <v>63</v>
      </c>
      <c r="FS15" s="47">
        <v>3</v>
      </c>
      <c r="FT15" s="47">
        <v>3</v>
      </c>
      <c r="FU15" s="32">
        <f t="shared" si="43"/>
        <v>1</v>
      </c>
      <c r="FV15" s="48" t="s">
        <v>63</v>
      </c>
      <c r="FW15" s="73">
        <v>0</v>
      </c>
      <c r="FX15" s="48" t="s">
        <v>63</v>
      </c>
      <c r="FY15" s="47">
        <v>6</v>
      </c>
      <c r="FZ15" s="47">
        <v>5</v>
      </c>
      <c r="GA15" s="32">
        <f t="shared" si="44"/>
        <v>0.83333333333333337</v>
      </c>
      <c r="GB15" s="48" t="s">
        <v>90</v>
      </c>
      <c r="GC15" s="73">
        <v>1</v>
      </c>
      <c r="GD15" s="48" t="s">
        <v>336</v>
      </c>
      <c r="GE15" s="47">
        <v>91</v>
      </c>
      <c r="GF15" s="47">
        <v>0</v>
      </c>
      <c r="GG15" s="32">
        <f t="shared" si="45"/>
        <v>0</v>
      </c>
      <c r="GH15" s="48" t="s">
        <v>91</v>
      </c>
      <c r="GI15" s="73">
        <v>91</v>
      </c>
      <c r="GJ15" s="48" t="s">
        <v>92</v>
      </c>
      <c r="GK15" s="48" t="s">
        <v>69</v>
      </c>
      <c r="GL15" s="48" t="s">
        <v>79</v>
      </c>
      <c r="GM15" s="48" t="s">
        <v>51</v>
      </c>
      <c r="GN15" s="62" t="s">
        <v>63</v>
      </c>
      <c r="GO15" s="62" t="s">
        <v>190</v>
      </c>
      <c r="GP15" s="48" t="s">
        <v>50</v>
      </c>
      <c r="GQ15" s="48" t="s">
        <v>65</v>
      </c>
      <c r="GR15" s="84" t="s">
        <v>49</v>
      </c>
      <c r="GS15" s="84" t="s">
        <v>63</v>
      </c>
      <c r="GT15" s="84" t="s">
        <v>49</v>
      </c>
      <c r="GU15" s="84" t="s">
        <v>63</v>
      </c>
      <c r="GV15" s="48" t="s">
        <v>63</v>
      </c>
      <c r="GW15" s="84" t="s">
        <v>49</v>
      </c>
      <c r="GX15" s="84" t="s">
        <v>63</v>
      </c>
      <c r="GY15" s="84" t="s">
        <v>63</v>
      </c>
      <c r="GZ15" s="84" t="s">
        <v>63</v>
      </c>
      <c r="HA15" s="84" t="s">
        <v>63</v>
      </c>
      <c r="HB15" s="84" t="s">
        <v>63</v>
      </c>
      <c r="HC15" s="42" t="s">
        <v>49</v>
      </c>
      <c r="HD15" s="41"/>
      <c r="HE15" s="266" t="s">
        <v>49</v>
      </c>
      <c r="HF15" s="266" t="s">
        <v>79</v>
      </c>
      <c r="HG15" s="266" t="s">
        <v>79</v>
      </c>
      <c r="HH15" s="266" t="s">
        <v>49</v>
      </c>
      <c r="HI15" s="266" t="s">
        <v>79</v>
      </c>
      <c r="HJ15" s="266"/>
    </row>
    <row r="16" spans="1:218" s="493" customFormat="1" ht="134.5" customHeight="1" x14ac:dyDescent="0.2">
      <c r="A16" s="30" t="s">
        <v>275</v>
      </c>
      <c r="B16" s="29" t="s">
        <v>93</v>
      </c>
      <c r="C16" s="29" t="s">
        <v>94</v>
      </c>
      <c r="D16" s="62" t="s">
        <v>49</v>
      </c>
      <c r="E16" s="62" t="s">
        <v>63</v>
      </c>
      <c r="F16" s="48" t="s">
        <v>63</v>
      </c>
      <c r="G16" s="62" t="s">
        <v>49</v>
      </c>
      <c r="H16" s="62" t="s">
        <v>63</v>
      </c>
      <c r="I16" s="48" t="s">
        <v>63</v>
      </c>
      <c r="J16" s="62" t="s">
        <v>49</v>
      </c>
      <c r="K16" s="62" t="s">
        <v>63</v>
      </c>
      <c r="L16" s="48" t="s">
        <v>63</v>
      </c>
      <c r="M16" s="62" t="s">
        <v>49</v>
      </c>
      <c r="N16" s="62" t="s">
        <v>63</v>
      </c>
      <c r="O16" s="48" t="s">
        <v>63</v>
      </c>
      <c r="P16" s="62" t="s">
        <v>49</v>
      </c>
      <c r="Q16" s="62" t="s">
        <v>63</v>
      </c>
      <c r="R16" s="48" t="s">
        <v>63</v>
      </c>
      <c r="S16" s="62" t="s">
        <v>49</v>
      </c>
      <c r="T16" s="62" t="s">
        <v>63</v>
      </c>
      <c r="U16" s="48" t="s">
        <v>63</v>
      </c>
      <c r="V16" s="62" t="s">
        <v>49</v>
      </c>
      <c r="W16" s="62" t="s">
        <v>63</v>
      </c>
      <c r="X16" s="48" t="s">
        <v>63</v>
      </c>
      <c r="Y16" s="62" t="s">
        <v>49</v>
      </c>
      <c r="Z16" s="62" t="s">
        <v>63</v>
      </c>
      <c r="AA16" s="48" t="s">
        <v>63</v>
      </c>
      <c r="AB16" s="62" t="s">
        <v>49</v>
      </c>
      <c r="AC16" s="62" t="s">
        <v>63</v>
      </c>
      <c r="AD16" s="48" t="s">
        <v>63</v>
      </c>
      <c r="AE16" s="87" t="s">
        <v>49</v>
      </c>
      <c r="AF16" s="87" t="s">
        <v>266</v>
      </c>
      <c r="AG16" s="77"/>
      <c r="AH16" s="62" t="s">
        <v>49</v>
      </c>
      <c r="AI16" s="62" t="s">
        <v>63</v>
      </c>
      <c r="AJ16" s="48" t="s">
        <v>63</v>
      </c>
      <c r="AK16" s="62" t="s">
        <v>49</v>
      </c>
      <c r="AL16" s="62" t="s">
        <v>63</v>
      </c>
      <c r="AM16" s="48" t="s">
        <v>63</v>
      </c>
      <c r="AN16" s="62" t="s">
        <v>49</v>
      </c>
      <c r="AO16" s="62" t="s">
        <v>63</v>
      </c>
      <c r="AP16" s="48" t="s">
        <v>63</v>
      </c>
      <c r="AQ16" s="62" t="s">
        <v>49</v>
      </c>
      <c r="AR16" s="62"/>
      <c r="AS16" s="48" t="s">
        <v>63</v>
      </c>
      <c r="AT16" s="62" t="s">
        <v>49</v>
      </c>
      <c r="AU16" s="62" t="s">
        <v>63</v>
      </c>
      <c r="AV16" s="48" t="s">
        <v>63</v>
      </c>
      <c r="AW16" s="62" t="s">
        <v>49</v>
      </c>
      <c r="AX16" s="62" t="s">
        <v>63</v>
      </c>
      <c r="AY16" s="48" t="s">
        <v>63</v>
      </c>
      <c r="AZ16" s="62" t="s">
        <v>49</v>
      </c>
      <c r="BA16" s="62" t="s">
        <v>63</v>
      </c>
      <c r="BB16" s="48" t="s">
        <v>63</v>
      </c>
      <c r="BC16" s="47">
        <v>22</v>
      </c>
      <c r="BD16" s="47">
        <v>20</v>
      </c>
      <c r="BE16" s="32">
        <f t="shared" si="23"/>
        <v>0.90909090909090906</v>
      </c>
      <c r="BF16" s="48" t="s">
        <v>277</v>
      </c>
      <c r="BG16" s="73">
        <v>0</v>
      </c>
      <c r="BH16" s="48" t="s">
        <v>63</v>
      </c>
      <c r="BI16" s="47">
        <v>74</v>
      </c>
      <c r="BJ16" s="47">
        <v>73</v>
      </c>
      <c r="BK16" s="32">
        <f t="shared" si="24"/>
        <v>0.98648648648648651</v>
      </c>
      <c r="BL16" s="48" t="s">
        <v>277</v>
      </c>
      <c r="BM16" s="73">
        <v>0</v>
      </c>
      <c r="BN16" s="48" t="s">
        <v>63</v>
      </c>
      <c r="BO16" s="47">
        <v>8</v>
      </c>
      <c r="BP16" s="47">
        <v>8</v>
      </c>
      <c r="BQ16" s="32">
        <f t="shared" si="25"/>
        <v>1</v>
      </c>
      <c r="BR16" s="48" t="s">
        <v>63</v>
      </c>
      <c r="BS16" s="73">
        <v>0</v>
      </c>
      <c r="BT16" s="48" t="s">
        <v>63</v>
      </c>
      <c r="BU16" s="47">
        <v>0</v>
      </c>
      <c r="BV16" s="47">
        <v>0</v>
      </c>
      <c r="BW16" s="32" t="str">
        <f t="shared" si="26"/>
        <v/>
      </c>
      <c r="BX16" s="48" t="s">
        <v>63</v>
      </c>
      <c r="BY16" s="73">
        <v>0</v>
      </c>
      <c r="BZ16" s="48" t="s">
        <v>63</v>
      </c>
      <c r="CA16" s="47">
        <v>1</v>
      </c>
      <c r="CB16" s="47">
        <v>1</v>
      </c>
      <c r="CC16" s="32">
        <f t="shared" si="27"/>
        <v>1</v>
      </c>
      <c r="CD16" s="48" t="s">
        <v>63</v>
      </c>
      <c r="CE16" s="73">
        <v>0</v>
      </c>
      <c r="CF16" s="48" t="s">
        <v>63</v>
      </c>
      <c r="CG16" s="47">
        <v>4</v>
      </c>
      <c r="CH16" s="47">
        <v>4</v>
      </c>
      <c r="CI16" s="32">
        <f t="shared" si="28"/>
        <v>1</v>
      </c>
      <c r="CJ16" s="48" t="s">
        <v>63</v>
      </c>
      <c r="CK16" s="73">
        <v>0</v>
      </c>
      <c r="CL16" s="48" t="s">
        <v>63</v>
      </c>
      <c r="CM16" s="47">
        <v>2</v>
      </c>
      <c r="CN16" s="47">
        <v>2</v>
      </c>
      <c r="CO16" s="32">
        <f t="shared" si="29"/>
        <v>1</v>
      </c>
      <c r="CP16" s="48" t="s">
        <v>63</v>
      </c>
      <c r="CQ16" s="73">
        <v>0</v>
      </c>
      <c r="CR16" s="48" t="s">
        <v>63</v>
      </c>
      <c r="CS16" s="47">
        <v>5</v>
      </c>
      <c r="CT16" s="47">
        <v>5</v>
      </c>
      <c r="CU16" s="32">
        <f t="shared" si="30"/>
        <v>1</v>
      </c>
      <c r="CV16" s="48" t="s">
        <v>63</v>
      </c>
      <c r="CW16" s="73">
        <v>0</v>
      </c>
      <c r="CX16" s="48" t="s">
        <v>63</v>
      </c>
      <c r="CY16" s="47">
        <v>2</v>
      </c>
      <c r="CZ16" s="47">
        <v>2</v>
      </c>
      <c r="DA16" s="32">
        <f t="shared" si="31"/>
        <v>1</v>
      </c>
      <c r="DB16" s="48" t="s">
        <v>63</v>
      </c>
      <c r="DC16" s="73">
        <v>0</v>
      </c>
      <c r="DD16" s="48" t="s">
        <v>63</v>
      </c>
      <c r="DE16" s="47">
        <v>1</v>
      </c>
      <c r="DF16" s="47">
        <v>1</v>
      </c>
      <c r="DG16" s="32">
        <f t="shared" si="32"/>
        <v>1</v>
      </c>
      <c r="DH16" s="48" t="s">
        <v>63</v>
      </c>
      <c r="DI16" s="73">
        <v>0</v>
      </c>
      <c r="DJ16" s="48" t="s">
        <v>63</v>
      </c>
      <c r="DK16" s="47">
        <v>0</v>
      </c>
      <c r="DL16" s="47">
        <v>0</v>
      </c>
      <c r="DM16" s="32" t="str">
        <f t="shared" si="33"/>
        <v/>
      </c>
      <c r="DN16" s="48" t="s">
        <v>63</v>
      </c>
      <c r="DO16" s="73">
        <v>0</v>
      </c>
      <c r="DP16" s="48" t="s">
        <v>63</v>
      </c>
      <c r="DQ16" s="47">
        <v>63</v>
      </c>
      <c r="DR16" s="47">
        <v>63</v>
      </c>
      <c r="DS16" s="32">
        <f t="shared" si="34"/>
        <v>1</v>
      </c>
      <c r="DT16" s="48" t="s">
        <v>63</v>
      </c>
      <c r="DU16" s="73">
        <v>0</v>
      </c>
      <c r="DV16" s="48" t="s">
        <v>63</v>
      </c>
      <c r="DW16" s="47">
        <v>11</v>
      </c>
      <c r="DX16" s="47">
        <v>4</v>
      </c>
      <c r="DY16" s="32">
        <f t="shared" si="35"/>
        <v>0.36363636363636365</v>
      </c>
      <c r="DZ16" s="48" t="s">
        <v>278</v>
      </c>
      <c r="EA16" s="73">
        <v>0</v>
      </c>
      <c r="EB16" s="48" t="s">
        <v>63</v>
      </c>
      <c r="EC16" s="47">
        <v>10</v>
      </c>
      <c r="ED16" s="47">
        <v>3</v>
      </c>
      <c r="EE16" s="32">
        <f t="shared" si="36"/>
        <v>0.3</v>
      </c>
      <c r="EF16" s="48" t="s">
        <v>279</v>
      </c>
      <c r="EG16" s="73">
        <v>2</v>
      </c>
      <c r="EH16" s="48" t="s">
        <v>280</v>
      </c>
      <c r="EI16" s="47">
        <v>19</v>
      </c>
      <c r="EJ16" s="47">
        <v>0</v>
      </c>
      <c r="EK16" s="32">
        <f t="shared" si="37"/>
        <v>0</v>
      </c>
      <c r="EL16" s="48" t="s">
        <v>330</v>
      </c>
      <c r="EM16" s="73">
        <v>19</v>
      </c>
      <c r="EN16" s="48" t="s">
        <v>281</v>
      </c>
      <c r="EO16" s="47">
        <v>24</v>
      </c>
      <c r="EP16" s="47">
        <v>10</v>
      </c>
      <c r="EQ16" s="32">
        <f t="shared" si="38"/>
        <v>0.41666666666666669</v>
      </c>
      <c r="ER16" s="48" t="s">
        <v>334</v>
      </c>
      <c r="ES16" s="73">
        <v>13</v>
      </c>
      <c r="ET16" s="48" t="s">
        <v>282</v>
      </c>
      <c r="EU16" s="47">
        <v>31</v>
      </c>
      <c r="EV16" s="47">
        <v>2</v>
      </c>
      <c r="EW16" s="32">
        <f t="shared" si="39"/>
        <v>6.4516129032258063E-2</v>
      </c>
      <c r="EX16" s="48" t="s">
        <v>378</v>
      </c>
      <c r="EY16" s="73">
        <v>29</v>
      </c>
      <c r="EZ16" s="48" t="s">
        <v>283</v>
      </c>
      <c r="FA16" s="47">
        <v>8</v>
      </c>
      <c r="FB16" s="47">
        <v>5</v>
      </c>
      <c r="FC16" s="32">
        <f t="shared" si="40"/>
        <v>0.625</v>
      </c>
      <c r="FD16" s="48" t="s">
        <v>284</v>
      </c>
      <c r="FE16" s="73">
        <v>2</v>
      </c>
      <c r="FF16" s="48" t="s">
        <v>285</v>
      </c>
      <c r="FG16" s="47">
        <v>3</v>
      </c>
      <c r="FH16" s="47">
        <v>2</v>
      </c>
      <c r="FI16" s="32">
        <f t="shared" si="41"/>
        <v>0.66666666666666663</v>
      </c>
      <c r="FJ16" s="48" t="s">
        <v>286</v>
      </c>
      <c r="FK16" s="73">
        <v>0</v>
      </c>
      <c r="FL16" s="48" t="s">
        <v>63</v>
      </c>
      <c r="FM16" s="47">
        <v>1</v>
      </c>
      <c r="FN16" s="47">
        <v>1</v>
      </c>
      <c r="FO16" s="32">
        <f t="shared" si="42"/>
        <v>1</v>
      </c>
      <c r="FP16" s="48" t="s">
        <v>63</v>
      </c>
      <c r="FQ16" s="73">
        <v>0</v>
      </c>
      <c r="FR16" s="48" t="s">
        <v>63</v>
      </c>
      <c r="FS16" s="47">
        <v>0</v>
      </c>
      <c r="FT16" s="47">
        <v>0</v>
      </c>
      <c r="FU16" s="32" t="str">
        <f t="shared" si="43"/>
        <v/>
      </c>
      <c r="FV16" s="48" t="s">
        <v>63</v>
      </c>
      <c r="FW16" s="73">
        <v>0</v>
      </c>
      <c r="FX16" s="48" t="s">
        <v>63</v>
      </c>
      <c r="FY16" s="47">
        <v>16</v>
      </c>
      <c r="FZ16" s="47">
        <v>14</v>
      </c>
      <c r="GA16" s="32">
        <f t="shared" si="44"/>
        <v>0.875</v>
      </c>
      <c r="GB16" s="48" t="s">
        <v>337</v>
      </c>
      <c r="GC16" s="73">
        <v>2</v>
      </c>
      <c r="GD16" s="48" t="s">
        <v>338</v>
      </c>
      <c r="GE16" s="47">
        <v>97</v>
      </c>
      <c r="GF16" s="47">
        <v>95</v>
      </c>
      <c r="GG16" s="32">
        <f t="shared" si="45"/>
        <v>0.97938144329896903</v>
      </c>
      <c r="GH16" s="48" t="s">
        <v>287</v>
      </c>
      <c r="GI16" s="73">
        <v>2</v>
      </c>
      <c r="GJ16" s="48" t="s">
        <v>285</v>
      </c>
      <c r="GK16" s="48" t="s">
        <v>69</v>
      </c>
      <c r="GL16" s="48"/>
      <c r="GM16" s="48" t="s">
        <v>65</v>
      </c>
      <c r="GN16" s="62" t="s">
        <v>63</v>
      </c>
      <c r="GO16" s="62" t="s">
        <v>190</v>
      </c>
      <c r="GP16" s="48" t="s">
        <v>50</v>
      </c>
      <c r="GQ16" s="48" t="s">
        <v>51</v>
      </c>
      <c r="GR16" s="84" t="s">
        <v>49</v>
      </c>
      <c r="GS16" s="84" t="s">
        <v>49</v>
      </c>
      <c r="GT16" s="84" t="s">
        <v>49</v>
      </c>
      <c r="GU16" s="84" t="s">
        <v>49</v>
      </c>
      <c r="GV16" s="48" t="s">
        <v>63</v>
      </c>
      <c r="GW16" s="84" t="s">
        <v>49</v>
      </c>
      <c r="GX16" s="84" t="s">
        <v>49</v>
      </c>
      <c r="GY16" s="84" t="s">
        <v>49</v>
      </c>
      <c r="GZ16" s="84" t="s">
        <v>49</v>
      </c>
      <c r="HA16" s="84" t="s">
        <v>63</v>
      </c>
      <c r="HB16" s="84" t="s">
        <v>63</v>
      </c>
      <c r="HC16" s="42" t="s">
        <v>266</v>
      </c>
      <c r="HD16" s="41"/>
      <c r="HE16" s="266" t="s">
        <v>49</v>
      </c>
      <c r="HF16" s="266" t="s">
        <v>79</v>
      </c>
      <c r="HG16" s="266" t="s">
        <v>79</v>
      </c>
      <c r="HH16" s="266" t="s">
        <v>49</v>
      </c>
      <c r="HI16" s="266" t="s">
        <v>79</v>
      </c>
      <c r="HJ16" s="266"/>
    </row>
    <row r="17" spans="1:218" s="493" customFormat="1" ht="141" customHeight="1" x14ac:dyDescent="0.2">
      <c r="A17" s="30" t="s">
        <v>391</v>
      </c>
      <c r="B17" s="29" t="s">
        <v>178</v>
      </c>
      <c r="C17" s="29" t="s">
        <v>179</v>
      </c>
      <c r="D17" s="62" t="s">
        <v>49</v>
      </c>
      <c r="E17" s="62" t="s">
        <v>63</v>
      </c>
      <c r="F17" s="48" t="s">
        <v>358</v>
      </c>
      <c r="G17" s="62" t="s">
        <v>49</v>
      </c>
      <c r="H17" s="62"/>
      <c r="I17" s="48"/>
      <c r="J17" s="62" t="s">
        <v>49</v>
      </c>
      <c r="K17" s="62" t="s">
        <v>63</v>
      </c>
      <c r="L17" s="48" t="s">
        <v>63</v>
      </c>
      <c r="M17" s="62" t="s">
        <v>49</v>
      </c>
      <c r="N17" s="62" t="s">
        <v>63</v>
      </c>
      <c r="O17" s="48" t="s">
        <v>63</v>
      </c>
      <c r="P17" s="62" t="s">
        <v>49</v>
      </c>
      <c r="Q17" s="62" t="s">
        <v>63</v>
      </c>
      <c r="R17" s="48" t="s">
        <v>63</v>
      </c>
      <c r="S17" s="62" t="s">
        <v>49</v>
      </c>
      <c r="T17" s="62" t="s">
        <v>63</v>
      </c>
      <c r="U17" s="48" t="s">
        <v>63</v>
      </c>
      <c r="V17" s="62" t="s">
        <v>49</v>
      </c>
      <c r="W17" s="62" t="s">
        <v>63</v>
      </c>
      <c r="X17" s="48" t="s">
        <v>63</v>
      </c>
      <c r="Y17" s="62" t="s">
        <v>49</v>
      </c>
      <c r="Z17" s="62" t="s">
        <v>63</v>
      </c>
      <c r="AA17" s="48" t="s">
        <v>63</v>
      </c>
      <c r="AB17" s="62" t="s">
        <v>49</v>
      </c>
      <c r="AC17" s="62" t="s">
        <v>63</v>
      </c>
      <c r="AD17" s="48" t="s">
        <v>63</v>
      </c>
      <c r="AE17" s="87" t="s">
        <v>266</v>
      </c>
      <c r="AF17" s="87" t="s">
        <v>49</v>
      </c>
      <c r="AG17" s="63" t="s">
        <v>180</v>
      </c>
      <c r="AH17" s="62" t="s">
        <v>49</v>
      </c>
      <c r="AI17" s="62" t="s">
        <v>63</v>
      </c>
      <c r="AJ17" s="48" t="s">
        <v>63</v>
      </c>
      <c r="AK17" s="62" t="s">
        <v>49</v>
      </c>
      <c r="AL17" s="62" t="s">
        <v>63</v>
      </c>
      <c r="AM17" s="48" t="s">
        <v>63</v>
      </c>
      <c r="AN17" s="62" t="s">
        <v>190</v>
      </c>
      <c r="AO17" s="62" t="s">
        <v>63</v>
      </c>
      <c r="AP17" s="48" t="s">
        <v>63</v>
      </c>
      <c r="AQ17" s="62" t="s">
        <v>190</v>
      </c>
      <c r="AR17" s="62" t="s">
        <v>63</v>
      </c>
      <c r="AS17" s="48" t="s">
        <v>63</v>
      </c>
      <c r="AT17" s="62" t="s">
        <v>49</v>
      </c>
      <c r="AU17" s="62" t="s">
        <v>63</v>
      </c>
      <c r="AV17" s="48" t="s">
        <v>63</v>
      </c>
      <c r="AW17" s="62" t="s">
        <v>49</v>
      </c>
      <c r="AX17" s="62" t="s">
        <v>63</v>
      </c>
      <c r="AY17" s="48" t="s">
        <v>63</v>
      </c>
      <c r="AZ17" s="62" t="s">
        <v>190</v>
      </c>
      <c r="BA17" s="62" t="s">
        <v>49</v>
      </c>
      <c r="BB17" s="48" t="s">
        <v>212</v>
      </c>
      <c r="BC17" s="47">
        <v>11</v>
      </c>
      <c r="BD17" s="47">
        <v>7</v>
      </c>
      <c r="BE17" s="32">
        <f t="shared" si="23"/>
        <v>0.63636363636363635</v>
      </c>
      <c r="BF17" s="48" t="s">
        <v>213</v>
      </c>
      <c r="BG17" s="73">
        <v>0</v>
      </c>
      <c r="BH17" s="48" t="s">
        <v>63</v>
      </c>
      <c r="BI17" s="47">
        <v>21</v>
      </c>
      <c r="BJ17" s="47">
        <v>10</v>
      </c>
      <c r="BK17" s="32">
        <f t="shared" si="24"/>
        <v>0.47619047619047616</v>
      </c>
      <c r="BL17" s="48" t="s">
        <v>213</v>
      </c>
      <c r="BM17" s="73">
        <v>1</v>
      </c>
      <c r="BN17" s="48" t="s">
        <v>214</v>
      </c>
      <c r="BO17" s="47">
        <v>2</v>
      </c>
      <c r="BP17" s="47">
        <v>0</v>
      </c>
      <c r="BQ17" s="32">
        <f t="shared" si="25"/>
        <v>0</v>
      </c>
      <c r="BR17" s="48" t="s">
        <v>213</v>
      </c>
      <c r="BS17" s="73">
        <v>0</v>
      </c>
      <c r="BT17" s="48" t="s">
        <v>63</v>
      </c>
      <c r="BU17" s="47">
        <v>0</v>
      </c>
      <c r="BV17" s="47">
        <v>0</v>
      </c>
      <c r="BW17" s="32" t="str">
        <f t="shared" si="26"/>
        <v/>
      </c>
      <c r="BX17" s="48" t="s">
        <v>63</v>
      </c>
      <c r="BY17" s="73">
        <v>0</v>
      </c>
      <c r="BZ17" s="48" t="s">
        <v>63</v>
      </c>
      <c r="CA17" s="47">
        <v>1</v>
      </c>
      <c r="CB17" s="47">
        <v>1</v>
      </c>
      <c r="CC17" s="32">
        <f t="shared" si="27"/>
        <v>1</v>
      </c>
      <c r="CD17" s="48" t="s">
        <v>63</v>
      </c>
      <c r="CE17" s="73">
        <v>0</v>
      </c>
      <c r="CF17" s="48" t="s">
        <v>63</v>
      </c>
      <c r="CG17" s="47">
        <v>11</v>
      </c>
      <c r="CH17" s="47">
        <v>11</v>
      </c>
      <c r="CI17" s="32">
        <f t="shared" si="28"/>
        <v>1</v>
      </c>
      <c r="CJ17" s="48" t="s">
        <v>63</v>
      </c>
      <c r="CK17" s="73">
        <v>0</v>
      </c>
      <c r="CL17" s="48" t="s">
        <v>63</v>
      </c>
      <c r="CM17" s="47">
        <v>3</v>
      </c>
      <c r="CN17" s="47">
        <v>1</v>
      </c>
      <c r="CO17" s="32">
        <f t="shared" si="29"/>
        <v>0.33333333333333331</v>
      </c>
      <c r="CP17" s="48" t="s">
        <v>213</v>
      </c>
      <c r="CQ17" s="73">
        <v>0</v>
      </c>
      <c r="CR17" s="48" t="s">
        <v>63</v>
      </c>
      <c r="CS17" s="47">
        <v>8</v>
      </c>
      <c r="CT17" s="47">
        <v>7</v>
      </c>
      <c r="CU17" s="32">
        <f t="shared" si="30"/>
        <v>0.875</v>
      </c>
      <c r="CV17" s="48" t="s">
        <v>213</v>
      </c>
      <c r="CW17" s="73">
        <v>1</v>
      </c>
      <c r="CX17" s="48" t="s">
        <v>181</v>
      </c>
      <c r="CY17" s="47">
        <v>2</v>
      </c>
      <c r="CZ17" s="47">
        <v>2</v>
      </c>
      <c r="DA17" s="32">
        <f t="shared" si="31"/>
        <v>1</v>
      </c>
      <c r="DB17" s="48" t="s">
        <v>63</v>
      </c>
      <c r="DC17" s="73">
        <v>0</v>
      </c>
      <c r="DD17" s="48" t="s">
        <v>63</v>
      </c>
      <c r="DE17" s="47">
        <v>0</v>
      </c>
      <c r="DF17" s="47">
        <v>0</v>
      </c>
      <c r="DG17" s="32" t="str">
        <f t="shared" si="32"/>
        <v/>
      </c>
      <c r="DH17" s="48" t="s">
        <v>63</v>
      </c>
      <c r="DI17" s="73">
        <v>0</v>
      </c>
      <c r="DJ17" s="48" t="s">
        <v>63</v>
      </c>
      <c r="DK17" s="47">
        <v>14</v>
      </c>
      <c r="DL17" s="47">
        <v>3</v>
      </c>
      <c r="DM17" s="32">
        <f t="shared" si="33"/>
        <v>0.21428571428571427</v>
      </c>
      <c r="DN17" s="48" t="s">
        <v>213</v>
      </c>
      <c r="DO17" s="73">
        <v>1</v>
      </c>
      <c r="DP17" s="48" t="s">
        <v>215</v>
      </c>
      <c r="DQ17" s="47">
        <v>72</v>
      </c>
      <c r="DR17" s="47">
        <v>72</v>
      </c>
      <c r="DS17" s="32">
        <f t="shared" si="34"/>
        <v>1</v>
      </c>
      <c r="DT17" s="48" t="s">
        <v>63</v>
      </c>
      <c r="DU17" s="73">
        <v>0</v>
      </c>
      <c r="DV17" s="48" t="s">
        <v>63</v>
      </c>
      <c r="DW17" s="47">
        <v>27</v>
      </c>
      <c r="DX17" s="47">
        <v>3</v>
      </c>
      <c r="DY17" s="32">
        <f t="shared" si="35"/>
        <v>0.1111111111111111</v>
      </c>
      <c r="DZ17" s="48" t="s">
        <v>216</v>
      </c>
      <c r="EA17" s="73">
        <v>0</v>
      </c>
      <c r="EB17" s="48" t="s">
        <v>63</v>
      </c>
      <c r="EC17" s="47">
        <v>9</v>
      </c>
      <c r="ED17" s="47">
        <v>0</v>
      </c>
      <c r="EE17" s="32">
        <f t="shared" si="36"/>
        <v>0</v>
      </c>
      <c r="EF17" s="48" t="s">
        <v>213</v>
      </c>
      <c r="EG17" s="73">
        <v>6</v>
      </c>
      <c r="EH17" s="48" t="s">
        <v>217</v>
      </c>
      <c r="EI17" s="47">
        <v>12</v>
      </c>
      <c r="EJ17" s="47">
        <v>0</v>
      </c>
      <c r="EK17" s="32">
        <f t="shared" si="37"/>
        <v>0</v>
      </c>
      <c r="EL17" s="48" t="s">
        <v>218</v>
      </c>
      <c r="EM17" s="73">
        <v>12</v>
      </c>
      <c r="EN17" s="48" t="s">
        <v>219</v>
      </c>
      <c r="EO17" s="47">
        <v>11</v>
      </c>
      <c r="EP17" s="47">
        <v>5</v>
      </c>
      <c r="EQ17" s="32">
        <f t="shared" si="38"/>
        <v>0.45454545454545453</v>
      </c>
      <c r="ER17" s="48" t="s">
        <v>220</v>
      </c>
      <c r="ES17" s="73">
        <v>5</v>
      </c>
      <c r="ET17" s="48" t="s">
        <v>221</v>
      </c>
      <c r="EU17" s="47">
        <v>42</v>
      </c>
      <c r="EV17" s="47">
        <v>35</v>
      </c>
      <c r="EW17" s="32">
        <f t="shared" si="39"/>
        <v>0.83333333333333337</v>
      </c>
      <c r="EX17" s="48" t="s">
        <v>359</v>
      </c>
      <c r="EY17" s="73">
        <v>5</v>
      </c>
      <c r="EZ17" s="48" t="s">
        <v>222</v>
      </c>
      <c r="FA17" s="47">
        <v>4</v>
      </c>
      <c r="FB17" s="47">
        <v>3</v>
      </c>
      <c r="FC17" s="32">
        <f t="shared" si="40"/>
        <v>0.75</v>
      </c>
      <c r="FD17" s="48" t="s">
        <v>213</v>
      </c>
      <c r="FE17" s="73">
        <v>0</v>
      </c>
      <c r="FF17" s="48" t="s">
        <v>63</v>
      </c>
      <c r="FG17" s="47">
        <v>9</v>
      </c>
      <c r="FH17" s="47">
        <v>2</v>
      </c>
      <c r="FI17" s="32">
        <f t="shared" si="41"/>
        <v>0.22222222222222221</v>
      </c>
      <c r="FJ17" s="48" t="s">
        <v>220</v>
      </c>
      <c r="FK17" s="73">
        <v>3</v>
      </c>
      <c r="FL17" s="48" t="s">
        <v>221</v>
      </c>
      <c r="FM17" s="47">
        <v>0</v>
      </c>
      <c r="FN17" s="47">
        <v>0</v>
      </c>
      <c r="FO17" s="32" t="str">
        <f t="shared" si="42"/>
        <v/>
      </c>
      <c r="FP17" s="48" t="s">
        <v>63</v>
      </c>
      <c r="FQ17" s="73">
        <v>0</v>
      </c>
      <c r="FR17" s="48" t="s">
        <v>63</v>
      </c>
      <c r="FS17" s="47">
        <v>0</v>
      </c>
      <c r="FT17" s="47">
        <v>0</v>
      </c>
      <c r="FU17" s="32" t="str">
        <f t="shared" si="43"/>
        <v/>
      </c>
      <c r="FV17" s="48" t="s">
        <v>63</v>
      </c>
      <c r="FW17" s="73">
        <v>0</v>
      </c>
      <c r="FX17" s="48" t="s">
        <v>63</v>
      </c>
      <c r="FY17" s="47">
        <v>51</v>
      </c>
      <c r="FZ17" s="47">
        <v>37</v>
      </c>
      <c r="GA17" s="32">
        <f t="shared" si="44"/>
        <v>0.72549019607843135</v>
      </c>
      <c r="GB17" s="48" t="s">
        <v>218</v>
      </c>
      <c r="GC17" s="73">
        <v>14</v>
      </c>
      <c r="GD17" s="48" t="s">
        <v>339</v>
      </c>
      <c r="GE17" s="47">
        <v>23</v>
      </c>
      <c r="GF17" s="47">
        <v>16</v>
      </c>
      <c r="GG17" s="32">
        <f t="shared" si="45"/>
        <v>0.69565217391304346</v>
      </c>
      <c r="GH17" s="48" t="s">
        <v>218</v>
      </c>
      <c r="GI17" s="73">
        <v>7</v>
      </c>
      <c r="GJ17" s="48" t="s">
        <v>221</v>
      </c>
      <c r="GK17" s="48" t="s">
        <v>84</v>
      </c>
      <c r="GL17" s="48" t="s">
        <v>79</v>
      </c>
      <c r="GM17" s="48" t="s">
        <v>51</v>
      </c>
      <c r="GN17" s="62" t="s">
        <v>63</v>
      </c>
      <c r="GO17" s="62" t="s">
        <v>190</v>
      </c>
      <c r="GP17" s="48" t="s">
        <v>76</v>
      </c>
      <c r="GQ17" s="48" t="s">
        <v>65</v>
      </c>
      <c r="GR17" s="84" t="s">
        <v>63</v>
      </c>
      <c r="GS17" s="84" t="s">
        <v>63</v>
      </c>
      <c r="GT17" s="84" t="s">
        <v>63</v>
      </c>
      <c r="GU17" s="84" t="s">
        <v>63</v>
      </c>
      <c r="GV17" s="48" t="s">
        <v>223</v>
      </c>
      <c r="GW17" s="84" t="s">
        <v>63</v>
      </c>
      <c r="GX17" s="84" t="s">
        <v>63</v>
      </c>
      <c r="GY17" s="84" t="s">
        <v>63</v>
      </c>
      <c r="GZ17" s="84" t="s">
        <v>63</v>
      </c>
      <c r="HA17" s="84" t="s">
        <v>63</v>
      </c>
      <c r="HB17" s="84" t="s">
        <v>63</v>
      </c>
      <c r="HC17" s="42" t="s">
        <v>49</v>
      </c>
      <c r="HD17" s="41"/>
      <c r="HE17" s="266" t="s">
        <v>49</v>
      </c>
      <c r="HF17" s="266" t="s">
        <v>79</v>
      </c>
      <c r="HG17" s="266" t="s">
        <v>79</v>
      </c>
      <c r="HH17" s="266" t="s">
        <v>49</v>
      </c>
      <c r="HI17" s="266" t="s">
        <v>79</v>
      </c>
      <c r="HJ17" s="266"/>
    </row>
    <row r="18" spans="1:218" s="493" customFormat="1" ht="174.65" customHeight="1" thickBot="1" x14ac:dyDescent="0.25">
      <c r="A18" s="30" t="s">
        <v>360</v>
      </c>
      <c r="B18" s="29" t="s">
        <v>95</v>
      </c>
      <c r="C18" s="29" t="s">
        <v>96</v>
      </c>
      <c r="D18" s="62" t="s">
        <v>49</v>
      </c>
      <c r="E18" s="62" t="s">
        <v>63</v>
      </c>
      <c r="F18" s="48" t="s">
        <v>63</v>
      </c>
      <c r="G18" s="62" t="s">
        <v>49</v>
      </c>
      <c r="H18" s="62" t="s">
        <v>63</v>
      </c>
      <c r="I18" s="48" t="s">
        <v>63</v>
      </c>
      <c r="J18" s="62" t="s">
        <v>49</v>
      </c>
      <c r="K18" s="62" t="s">
        <v>63</v>
      </c>
      <c r="L18" s="48" t="s">
        <v>63</v>
      </c>
      <c r="M18" s="62" t="s">
        <v>49</v>
      </c>
      <c r="N18" s="62" t="s">
        <v>63</v>
      </c>
      <c r="O18" s="48" t="s">
        <v>63</v>
      </c>
      <c r="P18" s="62" t="s">
        <v>49</v>
      </c>
      <c r="Q18" s="62" t="s">
        <v>63</v>
      </c>
      <c r="R18" s="48" t="s">
        <v>63</v>
      </c>
      <c r="S18" s="62" t="s">
        <v>49</v>
      </c>
      <c r="T18" s="62" t="s">
        <v>63</v>
      </c>
      <c r="U18" s="48" t="s">
        <v>63</v>
      </c>
      <c r="V18" s="62" t="s">
        <v>49</v>
      </c>
      <c r="W18" s="62" t="s">
        <v>63</v>
      </c>
      <c r="X18" s="48" t="s">
        <v>63</v>
      </c>
      <c r="Y18" s="62" t="s">
        <v>49</v>
      </c>
      <c r="Z18" s="62" t="s">
        <v>63</v>
      </c>
      <c r="AA18" s="48" t="s">
        <v>63</v>
      </c>
      <c r="AB18" s="62" t="s">
        <v>49</v>
      </c>
      <c r="AC18" s="62" t="s">
        <v>63</v>
      </c>
      <c r="AD18" s="48" t="s">
        <v>63</v>
      </c>
      <c r="AE18" s="88" t="s">
        <v>49</v>
      </c>
      <c r="AF18" s="87" t="s">
        <v>266</v>
      </c>
      <c r="AG18" s="63"/>
      <c r="AH18" s="62" t="s">
        <v>49</v>
      </c>
      <c r="AI18" s="62" t="s">
        <v>63</v>
      </c>
      <c r="AJ18" s="48" t="s">
        <v>63</v>
      </c>
      <c r="AK18" s="62" t="s">
        <v>49</v>
      </c>
      <c r="AL18" s="62" t="s">
        <v>63</v>
      </c>
      <c r="AM18" s="48" t="s">
        <v>63</v>
      </c>
      <c r="AN18" s="62"/>
      <c r="AO18" s="62" t="s">
        <v>63</v>
      </c>
      <c r="AP18" s="48" t="s">
        <v>63</v>
      </c>
      <c r="AQ18" s="62" t="s">
        <v>49</v>
      </c>
      <c r="AR18" s="62" t="s">
        <v>63</v>
      </c>
      <c r="AS18" s="48" t="s">
        <v>63</v>
      </c>
      <c r="AT18" s="62" t="s">
        <v>49</v>
      </c>
      <c r="AU18" s="62" t="s">
        <v>63</v>
      </c>
      <c r="AV18" s="48" t="s">
        <v>63</v>
      </c>
      <c r="AW18" s="62" t="s">
        <v>49</v>
      </c>
      <c r="AX18" s="62" t="s">
        <v>63</v>
      </c>
      <c r="AY18" s="48" t="s">
        <v>63</v>
      </c>
      <c r="AZ18" s="62" t="s">
        <v>49</v>
      </c>
      <c r="BA18" s="62" t="s">
        <v>63</v>
      </c>
      <c r="BB18" s="48" t="s">
        <v>63</v>
      </c>
      <c r="BC18" s="47">
        <v>15</v>
      </c>
      <c r="BD18" s="47">
        <v>14</v>
      </c>
      <c r="BE18" s="32">
        <f t="shared" si="23"/>
        <v>0.93333333333333335</v>
      </c>
      <c r="BF18" s="48" t="s">
        <v>97</v>
      </c>
      <c r="BG18" s="73">
        <v>0</v>
      </c>
      <c r="BH18" s="48" t="s">
        <v>63</v>
      </c>
      <c r="BI18" s="47">
        <v>35</v>
      </c>
      <c r="BJ18" s="47">
        <v>25</v>
      </c>
      <c r="BK18" s="32">
        <f t="shared" si="24"/>
        <v>0.7142857142857143</v>
      </c>
      <c r="BL18" s="48" t="s">
        <v>97</v>
      </c>
      <c r="BM18" s="73">
        <v>0</v>
      </c>
      <c r="BN18" s="48" t="s">
        <v>63</v>
      </c>
      <c r="BO18" s="47">
        <v>8</v>
      </c>
      <c r="BP18" s="47">
        <v>5</v>
      </c>
      <c r="BQ18" s="32">
        <f t="shared" si="25"/>
        <v>0.625</v>
      </c>
      <c r="BR18" s="48" t="s">
        <v>97</v>
      </c>
      <c r="BS18" s="73">
        <v>0</v>
      </c>
      <c r="BT18" s="48" t="s">
        <v>63</v>
      </c>
      <c r="BU18" s="47">
        <v>0</v>
      </c>
      <c r="BV18" s="47">
        <v>0</v>
      </c>
      <c r="BW18" s="32" t="str">
        <f t="shared" si="26"/>
        <v/>
      </c>
      <c r="BX18" s="48" t="s">
        <v>63</v>
      </c>
      <c r="BY18" s="73">
        <v>0</v>
      </c>
      <c r="BZ18" s="48" t="s">
        <v>63</v>
      </c>
      <c r="CA18" s="47">
        <v>1</v>
      </c>
      <c r="CB18" s="47">
        <v>1</v>
      </c>
      <c r="CC18" s="32">
        <f t="shared" si="27"/>
        <v>1</v>
      </c>
      <c r="CD18" s="48" t="s">
        <v>63</v>
      </c>
      <c r="CE18" s="73">
        <v>0</v>
      </c>
      <c r="CF18" s="48" t="s">
        <v>63</v>
      </c>
      <c r="CG18" s="47">
        <v>2</v>
      </c>
      <c r="CH18" s="47">
        <v>1</v>
      </c>
      <c r="CI18" s="32">
        <f t="shared" si="28"/>
        <v>0.5</v>
      </c>
      <c r="CJ18" s="48" t="s">
        <v>98</v>
      </c>
      <c r="CK18" s="73">
        <v>0</v>
      </c>
      <c r="CL18" s="48" t="s">
        <v>63</v>
      </c>
      <c r="CM18" s="47">
        <v>1</v>
      </c>
      <c r="CN18" s="47">
        <v>1</v>
      </c>
      <c r="CO18" s="32">
        <f t="shared" si="29"/>
        <v>1</v>
      </c>
      <c r="CP18" s="48" t="s">
        <v>63</v>
      </c>
      <c r="CQ18" s="73">
        <v>0</v>
      </c>
      <c r="CR18" s="48" t="s">
        <v>63</v>
      </c>
      <c r="CS18" s="47">
        <v>7</v>
      </c>
      <c r="CT18" s="47">
        <v>3</v>
      </c>
      <c r="CU18" s="32">
        <f t="shared" si="30"/>
        <v>0.42857142857142855</v>
      </c>
      <c r="CV18" s="48" t="s">
        <v>99</v>
      </c>
      <c r="CW18" s="73">
        <v>3</v>
      </c>
      <c r="CX18" s="48" t="s">
        <v>100</v>
      </c>
      <c r="CY18" s="47">
        <v>1</v>
      </c>
      <c r="CZ18" s="47">
        <v>1</v>
      </c>
      <c r="DA18" s="32">
        <f t="shared" si="31"/>
        <v>1</v>
      </c>
      <c r="DB18" s="48" t="s">
        <v>63</v>
      </c>
      <c r="DC18" s="73">
        <v>0</v>
      </c>
      <c r="DD18" s="48" t="s">
        <v>63</v>
      </c>
      <c r="DE18" s="47">
        <v>0</v>
      </c>
      <c r="DF18" s="47">
        <v>0</v>
      </c>
      <c r="DG18" s="32" t="str">
        <f t="shared" si="32"/>
        <v/>
      </c>
      <c r="DH18" s="48" t="s">
        <v>63</v>
      </c>
      <c r="DI18" s="73">
        <v>0</v>
      </c>
      <c r="DJ18" s="48" t="s">
        <v>63</v>
      </c>
      <c r="DK18" s="47">
        <v>3</v>
      </c>
      <c r="DL18" s="47">
        <v>3</v>
      </c>
      <c r="DM18" s="32">
        <f t="shared" si="33"/>
        <v>1</v>
      </c>
      <c r="DN18" s="48" t="s">
        <v>63</v>
      </c>
      <c r="DO18" s="73">
        <v>0</v>
      </c>
      <c r="DP18" s="48" t="s">
        <v>63</v>
      </c>
      <c r="DQ18" s="47">
        <v>96</v>
      </c>
      <c r="DR18" s="47">
        <v>96</v>
      </c>
      <c r="DS18" s="32">
        <f t="shared" si="34"/>
        <v>1</v>
      </c>
      <c r="DT18" s="48" t="s">
        <v>63</v>
      </c>
      <c r="DU18" s="73">
        <v>0</v>
      </c>
      <c r="DV18" s="48" t="s">
        <v>63</v>
      </c>
      <c r="DW18" s="47">
        <v>10</v>
      </c>
      <c r="DX18" s="47">
        <v>7</v>
      </c>
      <c r="DY18" s="32">
        <f t="shared" si="35"/>
        <v>0.7</v>
      </c>
      <c r="DZ18" s="48" t="s">
        <v>101</v>
      </c>
      <c r="EA18" s="73">
        <v>0</v>
      </c>
      <c r="EB18" s="48" t="s">
        <v>63</v>
      </c>
      <c r="EC18" s="47">
        <v>15</v>
      </c>
      <c r="ED18" s="47">
        <v>11</v>
      </c>
      <c r="EE18" s="32">
        <f t="shared" si="36"/>
        <v>0.73333333333333328</v>
      </c>
      <c r="EF18" s="48" t="s">
        <v>102</v>
      </c>
      <c r="EG18" s="73">
        <v>0</v>
      </c>
      <c r="EH18" s="48" t="s">
        <v>63</v>
      </c>
      <c r="EI18" s="47">
        <v>24</v>
      </c>
      <c r="EJ18" s="47">
        <v>18</v>
      </c>
      <c r="EK18" s="32">
        <f t="shared" si="37"/>
        <v>0.75</v>
      </c>
      <c r="EL18" s="48" t="s">
        <v>103</v>
      </c>
      <c r="EM18" s="73">
        <v>6</v>
      </c>
      <c r="EN18" s="48" t="s">
        <v>104</v>
      </c>
      <c r="EO18" s="47">
        <v>21</v>
      </c>
      <c r="EP18" s="47">
        <v>11</v>
      </c>
      <c r="EQ18" s="32">
        <f t="shared" si="38"/>
        <v>0.52380952380952384</v>
      </c>
      <c r="ER18" s="48" t="s">
        <v>105</v>
      </c>
      <c r="ES18" s="73">
        <v>4</v>
      </c>
      <c r="ET18" s="48" t="s">
        <v>104</v>
      </c>
      <c r="EU18" s="47">
        <v>51</v>
      </c>
      <c r="EV18" s="47">
        <v>2</v>
      </c>
      <c r="EW18" s="32">
        <f t="shared" si="39"/>
        <v>3.9215686274509803E-2</v>
      </c>
      <c r="EX18" s="48" t="s">
        <v>106</v>
      </c>
      <c r="EY18" s="73">
        <v>49</v>
      </c>
      <c r="EZ18" s="48" t="s">
        <v>107</v>
      </c>
      <c r="FA18" s="47">
        <v>17</v>
      </c>
      <c r="FB18" s="47">
        <v>11</v>
      </c>
      <c r="FC18" s="32">
        <f t="shared" si="40"/>
        <v>0.6470588235294118</v>
      </c>
      <c r="FD18" s="48" t="s">
        <v>108</v>
      </c>
      <c r="FE18" s="73">
        <v>4</v>
      </c>
      <c r="FF18" s="48" t="s">
        <v>107</v>
      </c>
      <c r="FG18" s="47">
        <v>5</v>
      </c>
      <c r="FH18" s="47">
        <v>3</v>
      </c>
      <c r="FI18" s="32">
        <f t="shared" si="41"/>
        <v>0.6</v>
      </c>
      <c r="FJ18" s="48" t="s">
        <v>109</v>
      </c>
      <c r="FK18" s="73">
        <v>2</v>
      </c>
      <c r="FL18" s="48" t="s">
        <v>100</v>
      </c>
      <c r="FM18" s="47">
        <v>0</v>
      </c>
      <c r="FN18" s="47">
        <v>0</v>
      </c>
      <c r="FO18" s="32" t="str">
        <f t="shared" si="42"/>
        <v/>
      </c>
      <c r="FP18" s="48" t="s">
        <v>63</v>
      </c>
      <c r="FQ18" s="73">
        <v>0</v>
      </c>
      <c r="FR18" s="48" t="s">
        <v>63</v>
      </c>
      <c r="FS18" s="47">
        <v>0</v>
      </c>
      <c r="FT18" s="47">
        <v>0</v>
      </c>
      <c r="FU18" s="32" t="str">
        <f t="shared" si="43"/>
        <v/>
      </c>
      <c r="FV18" s="48" t="s">
        <v>63</v>
      </c>
      <c r="FW18" s="73">
        <v>0</v>
      </c>
      <c r="FX18" s="48" t="s">
        <v>63</v>
      </c>
      <c r="FY18" s="47">
        <v>35</v>
      </c>
      <c r="FZ18" s="47">
        <v>15</v>
      </c>
      <c r="GA18" s="32">
        <f t="shared" si="44"/>
        <v>0.42857142857142855</v>
      </c>
      <c r="GB18" s="48" t="s">
        <v>110</v>
      </c>
      <c r="GC18" s="73">
        <v>12</v>
      </c>
      <c r="GD18" s="48" t="s">
        <v>104</v>
      </c>
      <c r="GE18" s="47">
        <v>4</v>
      </c>
      <c r="GF18" s="47">
        <v>1</v>
      </c>
      <c r="GG18" s="32">
        <f t="shared" si="45"/>
        <v>0.25</v>
      </c>
      <c r="GH18" s="48" t="s">
        <v>111</v>
      </c>
      <c r="GI18" s="73">
        <v>3</v>
      </c>
      <c r="GJ18" s="48" t="s">
        <v>100</v>
      </c>
      <c r="GK18" s="48" t="s">
        <v>69</v>
      </c>
      <c r="GL18" s="48" t="s">
        <v>79</v>
      </c>
      <c r="GM18" s="48" t="s">
        <v>51</v>
      </c>
      <c r="GN18" s="62" t="s">
        <v>49</v>
      </c>
      <c r="GO18" s="62" t="s">
        <v>190</v>
      </c>
      <c r="GP18" s="48" t="s">
        <v>50</v>
      </c>
      <c r="GQ18" s="48" t="s">
        <v>65</v>
      </c>
      <c r="GR18" s="84" t="s">
        <v>49</v>
      </c>
      <c r="GS18" s="84" t="s">
        <v>49</v>
      </c>
      <c r="GT18" s="84" t="s">
        <v>49</v>
      </c>
      <c r="GU18" s="84" t="s">
        <v>63</v>
      </c>
      <c r="GV18" s="48" t="s">
        <v>63</v>
      </c>
      <c r="GW18" s="84" t="s">
        <v>49</v>
      </c>
      <c r="GX18" s="84" t="s">
        <v>49</v>
      </c>
      <c r="GY18" s="84" t="s">
        <v>49</v>
      </c>
      <c r="GZ18" s="84" t="s">
        <v>49</v>
      </c>
      <c r="HA18" s="84" t="s">
        <v>49</v>
      </c>
      <c r="HB18" s="84" t="s">
        <v>49</v>
      </c>
      <c r="HC18" s="42" t="s">
        <v>266</v>
      </c>
      <c r="HD18" s="41"/>
      <c r="HE18" s="266" t="s">
        <v>49</v>
      </c>
      <c r="HF18" s="266" t="s">
        <v>79</v>
      </c>
      <c r="HG18" s="266" t="s">
        <v>79</v>
      </c>
      <c r="HH18" s="266" t="s">
        <v>49</v>
      </c>
      <c r="HI18" s="266" t="s">
        <v>79</v>
      </c>
      <c r="HJ18" s="266"/>
    </row>
    <row r="19" spans="1:218" s="493" customFormat="1" ht="123.75" customHeight="1" x14ac:dyDescent="0.2">
      <c r="A19" s="495" t="s">
        <v>308</v>
      </c>
      <c r="B19" s="496" t="s">
        <v>112</v>
      </c>
      <c r="C19" s="496" t="s">
        <v>113</v>
      </c>
      <c r="D19" s="64" t="s">
        <v>49</v>
      </c>
      <c r="E19" s="64" t="s">
        <v>63</v>
      </c>
      <c r="F19" s="65" t="s">
        <v>63</v>
      </c>
      <c r="G19" s="64" t="s">
        <v>49</v>
      </c>
      <c r="H19" s="64" t="s">
        <v>63</v>
      </c>
      <c r="I19" s="65" t="s">
        <v>63</v>
      </c>
      <c r="J19" s="64" t="s">
        <v>49</v>
      </c>
      <c r="K19" s="64" t="s">
        <v>63</v>
      </c>
      <c r="L19" s="65" t="s">
        <v>63</v>
      </c>
      <c r="M19" s="64" t="s">
        <v>49</v>
      </c>
      <c r="N19" s="64" t="s">
        <v>63</v>
      </c>
      <c r="O19" s="65" t="s">
        <v>63</v>
      </c>
      <c r="P19" s="64" t="s">
        <v>49</v>
      </c>
      <c r="Q19" s="64" t="s">
        <v>63</v>
      </c>
      <c r="R19" s="65" t="s">
        <v>63</v>
      </c>
      <c r="S19" s="64" t="s">
        <v>190</v>
      </c>
      <c r="T19" s="64" t="s">
        <v>49</v>
      </c>
      <c r="U19" s="65" t="s">
        <v>315</v>
      </c>
      <c r="V19" s="64" t="s">
        <v>49</v>
      </c>
      <c r="W19" s="64" t="s">
        <v>63</v>
      </c>
      <c r="X19" s="65" t="s">
        <v>63</v>
      </c>
      <c r="Y19" s="64" t="s">
        <v>49</v>
      </c>
      <c r="Z19" s="64" t="s">
        <v>63</v>
      </c>
      <c r="AA19" s="65" t="s">
        <v>63</v>
      </c>
      <c r="AB19" s="64" t="s">
        <v>49</v>
      </c>
      <c r="AC19" s="64" t="s">
        <v>63</v>
      </c>
      <c r="AD19" s="65" t="s">
        <v>63</v>
      </c>
      <c r="AE19" s="89" t="s">
        <v>266</v>
      </c>
      <c r="AF19" s="89" t="s">
        <v>49</v>
      </c>
      <c r="AG19" s="78" t="s">
        <v>114</v>
      </c>
      <c r="AH19" s="64" t="s">
        <v>49</v>
      </c>
      <c r="AI19" s="64" t="s">
        <v>63</v>
      </c>
      <c r="AJ19" s="65" t="s">
        <v>63</v>
      </c>
      <c r="AK19" s="64" t="s">
        <v>49</v>
      </c>
      <c r="AL19" s="64" t="s">
        <v>63</v>
      </c>
      <c r="AM19" s="65" t="s">
        <v>63</v>
      </c>
      <c r="AN19" s="64" t="s">
        <v>49</v>
      </c>
      <c r="AO19" s="64" t="s">
        <v>63</v>
      </c>
      <c r="AP19" s="65" t="s">
        <v>63</v>
      </c>
      <c r="AQ19" s="64" t="s">
        <v>49</v>
      </c>
      <c r="AR19" s="64" t="s">
        <v>63</v>
      </c>
      <c r="AS19" s="65" t="s">
        <v>63</v>
      </c>
      <c r="AT19" s="64" t="s">
        <v>49</v>
      </c>
      <c r="AU19" s="64" t="s">
        <v>63</v>
      </c>
      <c r="AV19" s="65" t="s">
        <v>63</v>
      </c>
      <c r="AW19" s="64" t="s">
        <v>49</v>
      </c>
      <c r="AX19" s="64" t="s">
        <v>63</v>
      </c>
      <c r="AY19" s="65" t="s">
        <v>63</v>
      </c>
      <c r="AZ19" s="64" t="s">
        <v>49</v>
      </c>
      <c r="BA19" s="64" t="s">
        <v>63</v>
      </c>
      <c r="BB19" s="65" t="s">
        <v>63</v>
      </c>
      <c r="BC19" s="71">
        <v>16</v>
      </c>
      <c r="BD19" s="71">
        <v>16</v>
      </c>
      <c r="BE19" s="497">
        <f t="shared" si="23"/>
        <v>1</v>
      </c>
      <c r="BF19" s="65" t="s">
        <v>63</v>
      </c>
      <c r="BG19" s="74">
        <v>0</v>
      </c>
      <c r="BH19" s="65" t="s">
        <v>63</v>
      </c>
      <c r="BI19" s="71">
        <v>90</v>
      </c>
      <c r="BJ19" s="71">
        <v>5</v>
      </c>
      <c r="BK19" s="497">
        <f t="shared" si="24"/>
        <v>5.5555555555555552E-2</v>
      </c>
      <c r="BL19" s="65" t="s">
        <v>115</v>
      </c>
      <c r="BM19" s="74">
        <v>0</v>
      </c>
      <c r="BN19" s="65" t="s">
        <v>63</v>
      </c>
      <c r="BO19" s="71">
        <v>14</v>
      </c>
      <c r="BP19" s="71">
        <v>14</v>
      </c>
      <c r="BQ19" s="497">
        <f t="shared" si="25"/>
        <v>1</v>
      </c>
      <c r="BR19" s="65" t="s">
        <v>63</v>
      </c>
      <c r="BS19" s="74">
        <v>0</v>
      </c>
      <c r="BT19" s="65" t="s">
        <v>63</v>
      </c>
      <c r="BU19" s="71">
        <v>0</v>
      </c>
      <c r="BV19" s="71">
        <v>0</v>
      </c>
      <c r="BW19" s="497" t="str">
        <f t="shared" si="26"/>
        <v/>
      </c>
      <c r="BX19" s="65" t="s">
        <v>63</v>
      </c>
      <c r="BY19" s="74">
        <v>0</v>
      </c>
      <c r="BZ19" s="65" t="s">
        <v>63</v>
      </c>
      <c r="CA19" s="71">
        <v>2</v>
      </c>
      <c r="CB19" s="71">
        <v>2</v>
      </c>
      <c r="CC19" s="497">
        <f t="shared" si="27"/>
        <v>1</v>
      </c>
      <c r="CD19" s="65" t="s">
        <v>63</v>
      </c>
      <c r="CE19" s="74">
        <v>0</v>
      </c>
      <c r="CF19" s="65" t="s">
        <v>63</v>
      </c>
      <c r="CG19" s="71">
        <v>0</v>
      </c>
      <c r="CH19" s="71">
        <v>0</v>
      </c>
      <c r="CI19" s="497" t="str">
        <f t="shared" si="28"/>
        <v/>
      </c>
      <c r="CJ19" s="65" t="s">
        <v>63</v>
      </c>
      <c r="CK19" s="74">
        <v>0</v>
      </c>
      <c r="CL19" s="65" t="s">
        <v>63</v>
      </c>
      <c r="CM19" s="71">
        <v>0</v>
      </c>
      <c r="CN19" s="71">
        <v>0</v>
      </c>
      <c r="CO19" s="497" t="str">
        <f t="shared" si="29"/>
        <v/>
      </c>
      <c r="CP19" s="65" t="s">
        <v>63</v>
      </c>
      <c r="CQ19" s="74">
        <v>0</v>
      </c>
      <c r="CR19" s="65" t="s">
        <v>63</v>
      </c>
      <c r="CS19" s="71">
        <v>0</v>
      </c>
      <c r="CT19" s="71">
        <v>0</v>
      </c>
      <c r="CU19" s="497" t="str">
        <f t="shared" si="30"/>
        <v/>
      </c>
      <c r="CV19" s="65" t="s">
        <v>63</v>
      </c>
      <c r="CW19" s="74">
        <v>0</v>
      </c>
      <c r="CX19" s="65" t="s">
        <v>63</v>
      </c>
      <c r="CY19" s="71">
        <v>1</v>
      </c>
      <c r="CZ19" s="71">
        <v>1</v>
      </c>
      <c r="DA19" s="497">
        <f t="shared" si="31"/>
        <v>1</v>
      </c>
      <c r="DB19" s="65" t="s">
        <v>63</v>
      </c>
      <c r="DC19" s="74">
        <v>0</v>
      </c>
      <c r="DD19" s="65" t="s">
        <v>63</v>
      </c>
      <c r="DE19" s="71">
        <v>0</v>
      </c>
      <c r="DF19" s="71">
        <v>0</v>
      </c>
      <c r="DG19" s="497" t="str">
        <f t="shared" si="32"/>
        <v/>
      </c>
      <c r="DH19" s="65" t="s">
        <v>63</v>
      </c>
      <c r="DI19" s="74">
        <v>0</v>
      </c>
      <c r="DJ19" s="65" t="s">
        <v>63</v>
      </c>
      <c r="DK19" s="71">
        <v>21</v>
      </c>
      <c r="DL19" s="71">
        <v>9</v>
      </c>
      <c r="DM19" s="497">
        <f t="shared" si="33"/>
        <v>0.42857142857142855</v>
      </c>
      <c r="DN19" s="65" t="s">
        <v>361</v>
      </c>
      <c r="DO19" s="74">
        <v>0</v>
      </c>
      <c r="DP19" s="65" t="s">
        <v>63</v>
      </c>
      <c r="DQ19" s="71">
        <v>257</v>
      </c>
      <c r="DR19" s="71">
        <v>0</v>
      </c>
      <c r="DS19" s="497">
        <f t="shared" si="34"/>
        <v>0</v>
      </c>
      <c r="DT19" s="65" t="s">
        <v>116</v>
      </c>
      <c r="DU19" s="74">
        <v>0</v>
      </c>
      <c r="DV19" s="65" t="s">
        <v>63</v>
      </c>
      <c r="DW19" s="71">
        <v>8</v>
      </c>
      <c r="DX19" s="71">
        <v>8</v>
      </c>
      <c r="DY19" s="497">
        <f t="shared" si="35"/>
        <v>1</v>
      </c>
      <c r="DZ19" s="65" t="s">
        <v>63</v>
      </c>
      <c r="EA19" s="74">
        <v>0</v>
      </c>
      <c r="EB19" s="65" t="s">
        <v>63</v>
      </c>
      <c r="EC19" s="71">
        <v>5</v>
      </c>
      <c r="ED19" s="71">
        <v>2</v>
      </c>
      <c r="EE19" s="497">
        <f t="shared" si="36"/>
        <v>0.4</v>
      </c>
      <c r="EF19" s="65" t="s">
        <v>117</v>
      </c>
      <c r="EG19" s="74">
        <v>2</v>
      </c>
      <c r="EH19" s="65" t="s">
        <v>118</v>
      </c>
      <c r="EI19" s="71">
        <v>21</v>
      </c>
      <c r="EJ19" s="71">
        <v>5</v>
      </c>
      <c r="EK19" s="497">
        <f t="shared" si="37"/>
        <v>0.23809523809523808</v>
      </c>
      <c r="EL19" s="65" t="s">
        <v>119</v>
      </c>
      <c r="EM19" s="74">
        <v>16</v>
      </c>
      <c r="EN19" s="65" t="s">
        <v>362</v>
      </c>
      <c r="EO19" s="71">
        <v>8</v>
      </c>
      <c r="EP19" s="71">
        <v>0</v>
      </c>
      <c r="EQ19" s="497">
        <f t="shared" si="38"/>
        <v>0</v>
      </c>
      <c r="ER19" s="65" t="s">
        <v>120</v>
      </c>
      <c r="ES19" s="74">
        <v>8</v>
      </c>
      <c r="ET19" s="65" t="s">
        <v>120</v>
      </c>
      <c r="EU19" s="71">
        <v>0</v>
      </c>
      <c r="EV19" s="71">
        <v>0</v>
      </c>
      <c r="EW19" s="497" t="str">
        <f t="shared" si="39"/>
        <v/>
      </c>
      <c r="EX19" s="65" t="s">
        <v>63</v>
      </c>
      <c r="EY19" s="74">
        <v>0</v>
      </c>
      <c r="EZ19" s="65" t="s">
        <v>63</v>
      </c>
      <c r="FA19" s="71">
        <v>19</v>
      </c>
      <c r="FB19" s="71">
        <v>19</v>
      </c>
      <c r="FC19" s="497">
        <f t="shared" si="40"/>
        <v>1</v>
      </c>
      <c r="FD19" s="65" t="s">
        <v>63</v>
      </c>
      <c r="FE19" s="74">
        <v>0</v>
      </c>
      <c r="FF19" s="65" t="s">
        <v>63</v>
      </c>
      <c r="FG19" s="71">
        <v>2</v>
      </c>
      <c r="FH19" s="71">
        <v>2</v>
      </c>
      <c r="FI19" s="497">
        <f t="shared" si="41"/>
        <v>1</v>
      </c>
      <c r="FJ19" s="65" t="s">
        <v>63</v>
      </c>
      <c r="FK19" s="74">
        <v>0</v>
      </c>
      <c r="FL19" s="65" t="s">
        <v>63</v>
      </c>
      <c r="FM19" s="71">
        <v>1</v>
      </c>
      <c r="FN19" s="71">
        <v>0</v>
      </c>
      <c r="FO19" s="497">
        <f t="shared" si="42"/>
        <v>0</v>
      </c>
      <c r="FP19" s="65" t="s">
        <v>396</v>
      </c>
      <c r="FQ19" s="74">
        <v>1</v>
      </c>
      <c r="FR19" s="65" t="s">
        <v>363</v>
      </c>
      <c r="FS19" s="71">
        <v>0</v>
      </c>
      <c r="FT19" s="71">
        <v>0</v>
      </c>
      <c r="FU19" s="497" t="str">
        <f t="shared" si="43"/>
        <v/>
      </c>
      <c r="FV19" s="65" t="s">
        <v>63</v>
      </c>
      <c r="FW19" s="74">
        <v>0</v>
      </c>
      <c r="FX19" s="65" t="s">
        <v>63</v>
      </c>
      <c r="FY19" s="71">
        <v>19</v>
      </c>
      <c r="FZ19" s="71">
        <v>19</v>
      </c>
      <c r="GA19" s="497">
        <f t="shared" si="44"/>
        <v>1</v>
      </c>
      <c r="GB19" s="65" t="s">
        <v>63</v>
      </c>
      <c r="GC19" s="74">
        <v>0</v>
      </c>
      <c r="GD19" s="65" t="s">
        <v>63</v>
      </c>
      <c r="GE19" s="71">
        <v>16</v>
      </c>
      <c r="GF19" s="71">
        <v>16</v>
      </c>
      <c r="GG19" s="497">
        <f t="shared" si="45"/>
        <v>1</v>
      </c>
      <c r="GH19" s="65" t="s">
        <v>63</v>
      </c>
      <c r="GI19" s="74">
        <v>0</v>
      </c>
      <c r="GJ19" s="65" t="s">
        <v>63</v>
      </c>
      <c r="GK19" s="65" t="s">
        <v>84</v>
      </c>
      <c r="GL19" s="65" t="s">
        <v>79</v>
      </c>
      <c r="GM19" s="65" t="s">
        <v>51</v>
      </c>
      <c r="GN19" s="64" t="s">
        <v>63</v>
      </c>
      <c r="GO19" s="64" t="s">
        <v>190</v>
      </c>
      <c r="GP19" s="65" t="s">
        <v>76</v>
      </c>
      <c r="GQ19" s="65" t="s">
        <v>65</v>
      </c>
      <c r="GR19" s="85" t="s">
        <v>63</v>
      </c>
      <c r="GS19" s="85" t="s">
        <v>63</v>
      </c>
      <c r="GT19" s="85" t="s">
        <v>63</v>
      </c>
      <c r="GU19" s="85" t="s">
        <v>63</v>
      </c>
      <c r="GV19" s="65" t="s">
        <v>375</v>
      </c>
      <c r="GW19" s="85" t="s">
        <v>63</v>
      </c>
      <c r="GX19" s="85" t="s">
        <v>63</v>
      </c>
      <c r="GY19" s="85" t="s">
        <v>63</v>
      </c>
      <c r="GZ19" s="85" t="s">
        <v>63</v>
      </c>
      <c r="HA19" s="85" t="s">
        <v>63</v>
      </c>
      <c r="HB19" s="85" t="s">
        <v>63</v>
      </c>
      <c r="HC19" s="44" t="s">
        <v>266</v>
      </c>
      <c r="HD19" s="40"/>
      <c r="HE19" s="43" t="s">
        <v>49</v>
      </c>
      <c r="HF19" s="43" t="s">
        <v>79</v>
      </c>
      <c r="HG19" s="43" t="s">
        <v>79</v>
      </c>
      <c r="HH19" s="43" t="s">
        <v>49</v>
      </c>
      <c r="HI19" s="43" t="s">
        <v>79</v>
      </c>
      <c r="HJ19" s="43"/>
    </row>
    <row r="20" spans="1:218" s="501" customFormat="1" ht="135" customHeight="1" x14ac:dyDescent="0.2">
      <c r="A20" s="498" t="s">
        <v>309</v>
      </c>
      <c r="B20" s="499" t="s">
        <v>121</v>
      </c>
      <c r="C20" s="499" t="s">
        <v>122</v>
      </c>
      <c r="D20" s="66" t="s">
        <v>49</v>
      </c>
      <c r="E20" s="66" t="s">
        <v>63</v>
      </c>
      <c r="F20" s="45" t="s">
        <v>63</v>
      </c>
      <c r="G20" s="66" t="s">
        <v>49</v>
      </c>
      <c r="H20" s="66" t="s">
        <v>63</v>
      </c>
      <c r="I20" s="45" t="s">
        <v>63</v>
      </c>
      <c r="J20" s="66" t="s">
        <v>49</v>
      </c>
      <c r="K20" s="66" t="s">
        <v>63</v>
      </c>
      <c r="L20" s="45" t="s">
        <v>63</v>
      </c>
      <c r="M20" s="66" t="s">
        <v>190</v>
      </c>
      <c r="N20" s="66" t="s">
        <v>49</v>
      </c>
      <c r="O20" s="45" t="s">
        <v>364</v>
      </c>
      <c r="P20" s="66" t="s">
        <v>190</v>
      </c>
      <c r="Q20" s="66" t="s">
        <v>49</v>
      </c>
      <c r="R20" s="45" t="s">
        <v>191</v>
      </c>
      <c r="S20" s="66" t="s">
        <v>49</v>
      </c>
      <c r="T20" s="66" t="s">
        <v>63</v>
      </c>
      <c r="U20" s="45" t="s">
        <v>63</v>
      </c>
      <c r="V20" s="66" t="s">
        <v>49</v>
      </c>
      <c r="W20" s="66" t="s">
        <v>63</v>
      </c>
      <c r="X20" s="45" t="s">
        <v>63</v>
      </c>
      <c r="Y20" s="66" t="s">
        <v>49</v>
      </c>
      <c r="Z20" s="66" t="s">
        <v>63</v>
      </c>
      <c r="AA20" s="45" t="s">
        <v>63</v>
      </c>
      <c r="AB20" s="66" t="s">
        <v>49</v>
      </c>
      <c r="AC20" s="66" t="s">
        <v>63</v>
      </c>
      <c r="AD20" s="45" t="s">
        <v>63</v>
      </c>
      <c r="AE20" s="33" t="s">
        <v>266</v>
      </c>
      <c r="AF20" s="33" t="s">
        <v>49</v>
      </c>
      <c r="AG20" s="67" t="s">
        <v>420</v>
      </c>
      <c r="AH20" s="66" t="s">
        <v>49</v>
      </c>
      <c r="AI20" s="66" t="s">
        <v>63</v>
      </c>
      <c r="AJ20" s="45" t="s">
        <v>63</v>
      </c>
      <c r="AK20" s="66" t="s">
        <v>49</v>
      </c>
      <c r="AL20" s="66" t="s">
        <v>63</v>
      </c>
      <c r="AM20" s="45" t="s">
        <v>63</v>
      </c>
      <c r="AN20" s="66" t="s">
        <v>49</v>
      </c>
      <c r="AO20" s="66"/>
      <c r="AP20" s="45"/>
      <c r="AQ20" s="66" t="s">
        <v>49</v>
      </c>
      <c r="AR20" s="66" t="s">
        <v>63</v>
      </c>
      <c r="AS20" s="45" t="s">
        <v>63</v>
      </c>
      <c r="AT20" s="66" t="s">
        <v>49</v>
      </c>
      <c r="AU20" s="66" t="s">
        <v>63</v>
      </c>
      <c r="AV20" s="45" t="s">
        <v>63</v>
      </c>
      <c r="AW20" s="66" t="s">
        <v>49</v>
      </c>
      <c r="AX20" s="66" t="s">
        <v>63</v>
      </c>
      <c r="AY20" s="45" t="s">
        <v>63</v>
      </c>
      <c r="AZ20" s="66" t="s">
        <v>49</v>
      </c>
      <c r="BA20" s="66" t="s">
        <v>63</v>
      </c>
      <c r="BB20" s="45" t="s">
        <v>63</v>
      </c>
      <c r="BC20" s="72">
        <v>19</v>
      </c>
      <c r="BD20" s="72">
        <v>17</v>
      </c>
      <c r="BE20" s="500">
        <f t="shared" si="23"/>
        <v>0.89473684210526316</v>
      </c>
      <c r="BF20" s="69" t="s">
        <v>224</v>
      </c>
      <c r="BG20" s="75">
        <v>1</v>
      </c>
      <c r="BH20" s="69" t="s">
        <v>317</v>
      </c>
      <c r="BI20" s="72">
        <v>24</v>
      </c>
      <c r="BJ20" s="72">
        <v>21</v>
      </c>
      <c r="BK20" s="500">
        <f t="shared" si="24"/>
        <v>0.875</v>
      </c>
      <c r="BL20" s="69" t="s">
        <v>224</v>
      </c>
      <c r="BM20" s="75">
        <v>1</v>
      </c>
      <c r="BN20" s="69" t="s">
        <v>317</v>
      </c>
      <c r="BO20" s="72">
        <v>1</v>
      </c>
      <c r="BP20" s="72">
        <v>1</v>
      </c>
      <c r="BQ20" s="500">
        <f t="shared" si="25"/>
        <v>1</v>
      </c>
      <c r="BR20" s="69" t="s">
        <v>63</v>
      </c>
      <c r="BS20" s="75">
        <v>0</v>
      </c>
      <c r="BT20" s="69" t="s">
        <v>63</v>
      </c>
      <c r="BU20" s="72">
        <v>0</v>
      </c>
      <c r="BV20" s="72">
        <v>0</v>
      </c>
      <c r="BW20" s="500" t="str">
        <f t="shared" si="26"/>
        <v/>
      </c>
      <c r="BX20" s="69" t="s">
        <v>63</v>
      </c>
      <c r="BY20" s="75">
        <v>0</v>
      </c>
      <c r="BZ20" s="69" t="s">
        <v>63</v>
      </c>
      <c r="CA20" s="72">
        <v>1</v>
      </c>
      <c r="CB20" s="72">
        <v>1</v>
      </c>
      <c r="CC20" s="500">
        <f t="shared" si="27"/>
        <v>1</v>
      </c>
      <c r="CD20" s="69" t="s">
        <v>63</v>
      </c>
      <c r="CE20" s="75">
        <v>0</v>
      </c>
      <c r="CF20" s="69" t="s">
        <v>63</v>
      </c>
      <c r="CG20" s="72">
        <v>8</v>
      </c>
      <c r="CH20" s="72">
        <v>8</v>
      </c>
      <c r="CI20" s="500">
        <f t="shared" si="28"/>
        <v>1</v>
      </c>
      <c r="CJ20" s="69" t="s">
        <v>63</v>
      </c>
      <c r="CK20" s="75">
        <v>0</v>
      </c>
      <c r="CL20" s="69" t="s">
        <v>63</v>
      </c>
      <c r="CM20" s="72">
        <v>2</v>
      </c>
      <c r="CN20" s="72">
        <v>2</v>
      </c>
      <c r="CO20" s="500">
        <f t="shared" si="29"/>
        <v>1</v>
      </c>
      <c r="CP20" s="69" t="s">
        <v>63</v>
      </c>
      <c r="CQ20" s="75">
        <v>0</v>
      </c>
      <c r="CR20" s="69" t="s">
        <v>63</v>
      </c>
      <c r="CS20" s="72">
        <v>2</v>
      </c>
      <c r="CT20" s="72">
        <v>2</v>
      </c>
      <c r="CU20" s="500">
        <f t="shared" si="30"/>
        <v>1</v>
      </c>
      <c r="CV20" s="69" t="s">
        <v>63</v>
      </c>
      <c r="CW20" s="75">
        <v>0</v>
      </c>
      <c r="CX20" s="69" t="s">
        <v>63</v>
      </c>
      <c r="CY20" s="72">
        <v>1</v>
      </c>
      <c r="CZ20" s="72">
        <v>1</v>
      </c>
      <c r="DA20" s="500">
        <f t="shared" si="31"/>
        <v>1</v>
      </c>
      <c r="DB20" s="69" t="s">
        <v>63</v>
      </c>
      <c r="DC20" s="75">
        <v>0</v>
      </c>
      <c r="DD20" s="69" t="s">
        <v>63</v>
      </c>
      <c r="DE20" s="72">
        <v>0</v>
      </c>
      <c r="DF20" s="72">
        <v>0</v>
      </c>
      <c r="DG20" s="500" t="str">
        <f t="shared" si="32"/>
        <v/>
      </c>
      <c r="DH20" s="69" t="s">
        <v>63</v>
      </c>
      <c r="DI20" s="75">
        <v>0</v>
      </c>
      <c r="DJ20" s="69" t="s">
        <v>63</v>
      </c>
      <c r="DK20" s="72">
        <v>1</v>
      </c>
      <c r="DL20" s="72">
        <v>1</v>
      </c>
      <c r="DM20" s="500">
        <f t="shared" si="33"/>
        <v>1</v>
      </c>
      <c r="DN20" s="69" t="s">
        <v>63</v>
      </c>
      <c r="DO20" s="75">
        <v>0</v>
      </c>
      <c r="DP20" s="69" t="s">
        <v>63</v>
      </c>
      <c r="DQ20" s="72">
        <v>86</v>
      </c>
      <c r="DR20" s="72">
        <v>0</v>
      </c>
      <c r="DS20" s="500">
        <f t="shared" si="34"/>
        <v>0</v>
      </c>
      <c r="DT20" s="69" t="s">
        <v>322</v>
      </c>
      <c r="DU20" s="75">
        <v>0</v>
      </c>
      <c r="DV20" s="69" t="s">
        <v>63</v>
      </c>
      <c r="DW20" s="72">
        <v>10</v>
      </c>
      <c r="DX20" s="72">
        <v>10</v>
      </c>
      <c r="DY20" s="500">
        <f t="shared" si="35"/>
        <v>1</v>
      </c>
      <c r="DZ20" s="69" t="s">
        <v>63</v>
      </c>
      <c r="EA20" s="75">
        <v>0</v>
      </c>
      <c r="EB20" s="69" t="s">
        <v>63</v>
      </c>
      <c r="EC20" s="72">
        <v>2</v>
      </c>
      <c r="ED20" s="72">
        <v>1</v>
      </c>
      <c r="EE20" s="500">
        <f t="shared" si="36"/>
        <v>0.5</v>
      </c>
      <c r="EF20" s="69" t="s">
        <v>123</v>
      </c>
      <c r="EG20" s="75">
        <v>1</v>
      </c>
      <c r="EH20" s="69" t="s">
        <v>124</v>
      </c>
      <c r="EI20" s="72">
        <v>19</v>
      </c>
      <c r="EJ20" s="72">
        <v>0</v>
      </c>
      <c r="EK20" s="500">
        <f t="shared" si="37"/>
        <v>0</v>
      </c>
      <c r="EL20" s="69" t="s">
        <v>125</v>
      </c>
      <c r="EM20" s="75">
        <v>11</v>
      </c>
      <c r="EN20" s="69" t="s">
        <v>225</v>
      </c>
      <c r="EO20" s="72">
        <v>12</v>
      </c>
      <c r="EP20" s="72">
        <v>6</v>
      </c>
      <c r="EQ20" s="500">
        <f t="shared" si="38"/>
        <v>0.5</v>
      </c>
      <c r="ER20" s="69" t="s">
        <v>226</v>
      </c>
      <c r="ES20" s="75">
        <v>6</v>
      </c>
      <c r="ET20" s="69" t="s">
        <v>227</v>
      </c>
      <c r="EU20" s="72">
        <v>30</v>
      </c>
      <c r="EV20" s="72">
        <v>26</v>
      </c>
      <c r="EW20" s="500">
        <f t="shared" si="39"/>
        <v>0.8666666666666667</v>
      </c>
      <c r="EX20" s="69" t="s">
        <v>228</v>
      </c>
      <c r="EY20" s="75">
        <v>3</v>
      </c>
      <c r="EZ20" s="69" t="s">
        <v>229</v>
      </c>
      <c r="FA20" s="72">
        <v>9</v>
      </c>
      <c r="FB20" s="72">
        <v>9</v>
      </c>
      <c r="FC20" s="500">
        <f t="shared" si="40"/>
        <v>1</v>
      </c>
      <c r="FD20" s="69" t="s">
        <v>63</v>
      </c>
      <c r="FE20" s="75">
        <v>0</v>
      </c>
      <c r="FF20" s="69" t="s">
        <v>63</v>
      </c>
      <c r="FG20" s="72">
        <v>9</v>
      </c>
      <c r="FH20" s="72">
        <v>5</v>
      </c>
      <c r="FI20" s="500">
        <f t="shared" si="41"/>
        <v>0.55555555555555558</v>
      </c>
      <c r="FJ20" s="69" t="s">
        <v>126</v>
      </c>
      <c r="FK20" s="75">
        <v>4</v>
      </c>
      <c r="FL20" s="69" t="s">
        <v>127</v>
      </c>
      <c r="FM20" s="72">
        <v>7</v>
      </c>
      <c r="FN20" s="72">
        <v>7</v>
      </c>
      <c r="FO20" s="500">
        <f t="shared" si="42"/>
        <v>1</v>
      </c>
      <c r="FP20" s="69" t="s">
        <v>63</v>
      </c>
      <c r="FQ20" s="75">
        <v>0</v>
      </c>
      <c r="FR20" s="69" t="s">
        <v>63</v>
      </c>
      <c r="FS20" s="72">
        <v>24</v>
      </c>
      <c r="FT20" s="72">
        <v>24</v>
      </c>
      <c r="FU20" s="500">
        <f t="shared" si="43"/>
        <v>1</v>
      </c>
      <c r="FV20" s="69" t="s">
        <v>63</v>
      </c>
      <c r="FW20" s="75">
        <v>0</v>
      </c>
      <c r="FX20" s="69" t="s">
        <v>63</v>
      </c>
      <c r="FY20" s="72">
        <v>26</v>
      </c>
      <c r="FZ20" s="72">
        <v>26</v>
      </c>
      <c r="GA20" s="500">
        <f t="shared" si="44"/>
        <v>1</v>
      </c>
      <c r="GB20" s="69" t="s">
        <v>63</v>
      </c>
      <c r="GC20" s="75">
        <v>0</v>
      </c>
      <c r="GD20" s="69" t="s">
        <v>63</v>
      </c>
      <c r="GE20" s="72">
        <v>99</v>
      </c>
      <c r="GF20" s="72">
        <v>99</v>
      </c>
      <c r="GG20" s="500">
        <f t="shared" si="45"/>
        <v>1</v>
      </c>
      <c r="GH20" s="69" t="s">
        <v>63</v>
      </c>
      <c r="GI20" s="75">
        <v>0</v>
      </c>
      <c r="GJ20" s="69" t="s">
        <v>63</v>
      </c>
      <c r="GK20" s="45" t="s">
        <v>84</v>
      </c>
      <c r="GL20" s="45"/>
      <c r="GM20" s="45" t="s">
        <v>51</v>
      </c>
      <c r="GN20" s="66" t="s">
        <v>63</v>
      </c>
      <c r="GO20" s="66" t="s">
        <v>190</v>
      </c>
      <c r="GP20" s="45" t="s">
        <v>50</v>
      </c>
      <c r="GQ20" s="45" t="s">
        <v>51</v>
      </c>
      <c r="GR20" s="86" t="s">
        <v>49</v>
      </c>
      <c r="GS20" s="86" t="s">
        <v>63</v>
      </c>
      <c r="GT20" s="86" t="s">
        <v>49</v>
      </c>
      <c r="GU20" s="86" t="s">
        <v>49</v>
      </c>
      <c r="GV20" s="45" t="s">
        <v>63</v>
      </c>
      <c r="GW20" s="86" t="s">
        <v>49</v>
      </c>
      <c r="GX20" s="86" t="s">
        <v>49</v>
      </c>
      <c r="GY20" s="86" t="s">
        <v>49</v>
      </c>
      <c r="GZ20" s="86" t="s">
        <v>49</v>
      </c>
      <c r="HA20" s="86" t="s">
        <v>63</v>
      </c>
      <c r="HB20" s="86" t="s">
        <v>63</v>
      </c>
      <c r="HC20" s="42" t="s">
        <v>266</v>
      </c>
      <c r="HD20" s="41"/>
      <c r="HE20" s="46" t="s">
        <v>49</v>
      </c>
      <c r="HF20" s="46" t="s">
        <v>79</v>
      </c>
      <c r="HG20" s="46" t="s">
        <v>79</v>
      </c>
      <c r="HH20" s="46" t="s">
        <v>49</v>
      </c>
      <c r="HI20" s="46" t="s">
        <v>79</v>
      </c>
      <c r="HJ20" s="46"/>
    </row>
    <row r="21" spans="1:218" s="493" customFormat="1" ht="107.5" customHeight="1" x14ac:dyDescent="0.2">
      <c r="A21" s="30" t="s">
        <v>365</v>
      </c>
      <c r="B21" s="29" t="s">
        <v>128</v>
      </c>
      <c r="C21" s="29" t="s">
        <v>129</v>
      </c>
      <c r="D21" s="62" t="s">
        <v>49</v>
      </c>
      <c r="E21" s="62" t="s">
        <v>63</v>
      </c>
      <c r="F21" s="48" t="s">
        <v>63</v>
      </c>
      <c r="G21" s="62" t="s">
        <v>49</v>
      </c>
      <c r="H21" s="62" t="s">
        <v>63</v>
      </c>
      <c r="I21" s="48" t="s">
        <v>63</v>
      </c>
      <c r="J21" s="62" t="s">
        <v>49</v>
      </c>
      <c r="K21" s="62" t="s">
        <v>63</v>
      </c>
      <c r="L21" s="48" t="s">
        <v>63</v>
      </c>
      <c r="M21" s="62" t="s">
        <v>49</v>
      </c>
      <c r="N21" s="62" t="s">
        <v>63</v>
      </c>
      <c r="O21" s="48" t="s">
        <v>63</v>
      </c>
      <c r="P21" s="62" t="s">
        <v>49</v>
      </c>
      <c r="Q21" s="62" t="s">
        <v>63</v>
      </c>
      <c r="R21" s="48" t="s">
        <v>63</v>
      </c>
      <c r="S21" s="62" t="s">
        <v>49</v>
      </c>
      <c r="T21" s="62" t="s">
        <v>63</v>
      </c>
      <c r="U21" s="48" t="s">
        <v>63</v>
      </c>
      <c r="V21" s="62" t="s">
        <v>49</v>
      </c>
      <c r="W21" s="62" t="s">
        <v>63</v>
      </c>
      <c r="X21" s="48" t="s">
        <v>63</v>
      </c>
      <c r="Y21" s="62" t="s">
        <v>49</v>
      </c>
      <c r="Z21" s="62" t="s">
        <v>63</v>
      </c>
      <c r="AA21" s="48" t="s">
        <v>63</v>
      </c>
      <c r="AB21" s="62" t="s">
        <v>49</v>
      </c>
      <c r="AC21" s="62" t="s">
        <v>63</v>
      </c>
      <c r="AD21" s="48" t="s">
        <v>63</v>
      </c>
      <c r="AE21" s="87" t="s">
        <v>49</v>
      </c>
      <c r="AF21" s="87" t="s">
        <v>266</v>
      </c>
      <c r="AG21" s="63"/>
      <c r="AH21" s="62" t="s">
        <v>49</v>
      </c>
      <c r="AI21" s="62" t="s">
        <v>63</v>
      </c>
      <c r="AJ21" s="48" t="s">
        <v>63</v>
      </c>
      <c r="AK21" s="62" t="s">
        <v>49</v>
      </c>
      <c r="AL21" s="62" t="s">
        <v>63</v>
      </c>
      <c r="AM21" s="48" t="s">
        <v>63</v>
      </c>
      <c r="AN21" s="62" t="s">
        <v>190</v>
      </c>
      <c r="AO21" s="62" t="s">
        <v>63</v>
      </c>
      <c r="AP21" s="48" t="s">
        <v>63</v>
      </c>
      <c r="AQ21" s="62" t="s">
        <v>49</v>
      </c>
      <c r="AR21" s="62" t="s">
        <v>63</v>
      </c>
      <c r="AS21" s="48" t="s">
        <v>63</v>
      </c>
      <c r="AT21" s="62" t="s">
        <v>49</v>
      </c>
      <c r="AU21" s="62" t="s">
        <v>63</v>
      </c>
      <c r="AV21" s="48" t="s">
        <v>63</v>
      </c>
      <c r="AW21" s="62" t="s">
        <v>49</v>
      </c>
      <c r="AX21" s="62" t="s">
        <v>63</v>
      </c>
      <c r="AY21" s="48" t="s">
        <v>63</v>
      </c>
      <c r="AZ21" s="62" t="s">
        <v>49</v>
      </c>
      <c r="BA21" s="62" t="s">
        <v>63</v>
      </c>
      <c r="BB21" s="48" t="s">
        <v>63</v>
      </c>
      <c r="BC21" s="47">
        <v>27</v>
      </c>
      <c r="BD21" s="47">
        <v>27</v>
      </c>
      <c r="BE21" s="32">
        <f t="shared" si="23"/>
        <v>1</v>
      </c>
      <c r="BF21" s="48" t="s">
        <v>63</v>
      </c>
      <c r="BG21" s="73">
        <v>0</v>
      </c>
      <c r="BH21" s="48" t="s">
        <v>63</v>
      </c>
      <c r="BI21" s="47">
        <v>56</v>
      </c>
      <c r="BJ21" s="47">
        <v>16</v>
      </c>
      <c r="BK21" s="32">
        <f t="shared" si="24"/>
        <v>0.2857142857142857</v>
      </c>
      <c r="BL21" s="48" t="s">
        <v>230</v>
      </c>
      <c r="BM21" s="73">
        <v>0</v>
      </c>
      <c r="BN21" s="48" t="s">
        <v>63</v>
      </c>
      <c r="BO21" s="47">
        <v>26</v>
      </c>
      <c r="BP21" s="47">
        <v>26</v>
      </c>
      <c r="BQ21" s="32">
        <f t="shared" si="25"/>
        <v>1</v>
      </c>
      <c r="BR21" s="48" t="s">
        <v>63</v>
      </c>
      <c r="BS21" s="73">
        <v>0</v>
      </c>
      <c r="BT21" s="48" t="s">
        <v>63</v>
      </c>
      <c r="BU21" s="47">
        <v>0</v>
      </c>
      <c r="BV21" s="47">
        <v>0</v>
      </c>
      <c r="BW21" s="32" t="str">
        <f t="shared" si="26"/>
        <v/>
      </c>
      <c r="BX21" s="48" t="s">
        <v>63</v>
      </c>
      <c r="BY21" s="73">
        <v>0</v>
      </c>
      <c r="BZ21" s="48" t="s">
        <v>63</v>
      </c>
      <c r="CA21" s="47">
        <v>0</v>
      </c>
      <c r="CB21" s="47">
        <v>0</v>
      </c>
      <c r="CC21" s="32" t="str">
        <f t="shared" si="27"/>
        <v/>
      </c>
      <c r="CD21" s="48" t="s">
        <v>63</v>
      </c>
      <c r="CE21" s="73">
        <v>0</v>
      </c>
      <c r="CF21" s="48" t="s">
        <v>63</v>
      </c>
      <c r="CG21" s="47">
        <v>0</v>
      </c>
      <c r="CH21" s="47">
        <v>0</v>
      </c>
      <c r="CI21" s="32" t="str">
        <f t="shared" si="28"/>
        <v/>
      </c>
      <c r="CJ21" s="48" t="s">
        <v>63</v>
      </c>
      <c r="CK21" s="73">
        <v>0</v>
      </c>
      <c r="CL21" s="48" t="s">
        <v>63</v>
      </c>
      <c r="CM21" s="47">
        <v>0</v>
      </c>
      <c r="CN21" s="47">
        <v>0</v>
      </c>
      <c r="CO21" s="32" t="str">
        <f t="shared" si="29"/>
        <v/>
      </c>
      <c r="CP21" s="48" t="s">
        <v>63</v>
      </c>
      <c r="CQ21" s="73">
        <v>0</v>
      </c>
      <c r="CR21" s="48" t="s">
        <v>63</v>
      </c>
      <c r="CS21" s="47">
        <v>2</v>
      </c>
      <c r="CT21" s="47">
        <v>2</v>
      </c>
      <c r="CU21" s="32">
        <f t="shared" si="30"/>
        <v>1</v>
      </c>
      <c r="CV21" s="48" t="s">
        <v>63</v>
      </c>
      <c r="CW21" s="73">
        <v>0</v>
      </c>
      <c r="CX21" s="48" t="s">
        <v>63</v>
      </c>
      <c r="CY21" s="47">
        <v>2</v>
      </c>
      <c r="CZ21" s="47">
        <v>2</v>
      </c>
      <c r="DA21" s="32">
        <f t="shared" si="31"/>
        <v>1</v>
      </c>
      <c r="DB21" s="48" t="s">
        <v>63</v>
      </c>
      <c r="DC21" s="73">
        <v>0</v>
      </c>
      <c r="DD21" s="48" t="s">
        <v>63</v>
      </c>
      <c r="DE21" s="47">
        <v>0</v>
      </c>
      <c r="DF21" s="47">
        <v>0</v>
      </c>
      <c r="DG21" s="32" t="str">
        <f t="shared" si="32"/>
        <v/>
      </c>
      <c r="DH21" s="48" t="s">
        <v>63</v>
      </c>
      <c r="DI21" s="73">
        <v>0</v>
      </c>
      <c r="DJ21" s="48" t="s">
        <v>63</v>
      </c>
      <c r="DK21" s="47">
        <v>12</v>
      </c>
      <c r="DL21" s="47">
        <v>4</v>
      </c>
      <c r="DM21" s="32">
        <f t="shared" si="33"/>
        <v>0.33333333333333331</v>
      </c>
      <c r="DN21" s="48" t="s">
        <v>130</v>
      </c>
      <c r="DO21" s="73">
        <v>1</v>
      </c>
      <c r="DP21" s="48" t="s">
        <v>131</v>
      </c>
      <c r="DQ21" s="47">
        <v>489</v>
      </c>
      <c r="DR21" s="47">
        <v>489</v>
      </c>
      <c r="DS21" s="32">
        <f t="shared" si="34"/>
        <v>1</v>
      </c>
      <c r="DT21" s="48"/>
      <c r="DU21" s="73">
        <v>3</v>
      </c>
      <c r="DV21" s="48" t="s">
        <v>401</v>
      </c>
      <c r="DW21" s="47">
        <v>21</v>
      </c>
      <c r="DX21" s="47">
        <v>21</v>
      </c>
      <c r="DY21" s="32">
        <f t="shared" si="35"/>
        <v>1</v>
      </c>
      <c r="DZ21" s="48" t="s">
        <v>63</v>
      </c>
      <c r="EA21" s="73">
        <v>0</v>
      </c>
      <c r="EB21" s="48" t="s">
        <v>63</v>
      </c>
      <c r="EC21" s="47">
        <v>17</v>
      </c>
      <c r="ED21" s="47">
        <v>15</v>
      </c>
      <c r="EE21" s="32">
        <f t="shared" si="36"/>
        <v>0.88235294117647056</v>
      </c>
      <c r="EF21" s="48" t="s">
        <v>402</v>
      </c>
      <c r="EG21" s="73">
        <v>0</v>
      </c>
      <c r="EH21" s="48"/>
      <c r="EI21" s="47">
        <v>24</v>
      </c>
      <c r="EJ21" s="47">
        <v>0</v>
      </c>
      <c r="EK21" s="32">
        <f t="shared" si="37"/>
        <v>0</v>
      </c>
      <c r="EL21" s="48" t="s">
        <v>132</v>
      </c>
      <c r="EM21" s="73">
        <v>24</v>
      </c>
      <c r="EN21" s="48" t="s">
        <v>133</v>
      </c>
      <c r="EO21" s="47">
        <v>4</v>
      </c>
      <c r="EP21" s="47">
        <v>3</v>
      </c>
      <c r="EQ21" s="32">
        <f t="shared" si="38"/>
        <v>0.75</v>
      </c>
      <c r="ER21" s="48" t="s">
        <v>403</v>
      </c>
      <c r="ES21" s="73">
        <v>0</v>
      </c>
      <c r="ET21" s="48"/>
      <c r="EU21" s="47">
        <v>37</v>
      </c>
      <c r="EV21" s="47">
        <v>33</v>
      </c>
      <c r="EW21" s="32">
        <f t="shared" si="39"/>
        <v>0.89189189189189189</v>
      </c>
      <c r="EX21" s="48" t="s">
        <v>134</v>
      </c>
      <c r="EY21" s="73">
        <v>4</v>
      </c>
      <c r="EZ21" s="48" t="s">
        <v>135</v>
      </c>
      <c r="FA21" s="47">
        <v>11</v>
      </c>
      <c r="FB21" s="47">
        <v>11</v>
      </c>
      <c r="FC21" s="32">
        <f t="shared" si="40"/>
        <v>1</v>
      </c>
      <c r="FD21" s="48" t="s">
        <v>63</v>
      </c>
      <c r="FE21" s="73">
        <v>0</v>
      </c>
      <c r="FF21" s="48" t="s">
        <v>63</v>
      </c>
      <c r="FG21" s="47">
        <v>3</v>
      </c>
      <c r="FH21" s="47">
        <v>3</v>
      </c>
      <c r="FI21" s="32">
        <f t="shared" si="41"/>
        <v>1</v>
      </c>
      <c r="FJ21" s="48" t="s">
        <v>63</v>
      </c>
      <c r="FK21" s="73">
        <v>0</v>
      </c>
      <c r="FL21" s="48" t="s">
        <v>63</v>
      </c>
      <c r="FM21" s="47">
        <v>2</v>
      </c>
      <c r="FN21" s="47">
        <v>1</v>
      </c>
      <c r="FO21" s="32">
        <f t="shared" si="42"/>
        <v>0.5</v>
      </c>
      <c r="FP21" s="48" t="s">
        <v>136</v>
      </c>
      <c r="FQ21" s="73">
        <v>1</v>
      </c>
      <c r="FR21" s="48" t="s">
        <v>136</v>
      </c>
      <c r="FS21" s="47">
        <v>0</v>
      </c>
      <c r="FT21" s="47">
        <v>0</v>
      </c>
      <c r="FU21" s="32" t="str">
        <f t="shared" si="43"/>
        <v/>
      </c>
      <c r="FV21" s="48" t="s">
        <v>63</v>
      </c>
      <c r="FW21" s="73">
        <v>0</v>
      </c>
      <c r="FX21" s="48" t="s">
        <v>429</v>
      </c>
      <c r="FY21" s="47">
        <v>42</v>
      </c>
      <c r="FZ21" s="47">
        <v>38</v>
      </c>
      <c r="GA21" s="32">
        <f t="shared" si="44"/>
        <v>0.90476190476190477</v>
      </c>
      <c r="GB21" s="48" t="s">
        <v>366</v>
      </c>
      <c r="GC21" s="73">
        <v>4</v>
      </c>
      <c r="GD21" s="48" t="s">
        <v>150</v>
      </c>
      <c r="GE21" s="47">
        <v>0</v>
      </c>
      <c r="GF21" s="47">
        <v>0</v>
      </c>
      <c r="GG21" s="32" t="str">
        <f t="shared" si="45"/>
        <v/>
      </c>
      <c r="GH21" s="48" t="s">
        <v>63</v>
      </c>
      <c r="GI21" s="73">
        <v>0</v>
      </c>
      <c r="GJ21" s="48" t="s">
        <v>63</v>
      </c>
      <c r="GK21" s="48" t="s">
        <v>69</v>
      </c>
      <c r="GL21" s="48" t="s">
        <v>231</v>
      </c>
      <c r="GM21" s="48" t="s">
        <v>51</v>
      </c>
      <c r="GN21" s="62" t="s">
        <v>49</v>
      </c>
      <c r="GO21" s="62" t="s">
        <v>49</v>
      </c>
      <c r="GP21" s="48" t="s">
        <v>50</v>
      </c>
      <c r="GQ21" s="48" t="s">
        <v>51</v>
      </c>
      <c r="GR21" s="84" t="s">
        <v>49</v>
      </c>
      <c r="GS21" s="84" t="s">
        <v>63</v>
      </c>
      <c r="GT21" s="84" t="s">
        <v>63</v>
      </c>
      <c r="GU21" s="84" t="s">
        <v>63</v>
      </c>
      <c r="GV21" s="48" t="s">
        <v>63</v>
      </c>
      <c r="GW21" s="84" t="s">
        <v>49</v>
      </c>
      <c r="GX21" s="84" t="s">
        <v>63</v>
      </c>
      <c r="GY21" s="84" t="s">
        <v>49</v>
      </c>
      <c r="GZ21" s="84" t="s">
        <v>63</v>
      </c>
      <c r="HA21" s="84" t="s">
        <v>49</v>
      </c>
      <c r="HB21" s="84" t="s">
        <v>49</v>
      </c>
      <c r="HC21" s="42" t="s">
        <v>266</v>
      </c>
      <c r="HD21" s="41"/>
      <c r="HE21" s="266" t="s">
        <v>49</v>
      </c>
      <c r="HF21" s="266" t="s">
        <v>79</v>
      </c>
      <c r="HG21" s="266" t="s">
        <v>79</v>
      </c>
      <c r="HH21" s="266" t="s">
        <v>49</v>
      </c>
      <c r="HI21" s="266" t="s">
        <v>79</v>
      </c>
      <c r="HJ21" s="266"/>
    </row>
    <row r="22" spans="1:218" s="493" customFormat="1" ht="144" customHeight="1" x14ac:dyDescent="0.2">
      <c r="A22" s="30" t="s">
        <v>288</v>
      </c>
      <c r="B22" s="29" t="s">
        <v>137</v>
      </c>
      <c r="C22" s="29" t="s">
        <v>138</v>
      </c>
      <c r="D22" s="62" t="s">
        <v>49</v>
      </c>
      <c r="E22" s="62" t="s">
        <v>63</v>
      </c>
      <c r="F22" s="48" t="s">
        <v>63</v>
      </c>
      <c r="G22" s="62" t="s">
        <v>49</v>
      </c>
      <c r="H22" s="62" t="s">
        <v>63</v>
      </c>
      <c r="I22" s="48" t="s">
        <v>63</v>
      </c>
      <c r="J22" s="62" t="s">
        <v>49</v>
      </c>
      <c r="K22" s="62" t="s">
        <v>63</v>
      </c>
      <c r="L22" s="48" t="s">
        <v>63</v>
      </c>
      <c r="M22" s="62" t="s">
        <v>49</v>
      </c>
      <c r="N22" s="62" t="s">
        <v>63</v>
      </c>
      <c r="O22" s="48" t="s">
        <v>63</v>
      </c>
      <c r="P22" s="62" t="s">
        <v>49</v>
      </c>
      <c r="Q22" s="62" t="s">
        <v>63</v>
      </c>
      <c r="R22" s="48" t="s">
        <v>63</v>
      </c>
      <c r="S22" s="62" t="s">
        <v>49</v>
      </c>
      <c r="T22" s="62" t="s">
        <v>63</v>
      </c>
      <c r="U22" s="48" t="s">
        <v>63</v>
      </c>
      <c r="V22" s="62" t="s">
        <v>49</v>
      </c>
      <c r="W22" s="62" t="s">
        <v>63</v>
      </c>
      <c r="X22" s="48" t="s">
        <v>63</v>
      </c>
      <c r="Y22" s="62" t="s">
        <v>49</v>
      </c>
      <c r="Z22" s="62" t="s">
        <v>63</v>
      </c>
      <c r="AA22" s="48" t="s">
        <v>63</v>
      </c>
      <c r="AB22" s="62" t="s">
        <v>49</v>
      </c>
      <c r="AC22" s="62" t="s">
        <v>63</v>
      </c>
      <c r="AD22" s="48" t="s">
        <v>63</v>
      </c>
      <c r="AE22" s="87" t="s">
        <v>49</v>
      </c>
      <c r="AF22" s="87" t="s">
        <v>266</v>
      </c>
      <c r="AG22" s="63"/>
      <c r="AH22" s="62" t="s">
        <v>49</v>
      </c>
      <c r="AI22" s="62" t="s">
        <v>63</v>
      </c>
      <c r="AJ22" s="48" t="s">
        <v>63</v>
      </c>
      <c r="AK22" s="62" t="s">
        <v>49</v>
      </c>
      <c r="AL22" s="62" t="s">
        <v>63</v>
      </c>
      <c r="AM22" s="48" t="s">
        <v>63</v>
      </c>
      <c r="AN22" s="62"/>
      <c r="AO22" s="62" t="s">
        <v>63</v>
      </c>
      <c r="AP22" s="48" t="s">
        <v>63</v>
      </c>
      <c r="AQ22" s="62" t="s">
        <v>190</v>
      </c>
      <c r="AR22" s="62" t="s">
        <v>63</v>
      </c>
      <c r="AS22" s="48" t="s">
        <v>63</v>
      </c>
      <c r="AT22" s="62" t="s">
        <v>49</v>
      </c>
      <c r="AU22" s="62" t="s">
        <v>63</v>
      </c>
      <c r="AV22" s="48" t="s">
        <v>63</v>
      </c>
      <c r="AW22" s="62" t="s">
        <v>49</v>
      </c>
      <c r="AX22" s="62" t="s">
        <v>63</v>
      </c>
      <c r="AY22" s="48" t="s">
        <v>63</v>
      </c>
      <c r="AZ22" s="62" t="s">
        <v>49</v>
      </c>
      <c r="BA22" s="62" t="s">
        <v>63</v>
      </c>
      <c r="BB22" s="48" t="s">
        <v>63</v>
      </c>
      <c r="BC22" s="47">
        <v>8</v>
      </c>
      <c r="BD22" s="47">
        <v>8</v>
      </c>
      <c r="BE22" s="32">
        <f t="shared" si="23"/>
        <v>1</v>
      </c>
      <c r="BF22" s="48" t="s">
        <v>63</v>
      </c>
      <c r="BG22" s="73">
        <v>0</v>
      </c>
      <c r="BH22" s="48"/>
      <c r="BI22" s="47">
        <v>29</v>
      </c>
      <c r="BJ22" s="47">
        <v>29</v>
      </c>
      <c r="BK22" s="32">
        <f t="shared" si="24"/>
        <v>1</v>
      </c>
      <c r="BL22" s="48" t="s">
        <v>63</v>
      </c>
      <c r="BM22" s="73">
        <v>0</v>
      </c>
      <c r="BN22" s="48" t="s">
        <v>63</v>
      </c>
      <c r="BO22" s="47">
        <v>3</v>
      </c>
      <c r="BP22" s="47">
        <v>3</v>
      </c>
      <c r="BQ22" s="32">
        <f t="shared" si="25"/>
        <v>1</v>
      </c>
      <c r="BR22" s="48" t="s">
        <v>63</v>
      </c>
      <c r="BS22" s="73">
        <v>0</v>
      </c>
      <c r="BT22" s="48" t="s">
        <v>63</v>
      </c>
      <c r="BU22" s="47">
        <v>0</v>
      </c>
      <c r="BV22" s="47">
        <v>0</v>
      </c>
      <c r="BW22" s="32" t="str">
        <f t="shared" si="26"/>
        <v/>
      </c>
      <c r="BX22" s="48" t="s">
        <v>63</v>
      </c>
      <c r="BY22" s="73">
        <v>0</v>
      </c>
      <c r="BZ22" s="48" t="s">
        <v>63</v>
      </c>
      <c r="CA22" s="47">
        <v>0</v>
      </c>
      <c r="CB22" s="47">
        <v>0</v>
      </c>
      <c r="CC22" s="32" t="str">
        <f t="shared" si="27"/>
        <v/>
      </c>
      <c r="CD22" s="48" t="s">
        <v>63</v>
      </c>
      <c r="CE22" s="73">
        <v>0</v>
      </c>
      <c r="CF22" s="48" t="s">
        <v>63</v>
      </c>
      <c r="CG22" s="47">
        <v>1</v>
      </c>
      <c r="CH22" s="47">
        <v>1</v>
      </c>
      <c r="CI22" s="32">
        <f t="shared" si="28"/>
        <v>1</v>
      </c>
      <c r="CJ22" s="48" t="s">
        <v>63</v>
      </c>
      <c r="CK22" s="73">
        <v>0</v>
      </c>
      <c r="CL22" s="48" t="s">
        <v>63</v>
      </c>
      <c r="CM22" s="47">
        <v>0</v>
      </c>
      <c r="CN22" s="47">
        <v>0</v>
      </c>
      <c r="CO22" s="32" t="str">
        <f t="shared" si="29"/>
        <v/>
      </c>
      <c r="CP22" s="48" t="s">
        <v>63</v>
      </c>
      <c r="CQ22" s="73">
        <v>0</v>
      </c>
      <c r="CR22" s="48" t="s">
        <v>63</v>
      </c>
      <c r="CS22" s="47">
        <v>0</v>
      </c>
      <c r="CT22" s="47">
        <v>0</v>
      </c>
      <c r="CU22" s="32" t="str">
        <f t="shared" si="30"/>
        <v/>
      </c>
      <c r="CV22" s="48" t="s">
        <v>63</v>
      </c>
      <c r="CW22" s="73">
        <v>0</v>
      </c>
      <c r="CX22" s="48" t="s">
        <v>63</v>
      </c>
      <c r="CY22" s="47">
        <v>0</v>
      </c>
      <c r="CZ22" s="47">
        <v>0</v>
      </c>
      <c r="DA22" s="32" t="str">
        <f t="shared" si="31"/>
        <v/>
      </c>
      <c r="DB22" s="48" t="s">
        <v>63</v>
      </c>
      <c r="DC22" s="73">
        <v>0</v>
      </c>
      <c r="DD22" s="48" t="s">
        <v>63</v>
      </c>
      <c r="DE22" s="47">
        <v>0</v>
      </c>
      <c r="DF22" s="47">
        <v>0</v>
      </c>
      <c r="DG22" s="32" t="str">
        <f t="shared" si="32"/>
        <v/>
      </c>
      <c r="DH22" s="48" t="s">
        <v>63</v>
      </c>
      <c r="DI22" s="73">
        <v>0</v>
      </c>
      <c r="DJ22" s="48" t="s">
        <v>63</v>
      </c>
      <c r="DK22" s="47">
        <v>15</v>
      </c>
      <c r="DL22" s="47">
        <v>2</v>
      </c>
      <c r="DM22" s="32">
        <f t="shared" si="33"/>
        <v>0.13333333333333333</v>
      </c>
      <c r="DN22" s="48" t="s">
        <v>139</v>
      </c>
      <c r="DO22" s="73">
        <v>0</v>
      </c>
      <c r="DP22" s="48" t="s">
        <v>63</v>
      </c>
      <c r="DQ22" s="47">
        <v>60</v>
      </c>
      <c r="DR22" s="47">
        <v>51</v>
      </c>
      <c r="DS22" s="32">
        <f t="shared" si="34"/>
        <v>0.85</v>
      </c>
      <c r="DT22" s="48" t="s">
        <v>140</v>
      </c>
      <c r="DU22" s="73">
        <v>0</v>
      </c>
      <c r="DV22" s="48" t="s">
        <v>63</v>
      </c>
      <c r="DW22" s="47">
        <v>81</v>
      </c>
      <c r="DX22" s="47">
        <v>81</v>
      </c>
      <c r="DY22" s="32">
        <f t="shared" si="35"/>
        <v>1</v>
      </c>
      <c r="DZ22" s="48"/>
      <c r="EA22" s="73">
        <v>0</v>
      </c>
      <c r="EB22" s="48" t="s">
        <v>63</v>
      </c>
      <c r="EC22" s="47">
        <v>4</v>
      </c>
      <c r="ED22" s="47">
        <v>0</v>
      </c>
      <c r="EE22" s="32">
        <f t="shared" si="36"/>
        <v>0</v>
      </c>
      <c r="EF22" s="48" t="s">
        <v>409</v>
      </c>
      <c r="EG22" s="73">
        <v>2</v>
      </c>
      <c r="EH22" s="48" t="s">
        <v>325</v>
      </c>
      <c r="EI22" s="47">
        <v>12</v>
      </c>
      <c r="EJ22" s="47">
        <v>0</v>
      </c>
      <c r="EK22" s="32">
        <f t="shared" si="37"/>
        <v>0</v>
      </c>
      <c r="EL22" s="48" t="s">
        <v>331</v>
      </c>
      <c r="EM22" s="73">
        <v>12</v>
      </c>
      <c r="EN22" s="48" t="s">
        <v>332</v>
      </c>
      <c r="EO22" s="47">
        <v>8</v>
      </c>
      <c r="EP22" s="47">
        <v>3</v>
      </c>
      <c r="EQ22" s="32">
        <f t="shared" si="38"/>
        <v>0.375</v>
      </c>
      <c r="ER22" s="48" t="s">
        <v>367</v>
      </c>
      <c r="ES22" s="73">
        <v>2</v>
      </c>
      <c r="ET22" s="48" t="s">
        <v>141</v>
      </c>
      <c r="EU22" s="47">
        <v>9</v>
      </c>
      <c r="EV22" s="47">
        <v>1</v>
      </c>
      <c r="EW22" s="32">
        <f t="shared" si="39"/>
        <v>0.1111111111111111</v>
      </c>
      <c r="EX22" s="48" t="s">
        <v>368</v>
      </c>
      <c r="EY22" s="73">
        <v>8</v>
      </c>
      <c r="EZ22" s="48" t="s">
        <v>232</v>
      </c>
      <c r="FA22" s="47">
        <v>5</v>
      </c>
      <c r="FB22" s="47">
        <v>5</v>
      </c>
      <c r="FC22" s="32">
        <f t="shared" si="40"/>
        <v>1</v>
      </c>
      <c r="FD22" s="48" t="s">
        <v>63</v>
      </c>
      <c r="FE22" s="73">
        <v>0</v>
      </c>
      <c r="FF22" s="48" t="s">
        <v>63</v>
      </c>
      <c r="FG22" s="47">
        <v>3</v>
      </c>
      <c r="FH22" s="47">
        <v>3</v>
      </c>
      <c r="FI22" s="32">
        <f t="shared" si="41"/>
        <v>1</v>
      </c>
      <c r="FJ22" s="48" t="s">
        <v>63</v>
      </c>
      <c r="FK22" s="73">
        <v>0</v>
      </c>
      <c r="FL22" s="48" t="s">
        <v>63</v>
      </c>
      <c r="FM22" s="47">
        <v>0</v>
      </c>
      <c r="FN22" s="47">
        <v>0</v>
      </c>
      <c r="FO22" s="32" t="str">
        <f t="shared" si="42"/>
        <v/>
      </c>
      <c r="FP22" s="48" t="s">
        <v>63</v>
      </c>
      <c r="FQ22" s="73">
        <v>0</v>
      </c>
      <c r="FR22" s="48" t="s">
        <v>63</v>
      </c>
      <c r="FS22" s="47">
        <v>0</v>
      </c>
      <c r="FT22" s="47">
        <v>0</v>
      </c>
      <c r="FU22" s="32" t="str">
        <f t="shared" si="43"/>
        <v/>
      </c>
      <c r="FV22" s="48" t="s">
        <v>63</v>
      </c>
      <c r="FW22" s="73">
        <v>0</v>
      </c>
      <c r="FX22" s="48" t="s">
        <v>63</v>
      </c>
      <c r="FY22" s="47">
        <v>12</v>
      </c>
      <c r="FZ22" s="47">
        <v>12</v>
      </c>
      <c r="GA22" s="32">
        <f t="shared" si="44"/>
        <v>1</v>
      </c>
      <c r="GB22" s="48" t="s">
        <v>63</v>
      </c>
      <c r="GC22" s="73">
        <v>0</v>
      </c>
      <c r="GD22" s="48" t="s">
        <v>63</v>
      </c>
      <c r="GE22" s="47">
        <v>5</v>
      </c>
      <c r="GF22" s="47">
        <v>1</v>
      </c>
      <c r="GG22" s="32">
        <f t="shared" si="45"/>
        <v>0.2</v>
      </c>
      <c r="GH22" s="48" t="s">
        <v>428</v>
      </c>
      <c r="GI22" s="73">
        <v>4</v>
      </c>
      <c r="GJ22" s="48" t="s">
        <v>369</v>
      </c>
      <c r="GK22" s="48" t="s">
        <v>54</v>
      </c>
      <c r="GL22" s="48" t="s">
        <v>197</v>
      </c>
      <c r="GM22" s="48" t="s">
        <v>51</v>
      </c>
      <c r="GN22" s="62" t="s">
        <v>63</v>
      </c>
      <c r="GO22" s="62" t="s">
        <v>190</v>
      </c>
      <c r="GP22" s="48" t="s">
        <v>50</v>
      </c>
      <c r="GQ22" s="48" t="s">
        <v>51</v>
      </c>
      <c r="GR22" s="84" t="s">
        <v>49</v>
      </c>
      <c r="GS22" s="84" t="s">
        <v>49</v>
      </c>
      <c r="GT22" s="84" t="s">
        <v>49</v>
      </c>
      <c r="GU22" s="84" t="s">
        <v>49</v>
      </c>
      <c r="GV22" s="48" t="s">
        <v>63</v>
      </c>
      <c r="GW22" s="84" t="s">
        <v>49</v>
      </c>
      <c r="GX22" s="84" t="s">
        <v>63</v>
      </c>
      <c r="GY22" s="84" t="s">
        <v>49</v>
      </c>
      <c r="GZ22" s="84" t="s">
        <v>63</v>
      </c>
      <c r="HA22" s="84" t="s">
        <v>49</v>
      </c>
      <c r="HB22" s="84" t="s">
        <v>49</v>
      </c>
      <c r="HC22" s="42" t="s">
        <v>49</v>
      </c>
      <c r="HD22" s="41"/>
      <c r="HE22" s="266" t="s">
        <v>49</v>
      </c>
      <c r="HF22" s="266" t="s">
        <v>79</v>
      </c>
      <c r="HG22" s="266" t="s">
        <v>79</v>
      </c>
      <c r="HH22" s="266" t="s">
        <v>49</v>
      </c>
      <c r="HI22" s="266" t="s">
        <v>79</v>
      </c>
      <c r="HJ22" s="266"/>
    </row>
    <row r="23" spans="1:218" s="493" customFormat="1" ht="157.5" customHeight="1" x14ac:dyDescent="0.2">
      <c r="A23" s="30" t="s">
        <v>260</v>
      </c>
      <c r="B23" s="29" t="s">
        <v>142</v>
      </c>
      <c r="C23" s="29" t="s">
        <v>143</v>
      </c>
      <c r="D23" s="62" t="s">
        <v>49</v>
      </c>
      <c r="E23" s="62" t="s">
        <v>63</v>
      </c>
      <c r="F23" s="48" t="s">
        <v>63</v>
      </c>
      <c r="G23" s="62" t="s">
        <v>49</v>
      </c>
      <c r="H23" s="62" t="s">
        <v>63</v>
      </c>
      <c r="I23" s="48" t="s">
        <v>63</v>
      </c>
      <c r="J23" s="62" t="s">
        <v>370</v>
      </c>
      <c r="K23" s="62" t="s">
        <v>63</v>
      </c>
      <c r="L23" s="48" t="s">
        <v>63</v>
      </c>
      <c r="M23" s="62" t="s">
        <v>49</v>
      </c>
      <c r="N23" s="62"/>
      <c r="O23" s="48"/>
      <c r="P23" s="62" t="s">
        <v>49</v>
      </c>
      <c r="Q23" s="62" t="s">
        <v>63</v>
      </c>
      <c r="R23" s="48" t="s">
        <v>63</v>
      </c>
      <c r="S23" s="62" t="s">
        <v>49</v>
      </c>
      <c r="T23" s="62" t="s">
        <v>63</v>
      </c>
      <c r="U23" s="48"/>
      <c r="V23" s="62" t="s">
        <v>49</v>
      </c>
      <c r="W23" s="62" t="s">
        <v>63</v>
      </c>
      <c r="X23" s="48" t="s">
        <v>63</v>
      </c>
      <c r="Y23" s="62" t="s">
        <v>49</v>
      </c>
      <c r="Z23" s="62" t="s">
        <v>63</v>
      </c>
      <c r="AA23" s="48" t="s">
        <v>63</v>
      </c>
      <c r="AB23" s="62" t="s">
        <v>49</v>
      </c>
      <c r="AC23" s="62" t="s">
        <v>63</v>
      </c>
      <c r="AD23" s="48" t="s">
        <v>63</v>
      </c>
      <c r="AE23" s="87" t="s">
        <v>49</v>
      </c>
      <c r="AF23" s="87" t="s">
        <v>266</v>
      </c>
      <c r="AG23" s="63"/>
      <c r="AH23" s="62" t="s">
        <v>49</v>
      </c>
      <c r="AI23" s="62" t="s">
        <v>63</v>
      </c>
      <c r="AJ23" s="48" t="s">
        <v>63</v>
      </c>
      <c r="AK23" s="62" t="s">
        <v>49</v>
      </c>
      <c r="AL23" s="62" t="s">
        <v>63</v>
      </c>
      <c r="AM23" s="48" t="s">
        <v>63</v>
      </c>
      <c r="AN23" s="62" t="s">
        <v>49</v>
      </c>
      <c r="AO23" s="62" t="s">
        <v>63</v>
      </c>
      <c r="AP23" s="48" t="s">
        <v>63</v>
      </c>
      <c r="AQ23" s="62" t="s">
        <v>190</v>
      </c>
      <c r="AR23" s="62" t="s">
        <v>63</v>
      </c>
      <c r="AS23" s="48" t="s">
        <v>63</v>
      </c>
      <c r="AT23" s="62" t="s">
        <v>49</v>
      </c>
      <c r="AU23" s="62" t="s">
        <v>63</v>
      </c>
      <c r="AV23" s="48" t="s">
        <v>63</v>
      </c>
      <c r="AW23" s="62" t="s">
        <v>49</v>
      </c>
      <c r="AX23" s="62" t="s">
        <v>63</v>
      </c>
      <c r="AY23" s="48" t="s">
        <v>63</v>
      </c>
      <c r="AZ23" s="62" t="s">
        <v>49</v>
      </c>
      <c r="BA23" s="62" t="s">
        <v>63</v>
      </c>
      <c r="BB23" s="48" t="s">
        <v>63</v>
      </c>
      <c r="BC23" s="47">
        <v>12</v>
      </c>
      <c r="BD23" s="47">
        <v>11</v>
      </c>
      <c r="BE23" s="32">
        <f t="shared" ref="BE23" si="46">IF(ISERROR(BD23/BC23),"",BD23/BC23)</f>
        <v>0.91666666666666663</v>
      </c>
      <c r="BF23" s="48" t="s">
        <v>405</v>
      </c>
      <c r="BG23" s="73">
        <v>0</v>
      </c>
      <c r="BH23" s="48" t="s">
        <v>63</v>
      </c>
      <c r="BI23" s="47">
        <v>35</v>
      </c>
      <c r="BJ23" s="47">
        <v>10</v>
      </c>
      <c r="BK23" s="32">
        <f t="shared" ref="BK23" si="47">IF(ISERROR(BJ23/BI23),"",BJ23/BI23)</f>
        <v>0.2857142857142857</v>
      </c>
      <c r="BL23" s="48" t="s">
        <v>144</v>
      </c>
      <c r="BM23" s="73">
        <v>0</v>
      </c>
      <c r="BN23" s="48" t="s">
        <v>63</v>
      </c>
      <c r="BO23" s="47">
        <v>4</v>
      </c>
      <c r="BP23" s="47">
        <v>3</v>
      </c>
      <c r="BQ23" s="32">
        <f t="shared" ref="BQ23" si="48">IF(ISERROR(BP23/BO23),"",BP23/BO23)</f>
        <v>0.75</v>
      </c>
      <c r="BR23" s="48" t="s">
        <v>144</v>
      </c>
      <c r="BS23" s="73">
        <v>0</v>
      </c>
      <c r="BT23" s="48" t="s">
        <v>63</v>
      </c>
      <c r="BU23" s="47">
        <v>2</v>
      </c>
      <c r="BV23" s="47">
        <v>0</v>
      </c>
      <c r="BW23" s="32">
        <f t="shared" ref="BW23" si="49">IF(ISERROR(BV23/BU23),"",BV23/BU23)</f>
        <v>0</v>
      </c>
      <c r="BX23" s="48" t="s">
        <v>184</v>
      </c>
      <c r="BY23" s="73">
        <v>1</v>
      </c>
      <c r="BZ23" s="48" t="s">
        <v>184</v>
      </c>
      <c r="CA23" s="47">
        <v>0</v>
      </c>
      <c r="CB23" s="47">
        <v>0</v>
      </c>
      <c r="CC23" s="32" t="str">
        <f t="shared" ref="CC23" si="50">IF(ISERROR(CB23/CA23),"",CB23/CA23)</f>
        <v/>
      </c>
      <c r="CD23" s="48"/>
      <c r="CE23" s="73"/>
      <c r="CF23" s="48" t="s">
        <v>63</v>
      </c>
      <c r="CG23" s="47">
        <v>2</v>
      </c>
      <c r="CH23" s="47">
        <v>2</v>
      </c>
      <c r="CI23" s="32">
        <f t="shared" ref="CI23" si="51">IF(ISERROR(CH23/CG23),"",CH23/CG23)</f>
        <v>1</v>
      </c>
      <c r="CJ23" s="48" t="s">
        <v>63</v>
      </c>
      <c r="CK23" s="73">
        <v>0</v>
      </c>
      <c r="CL23" s="48" t="s">
        <v>63</v>
      </c>
      <c r="CM23" s="47">
        <v>2</v>
      </c>
      <c r="CN23" s="47">
        <v>2</v>
      </c>
      <c r="CO23" s="32">
        <f t="shared" ref="CO23" si="52">IF(ISERROR(CN23/CM23),"",CN23/CM23)</f>
        <v>1</v>
      </c>
      <c r="CP23" s="48" t="s">
        <v>63</v>
      </c>
      <c r="CQ23" s="73">
        <v>0</v>
      </c>
      <c r="CR23" s="48" t="s">
        <v>63</v>
      </c>
      <c r="CS23" s="47">
        <v>1</v>
      </c>
      <c r="CT23" s="47">
        <v>1</v>
      </c>
      <c r="CU23" s="32">
        <f t="shared" ref="CU23" si="53">IF(ISERROR(CT23/CS23),"",CT23/CS23)</f>
        <v>1</v>
      </c>
      <c r="CV23" s="48" t="s">
        <v>63</v>
      </c>
      <c r="CW23" s="73">
        <v>0</v>
      </c>
      <c r="CX23" s="48" t="s">
        <v>63</v>
      </c>
      <c r="CY23" s="47">
        <v>1</v>
      </c>
      <c r="CZ23" s="47">
        <v>1</v>
      </c>
      <c r="DA23" s="32">
        <f t="shared" ref="DA23" si="54">IF(ISERROR(CZ23/CY23),"",CZ23/CY23)</f>
        <v>1</v>
      </c>
      <c r="DB23" s="48" t="s">
        <v>63</v>
      </c>
      <c r="DC23" s="73">
        <v>0</v>
      </c>
      <c r="DD23" s="48" t="s">
        <v>63</v>
      </c>
      <c r="DE23" s="47">
        <v>2</v>
      </c>
      <c r="DF23" s="47">
        <v>2</v>
      </c>
      <c r="DG23" s="32">
        <f t="shared" ref="DG23" si="55">IF(ISERROR(DF23/DE23),"",DF23/DE23)</f>
        <v>1</v>
      </c>
      <c r="DH23" s="48" t="s">
        <v>63</v>
      </c>
      <c r="DI23" s="73">
        <v>0</v>
      </c>
      <c r="DJ23" s="48" t="s">
        <v>63</v>
      </c>
      <c r="DK23" s="47">
        <v>18</v>
      </c>
      <c r="DL23" s="47">
        <v>6</v>
      </c>
      <c r="DM23" s="32">
        <f t="shared" ref="DM23" si="56">IF(ISERROR(DL23/DK23),"",DL23/DK23)</f>
        <v>0.33333333333333331</v>
      </c>
      <c r="DN23" s="48" t="s">
        <v>233</v>
      </c>
      <c r="DO23" s="73">
        <v>0</v>
      </c>
      <c r="DP23" s="48" t="s">
        <v>63</v>
      </c>
      <c r="DQ23" s="47">
        <v>371</v>
      </c>
      <c r="DR23" s="47">
        <v>371</v>
      </c>
      <c r="DS23" s="32">
        <f t="shared" ref="DS23" si="57">IF(ISERROR(DR23/DQ23),"",DR23/DQ23)</f>
        <v>1</v>
      </c>
      <c r="DT23" s="48" t="s">
        <v>63</v>
      </c>
      <c r="DU23" s="73">
        <v>0</v>
      </c>
      <c r="DV23" s="48" t="s">
        <v>63</v>
      </c>
      <c r="DW23" s="47">
        <v>10</v>
      </c>
      <c r="DX23" s="47">
        <v>10</v>
      </c>
      <c r="DY23" s="32">
        <f t="shared" ref="DY23" si="58">IF(ISERROR(DX23/DW23),"",DX23/DW23)</f>
        <v>1</v>
      </c>
      <c r="DZ23" s="48" t="s">
        <v>63</v>
      </c>
      <c r="EA23" s="73">
        <v>0</v>
      </c>
      <c r="EB23" s="48" t="s">
        <v>63</v>
      </c>
      <c r="EC23" s="47">
        <v>12</v>
      </c>
      <c r="ED23" s="47">
        <v>0</v>
      </c>
      <c r="EE23" s="32">
        <f t="shared" ref="EE23" si="59">IF(ISERROR(ED23/EC23),"",ED23/EC23)</f>
        <v>0</v>
      </c>
      <c r="EF23" s="48" t="s">
        <v>326</v>
      </c>
      <c r="EG23" s="73">
        <v>7</v>
      </c>
      <c r="EH23" s="48" t="s">
        <v>327</v>
      </c>
      <c r="EI23" s="47">
        <v>11</v>
      </c>
      <c r="EJ23" s="47">
        <v>10</v>
      </c>
      <c r="EK23" s="32">
        <f t="shared" ref="EK23" si="60">IF(ISERROR(EJ23/EI23),"",EJ23/EI23)</f>
        <v>0.90909090909090906</v>
      </c>
      <c r="EL23" s="48" t="s">
        <v>145</v>
      </c>
      <c r="EM23" s="73">
        <v>1</v>
      </c>
      <c r="EN23" s="48" t="s">
        <v>146</v>
      </c>
      <c r="EO23" s="47">
        <v>8</v>
      </c>
      <c r="EP23" s="47">
        <v>3</v>
      </c>
      <c r="EQ23" s="32">
        <f t="shared" ref="EQ23" si="61">IF(ISERROR(EP23/EO23),"",EP23/EO23)</f>
        <v>0.375</v>
      </c>
      <c r="ER23" s="48" t="s">
        <v>185</v>
      </c>
      <c r="ES23" s="73">
        <v>5</v>
      </c>
      <c r="ET23" s="48" t="s">
        <v>185</v>
      </c>
      <c r="EU23" s="47">
        <v>219</v>
      </c>
      <c r="EV23" s="47">
        <v>211</v>
      </c>
      <c r="EW23" s="32">
        <f>IF(ISERROR(EV23/EU23),"",EV23/EU23)</f>
        <v>0.9634703196347032</v>
      </c>
      <c r="EX23" s="48" t="s">
        <v>430</v>
      </c>
      <c r="EY23" s="73">
        <v>8</v>
      </c>
      <c r="EZ23" s="48" t="s">
        <v>147</v>
      </c>
      <c r="FA23" s="47">
        <v>7</v>
      </c>
      <c r="FB23" s="47">
        <v>6</v>
      </c>
      <c r="FC23" s="32">
        <f t="shared" ref="FC23" si="62">IF(ISERROR(FB23/FA23),"",FB23/FA23)</f>
        <v>0.8571428571428571</v>
      </c>
      <c r="FD23" s="48" t="s">
        <v>406</v>
      </c>
      <c r="FE23" s="73">
        <v>0</v>
      </c>
      <c r="FF23" s="48" t="s">
        <v>63</v>
      </c>
      <c r="FG23" s="47">
        <v>1</v>
      </c>
      <c r="FH23" s="47">
        <v>1</v>
      </c>
      <c r="FI23" s="32">
        <f t="shared" ref="FI23" si="63">IF(ISERROR(FH23/FG23),"",FH23/FG23)</f>
        <v>1</v>
      </c>
      <c r="FJ23" s="48" t="s">
        <v>63</v>
      </c>
      <c r="FK23" s="73">
        <v>0</v>
      </c>
      <c r="FL23" s="48" t="s">
        <v>63</v>
      </c>
      <c r="FM23" s="47">
        <v>0</v>
      </c>
      <c r="FN23" s="47">
        <v>0</v>
      </c>
      <c r="FO23" s="32" t="str">
        <f t="shared" ref="FO23" si="64">IF(ISERROR(FN23/FM23),"",FN23/FM23)</f>
        <v/>
      </c>
      <c r="FP23" s="48" t="s">
        <v>63</v>
      </c>
      <c r="FQ23" s="73">
        <v>0</v>
      </c>
      <c r="FR23" s="48" t="s">
        <v>63</v>
      </c>
      <c r="FS23" s="47">
        <v>0</v>
      </c>
      <c r="FT23" s="47">
        <v>0</v>
      </c>
      <c r="FU23" s="32" t="str">
        <f t="shared" ref="FU23" si="65">IF(ISERROR(FT23/FS23),"",FT23/FS23)</f>
        <v/>
      </c>
      <c r="FV23" s="48" t="s">
        <v>63</v>
      </c>
      <c r="FW23" s="73">
        <v>0</v>
      </c>
      <c r="FX23" s="48" t="s">
        <v>63</v>
      </c>
      <c r="FY23" s="47">
        <v>12</v>
      </c>
      <c r="FZ23" s="47">
        <v>11</v>
      </c>
      <c r="GA23" s="32">
        <f t="shared" si="44"/>
        <v>0.91666666666666663</v>
      </c>
      <c r="GB23" s="82" t="s">
        <v>407</v>
      </c>
      <c r="GC23" s="73">
        <v>1</v>
      </c>
      <c r="GD23" s="83" t="s">
        <v>408</v>
      </c>
      <c r="GE23" s="47">
        <v>119</v>
      </c>
      <c r="GF23" s="47">
        <v>119</v>
      </c>
      <c r="GG23" s="32">
        <f t="shared" si="45"/>
        <v>1</v>
      </c>
      <c r="GH23" s="48" t="s">
        <v>63</v>
      </c>
      <c r="GI23" s="73">
        <v>0</v>
      </c>
      <c r="GJ23" s="48" t="s">
        <v>63</v>
      </c>
      <c r="GK23" s="48" t="s">
        <v>69</v>
      </c>
      <c r="GL23" s="48" t="s">
        <v>79</v>
      </c>
      <c r="GM23" s="48" t="s">
        <v>51</v>
      </c>
      <c r="GN23" s="62" t="s">
        <v>49</v>
      </c>
      <c r="GO23" s="62" t="s">
        <v>49</v>
      </c>
      <c r="GP23" s="48" t="s">
        <v>50</v>
      </c>
      <c r="GQ23" s="48" t="s">
        <v>51</v>
      </c>
      <c r="GR23" s="84" t="s">
        <v>49</v>
      </c>
      <c r="GS23" s="84" t="s">
        <v>49</v>
      </c>
      <c r="GT23" s="84" t="s">
        <v>49</v>
      </c>
      <c r="GU23" s="84" t="s">
        <v>63</v>
      </c>
      <c r="GV23" s="48" t="s">
        <v>63</v>
      </c>
      <c r="GW23" s="84" t="s">
        <v>49</v>
      </c>
      <c r="GX23" s="84" t="s">
        <v>49</v>
      </c>
      <c r="GY23" s="84" t="s">
        <v>49</v>
      </c>
      <c r="GZ23" s="84" t="s">
        <v>63</v>
      </c>
      <c r="HA23" s="84" t="s">
        <v>49</v>
      </c>
      <c r="HB23" s="84" t="s">
        <v>49</v>
      </c>
      <c r="HC23" s="42" t="s">
        <v>49</v>
      </c>
      <c r="HD23" s="41"/>
      <c r="HE23" s="266" t="s">
        <v>49</v>
      </c>
      <c r="HF23" s="266" t="s">
        <v>79</v>
      </c>
      <c r="HG23" s="266" t="s">
        <v>79</v>
      </c>
      <c r="HH23" s="266" t="s">
        <v>49</v>
      </c>
      <c r="HI23" s="266" t="s">
        <v>79</v>
      </c>
      <c r="HJ23" s="266"/>
    </row>
    <row r="24" spans="1:218" s="493" customFormat="1" ht="120.65" customHeight="1" x14ac:dyDescent="0.2">
      <c r="A24" s="30" t="s">
        <v>371</v>
      </c>
      <c r="B24" s="29" t="s">
        <v>148</v>
      </c>
      <c r="C24" s="29" t="s">
        <v>149</v>
      </c>
      <c r="D24" s="62" t="s">
        <v>49</v>
      </c>
      <c r="E24" s="62" t="s">
        <v>63</v>
      </c>
      <c r="F24" s="48" t="s">
        <v>63</v>
      </c>
      <c r="G24" s="62" t="s">
        <v>49</v>
      </c>
      <c r="H24" s="62" t="s">
        <v>63</v>
      </c>
      <c r="I24" s="48" t="s">
        <v>63</v>
      </c>
      <c r="J24" s="62" t="s">
        <v>49</v>
      </c>
      <c r="K24" s="62" t="s">
        <v>63</v>
      </c>
      <c r="L24" s="48" t="s">
        <v>63</v>
      </c>
      <c r="M24" s="62" t="s">
        <v>49</v>
      </c>
      <c r="N24" s="62" t="s">
        <v>63</v>
      </c>
      <c r="O24" s="48" t="s">
        <v>63</v>
      </c>
      <c r="P24" s="62" t="s">
        <v>49</v>
      </c>
      <c r="Q24" s="62" t="s">
        <v>63</v>
      </c>
      <c r="R24" s="48" t="s">
        <v>63</v>
      </c>
      <c r="S24" s="62" t="s">
        <v>49</v>
      </c>
      <c r="T24" s="62" t="s">
        <v>63</v>
      </c>
      <c r="U24" s="48" t="s">
        <v>63</v>
      </c>
      <c r="V24" s="62" t="s">
        <v>49</v>
      </c>
      <c r="W24" s="62" t="s">
        <v>63</v>
      </c>
      <c r="X24" s="48" t="s">
        <v>63</v>
      </c>
      <c r="Y24" s="62" t="s">
        <v>49</v>
      </c>
      <c r="Z24" s="62" t="s">
        <v>63</v>
      </c>
      <c r="AA24" s="48" t="s">
        <v>63</v>
      </c>
      <c r="AB24" s="62" t="s">
        <v>49</v>
      </c>
      <c r="AC24" s="62" t="s">
        <v>63</v>
      </c>
      <c r="AD24" s="48" t="s">
        <v>63</v>
      </c>
      <c r="AE24" s="87" t="s">
        <v>266</v>
      </c>
      <c r="AF24" s="87" t="s">
        <v>49</v>
      </c>
      <c r="AG24" s="63" t="s">
        <v>372</v>
      </c>
      <c r="AH24" s="62" t="s">
        <v>49</v>
      </c>
      <c r="AI24" s="62" t="s">
        <v>63</v>
      </c>
      <c r="AJ24" s="48" t="s">
        <v>63</v>
      </c>
      <c r="AK24" s="62" t="s">
        <v>49</v>
      </c>
      <c r="AL24" s="62" t="s">
        <v>63</v>
      </c>
      <c r="AM24" s="48" t="s">
        <v>63</v>
      </c>
      <c r="AN24" s="62" t="s">
        <v>190</v>
      </c>
      <c r="AO24" s="62" t="s">
        <v>63</v>
      </c>
      <c r="AP24" s="48" t="s">
        <v>63</v>
      </c>
      <c r="AQ24" s="62" t="s">
        <v>49</v>
      </c>
      <c r="AR24" s="62" t="s">
        <v>63</v>
      </c>
      <c r="AS24" s="48" t="s">
        <v>63</v>
      </c>
      <c r="AT24" s="62" t="s">
        <v>49</v>
      </c>
      <c r="AU24" s="62" t="s">
        <v>63</v>
      </c>
      <c r="AV24" s="48" t="s">
        <v>63</v>
      </c>
      <c r="AW24" s="62" t="s">
        <v>49</v>
      </c>
      <c r="AX24" s="62" t="s">
        <v>63</v>
      </c>
      <c r="AY24" s="48" t="s">
        <v>63</v>
      </c>
      <c r="AZ24" s="62" t="s">
        <v>49</v>
      </c>
      <c r="BA24" s="62" t="s">
        <v>63</v>
      </c>
      <c r="BB24" s="48" t="s">
        <v>63</v>
      </c>
      <c r="BC24" s="47">
        <v>5</v>
      </c>
      <c r="BD24" s="47">
        <v>3</v>
      </c>
      <c r="BE24" s="32">
        <v>0.6</v>
      </c>
      <c r="BF24" s="48" t="s">
        <v>150</v>
      </c>
      <c r="BG24" s="73">
        <v>1</v>
      </c>
      <c r="BH24" s="48" t="s">
        <v>289</v>
      </c>
      <c r="BI24" s="47">
        <v>33</v>
      </c>
      <c r="BJ24" s="47">
        <v>21</v>
      </c>
      <c r="BK24" s="32">
        <v>0.63636363636363635</v>
      </c>
      <c r="BL24" s="48" t="s">
        <v>150</v>
      </c>
      <c r="BM24" s="73">
        <v>1</v>
      </c>
      <c r="BN24" s="48" t="s">
        <v>151</v>
      </c>
      <c r="BO24" s="47">
        <v>4</v>
      </c>
      <c r="BP24" s="47">
        <v>4</v>
      </c>
      <c r="BQ24" s="32">
        <v>1</v>
      </c>
      <c r="BR24" s="48" t="s">
        <v>63</v>
      </c>
      <c r="BS24" s="73">
        <v>0</v>
      </c>
      <c r="BT24" s="48" t="s">
        <v>63</v>
      </c>
      <c r="BU24" s="47">
        <v>0</v>
      </c>
      <c r="BV24" s="47">
        <v>0</v>
      </c>
      <c r="BW24" s="32" t="s">
        <v>266</v>
      </c>
      <c r="BX24" s="48" t="s">
        <v>63</v>
      </c>
      <c r="BY24" s="73">
        <v>0</v>
      </c>
      <c r="BZ24" s="48" t="s">
        <v>63</v>
      </c>
      <c r="CA24" s="47">
        <v>0</v>
      </c>
      <c r="CB24" s="47">
        <v>0</v>
      </c>
      <c r="CC24" s="32" t="s">
        <v>266</v>
      </c>
      <c r="CD24" s="48" t="s">
        <v>63</v>
      </c>
      <c r="CE24" s="73">
        <v>0</v>
      </c>
      <c r="CF24" s="48" t="s">
        <v>63</v>
      </c>
      <c r="CG24" s="47">
        <v>2</v>
      </c>
      <c r="CH24" s="47">
        <v>2</v>
      </c>
      <c r="CI24" s="32">
        <v>1</v>
      </c>
      <c r="CJ24" s="48" t="s">
        <v>63</v>
      </c>
      <c r="CK24" s="73">
        <v>0</v>
      </c>
      <c r="CL24" s="48" t="s">
        <v>63</v>
      </c>
      <c r="CM24" s="47">
        <v>0</v>
      </c>
      <c r="CN24" s="47">
        <v>0</v>
      </c>
      <c r="CO24" s="32" t="s">
        <v>266</v>
      </c>
      <c r="CP24" s="48" t="s">
        <v>63</v>
      </c>
      <c r="CQ24" s="73">
        <v>0</v>
      </c>
      <c r="CR24" s="48" t="s">
        <v>63</v>
      </c>
      <c r="CS24" s="47">
        <v>6</v>
      </c>
      <c r="CT24" s="47">
        <v>5</v>
      </c>
      <c r="CU24" s="32">
        <v>0.83299999999999996</v>
      </c>
      <c r="CV24" s="48" t="s">
        <v>392</v>
      </c>
      <c r="CW24" s="73">
        <v>0</v>
      </c>
      <c r="CX24" s="48" t="s">
        <v>63</v>
      </c>
      <c r="CY24" s="47">
        <v>4</v>
      </c>
      <c r="CZ24" s="47">
        <v>3</v>
      </c>
      <c r="DA24" s="32">
        <v>0.75</v>
      </c>
      <c r="DB24" s="48" t="s">
        <v>150</v>
      </c>
      <c r="DC24" s="73">
        <v>1</v>
      </c>
      <c r="DD24" s="48" t="s">
        <v>152</v>
      </c>
      <c r="DE24" s="47">
        <v>0</v>
      </c>
      <c r="DF24" s="47">
        <v>0</v>
      </c>
      <c r="DG24" s="32" t="s">
        <v>266</v>
      </c>
      <c r="DH24" s="48" t="s">
        <v>63</v>
      </c>
      <c r="DI24" s="73">
        <v>0</v>
      </c>
      <c r="DJ24" s="48" t="s">
        <v>63</v>
      </c>
      <c r="DK24" s="47">
        <v>9</v>
      </c>
      <c r="DL24" s="47">
        <v>8</v>
      </c>
      <c r="DM24" s="32">
        <v>0.88888888888888884</v>
      </c>
      <c r="DN24" s="48" t="s">
        <v>153</v>
      </c>
      <c r="DO24" s="73">
        <v>0</v>
      </c>
      <c r="DP24" s="48" t="s">
        <v>63</v>
      </c>
      <c r="DQ24" s="47">
        <v>120</v>
      </c>
      <c r="DR24" s="47">
        <v>120</v>
      </c>
      <c r="DS24" s="32">
        <v>1</v>
      </c>
      <c r="DT24" s="48" t="s">
        <v>63</v>
      </c>
      <c r="DU24" s="73">
        <v>0</v>
      </c>
      <c r="DV24" s="48" t="s">
        <v>63</v>
      </c>
      <c r="DW24" s="47">
        <v>19</v>
      </c>
      <c r="DX24" s="47">
        <v>18</v>
      </c>
      <c r="DY24" s="32">
        <v>0.94736842105263153</v>
      </c>
      <c r="DZ24" s="48" t="s">
        <v>150</v>
      </c>
      <c r="EA24" s="73">
        <v>0</v>
      </c>
      <c r="EB24" s="48" t="s">
        <v>63</v>
      </c>
      <c r="EC24" s="47">
        <v>2</v>
      </c>
      <c r="ED24" s="47">
        <v>0</v>
      </c>
      <c r="EE24" s="32">
        <v>0</v>
      </c>
      <c r="EF24" s="48" t="s">
        <v>150</v>
      </c>
      <c r="EG24" s="73">
        <v>2</v>
      </c>
      <c r="EH24" s="48" t="s">
        <v>234</v>
      </c>
      <c r="EI24" s="47">
        <v>10</v>
      </c>
      <c r="EJ24" s="47">
        <v>1</v>
      </c>
      <c r="EK24" s="32">
        <v>0.1</v>
      </c>
      <c r="EL24" s="48" t="s">
        <v>154</v>
      </c>
      <c r="EM24" s="73">
        <v>9</v>
      </c>
      <c r="EN24" s="48" t="s">
        <v>155</v>
      </c>
      <c r="EO24" s="47">
        <v>12</v>
      </c>
      <c r="EP24" s="47">
        <v>0</v>
      </c>
      <c r="EQ24" s="32">
        <v>0</v>
      </c>
      <c r="ER24" s="48" t="s">
        <v>150</v>
      </c>
      <c r="ES24" s="73">
        <v>9</v>
      </c>
      <c r="ET24" s="48" t="s">
        <v>393</v>
      </c>
      <c r="EU24" s="47">
        <v>59</v>
      </c>
      <c r="EV24" s="47">
        <v>1</v>
      </c>
      <c r="EW24" s="32">
        <v>1.6949152542372881E-2</v>
      </c>
      <c r="EX24" s="48" t="s">
        <v>150</v>
      </c>
      <c r="EY24" s="73">
        <v>37</v>
      </c>
      <c r="EZ24" s="48" t="s">
        <v>235</v>
      </c>
      <c r="FA24" s="47">
        <v>9</v>
      </c>
      <c r="FB24" s="47">
        <v>5</v>
      </c>
      <c r="FC24" s="32">
        <v>0.55555555555000002</v>
      </c>
      <c r="FD24" s="48" t="s">
        <v>156</v>
      </c>
      <c r="FE24" s="73">
        <v>4</v>
      </c>
      <c r="FF24" s="48" t="s">
        <v>335</v>
      </c>
      <c r="FG24" s="47">
        <v>2</v>
      </c>
      <c r="FH24" s="47">
        <v>1</v>
      </c>
      <c r="FI24" s="32">
        <v>0.5</v>
      </c>
      <c r="FJ24" s="48" t="s">
        <v>150</v>
      </c>
      <c r="FK24" s="73">
        <v>1</v>
      </c>
      <c r="FL24" s="48" t="s">
        <v>236</v>
      </c>
      <c r="FM24" s="47">
        <v>0</v>
      </c>
      <c r="FN24" s="47">
        <v>0</v>
      </c>
      <c r="FO24" s="32" t="s">
        <v>266</v>
      </c>
      <c r="FP24" s="48" t="s">
        <v>63</v>
      </c>
      <c r="FQ24" s="73">
        <v>0</v>
      </c>
      <c r="FR24" s="48" t="s">
        <v>63</v>
      </c>
      <c r="FS24" s="47">
        <v>0</v>
      </c>
      <c r="FT24" s="47">
        <v>0</v>
      </c>
      <c r="FU24" s="32" t="s">
        <v>266</v>
      </c>
      <c r="FV24" s="48" t="s">
        <v>63</v>
      </c>
      <c r="FW24" s="73">
        <v>0</v>
      </c>
      <c r="FX24" s="48" t="s">
        <v>63</v>
      </c>
      <c r="FY24" s="47">
        <v>35</v>
      </c>
      <c r="FZ24" s="47">
        <v>34</v>
      </c>
      <c r="GA24" s="32">
        <v>0.97142857142000005</v>
      </c>
      <c r="GB24" s="48" t="s">
        <v>156</v>
      </c>
      <c r="GC24" s="73">
        <v>1</v>
      </c>
      <c r="GD24" s="48" t="s">
        <v>340</v>
      </c>
      <c r="GE24" s="47">
        <v>66</v>
      </c>
      <c r="GF24" s="47">
        <v>14</v>
      </c>
      <c r="GG24" s="32">
        <v>0.21212121212000001</v>
      </c>
      <c r="GH24" s="48" t="s">
        <v>150</v>
      </c>
      <c r="GI24" s="73">
        <v>9</v>
      </c>
      <c r="GJ24" s="48" t="s">
        <v>394</v>
      </c>
      <c r="GK24" s="48" t="s">
        <v>69</v>
      </c>
      <c r="GL24" s="48" t="s">
        <v>79</v>
      </c>
      <c r="GM24" s="48" t="s">
        <v>51</v>
      </c>
      <c r="GN24" s="62" t="s">
        <v>49</v>
      </c>
      <c r="GO24" s="62" t="s">
        <v>49</v>
      </c>
      <c r="GP24" s="48" t="s">
        <v>50</v>
      </c>
      <c r="GQ24" s="48" t="s">
        <v>51</v>
      </c>
      <c r="GR24" s="84" t="s">
        <v>49</v>
      </c>
      <c r="GS24" s="84" t="s">
        <v>49</v>
      </c>
      <c r="GT24" s="84" t="s">
        <v>49</v>
      </c>
      <c r="GU24" s="84" t="s">
        <v>63</v>
      </c>
      <c r="GV24" s="48" t="s">
        <v>63</v>
      </c>
      <c r="GW24" s="84" t="s">
        <v>49</v>
      </c>
      <c r="GX24" s="84" t="s">
        <v>49</v>
      </c>
      <c r="GY24" s="84" t="s">
        <v>49</v>
      </c>
      <c r="GZ24" s="84" t="s">
        <v>49</v>
      </c>
      <c r="HA24" s="84" t="s">
        <v>49</v>
      </c>
      <c r="HB24" s="84" t="s">
        <v>49</v>
      </c>
      <c r="HC24" s="42" t="s">
        <v>49</v>
      </c>
      <c r="HD24" s="41"/>
      <c r="HE24" s="266" t="s">
        <v>49</v>
      </c>
      <c r="HF24" s="266" t="s">
        <v>79</v>
      </c>
      <c r="HG24" s="266" t="s">
        <v>79</v>
      </c>
      <c r="HH24" s="266" t="s">
        <v>49</v>
      </c>
      <c r="HI24" s="266" t="s">
        <v>79</v>
      </c>
      <c r="HJ24" s="266"/>
    </row>
    <row r="25" spans="1:218" s="493" customFormat="1" ht="141" customHeight="1" x14ac:dyDescent="0.2">
      <c r="A25" s="30" t="s">
        <v>188</v>
      </c>
      <c r="B25" s="29" t="s">
        <v>157</v>
      </c>
      <c r="C25" s="29" t="s">
        <v>158</v>
      </c>
      <c r="D25" s="62" t="s">
        <v>49</v>
      </c>
      <c r="E25" s="62" t="s">
        <v>63</v>
      </c>
      <c r="F25" s="48" t="s">
        <v>63</v>
      </c>
      <c r="G25" s="62" t="s">
        <v>49</v>
      </c>
      <c r="H25" s="62" t="s">
        <v>63</v>
      </c>
      <c r="I25" s="48" t="s">
        <v>63</v>
      </c>
      <c r="J25" s="62" t="s">
        <v>49</v>
      </c>
      <c r="K25" s="62" t="s">
        <v>63</v>
      </c>
      <c r="L25" s="48" t="s">
        <v>63</v>
      </c>
      <c r="M25" s="62" t="s">
        <v>49</v>
      </c>
      <c r="N25" s="62" t="s">
        <v>63</v>
      </c>
      <c r="O25" s="48" t="s">
        <v>63</v>
      </c>
      <c r="P25" s="62" t="s">
        <v>49</v>
      </c>
      <c r="Q25" s="62"/>
      <c r="R25" s="48"/>
      <c r="S25" s="62" t="s">
        <v>49</v>
      </c>
      <c r="T25" s="62" t="s">
        <v>63</v>
      </c>
      <c r="U25" s="48" t="s">
        <v>63</v>
      </c>
      <c r="V25" s="62" t="s">
        <v>49</v>
      </c>
      <c r="W25" s="62" t="s">
        <v>63</v>
      </c>
      <c r="X25" s="48" t="s">
        <v>63</v>
      </c>
      <c r="Y25" s="62" t="s">
        <v>49</v>
      </c>
      <c r="Z25" s="62" t="s">
        <v>63</v>
      </c>
      <c r="AA25" s="48" t="s">
        <v>63</v>
      </c>
      <c r="AB25" s="62" t="s">
        <v>49</v>
      </c>
      <c r="AC25" s="62" t="s">
        <v>63</v>
      </c>
      <c r="AD25" s="48" t="s">
        <v>63</v>
      </c>
      <c r="AE25" s="87" t="s">
        <v>266</v>
      </c>
      <c r="AF25" s="87" t="s">
        <v>49</v>
      </c>
      <c r="AG25" s="76" t="s">
        <v>159</v>
      </c>
      <c r="AH25" s="62" t="s">
        <v>49</v>
      </c>
      <c r="AI25" s="62" t="s">
        <v>63</v>
      </c>
      <c r="AJ25" s="48" t="s">
        <v>63</v>
      </c>
      <c r="AK25" s="62" t="s">
        <v>49</v>
      </c>
      <c r="AL25" s="62" t="s">
        <v>63</v>
      </c>
      <c r="AM25" s="48" t="s">
        <v>63</v>
      </c>
      <c r="AN25" s="62" t="s">
        <v>190</v>
      </c>
      <c r="AO25" s="62" t="s">
        <v>63</v>
      </c>
      <c r="AP25" s="48" t="s">
        <v>63</v>
      </c>
      <c r="AQ25" s="62" t="s">
        <v>49</v>
      </c>
      <c r="AR25" s="62" t="s">
        <v>63</v>
      </c>
      <c r="AS25" s="48" t="s">
        <v>63</v>
      </c>
      <c r="AT25" s="62" t="s">
        <v>49</v>
      </c>
      <c r="AU25" s="62" t="s">
        <v>63</v>
      </c>
      <c r="AV25" s="48" t="s">
        <v>63</v>
      </c>
      <c r="AW25" s="62" t="s">
        <v>49</v>
      </c>
      <c r="AX25" s="62" t="s">
        <v>63</v>
      </c>
      <c r="AY25" s="48" t="s">
        <v>63</v>
      </c>
      <c r="AZ25" s="62" t="s">
        <v>49</v>
      </c>
      <c r="BA25" s="62" t="s">
        <v>63</v>
      </c>
      <c r="BB25" s="48" t="s">
        <v>63</v>
      </c>
      <c r="BC25" s="47">
        <v>13</v>
      </c>
      <c r="BD25" s="47">
        <v>13</v>
      </c>
      <c r="BE25" s="32">
        <f t="shared" ref="BE25:BE26" si="66">IF(ISERROR(BD25/BC25),"",BD25/BC25)</f>
        <v>1</v>
      </c>
      <c r="BF25" s="48" t="s">
        <v>63</v>
      </c>
      <c r="BG25" s="73">
        <v>0</v>
      </c>
      <c r="BH25" s="48" t="s">
        <v>63</v>
      </c>
      <c r="BI25" s="47">
        <v>19</v>
      </c>
      <c r="BJ25" s="47">
        <v>19</v>
      </c>
      <c r="BK25" s="32">
        <f t="shared" ref="BK25:BK26" si="67">IF(ISERROR(BJ25/BI25),"",BJ25/BI25)</f>
        <v>1</v>
      </c>
      <c r="BL25" s="48" t="s">
        <v>63</v>
      </c>
      <c r="BM25" s="73">
        <v>0</v>
      </c>
      <c r="BN25" s="48" t="s">
        <v>63</v>
      </c>
      <c r="BO25" s="47">
        <v>5</v>
      </c>
      <c r="BP25" s="47">
        <v>4</v>
      </c>
      <c r="BQ25" s="32">
        <f t="shared" ref="BQ25:BQ26" si="68">IF(ISERROR(BP25/BO25),"",BP25/BO25)</f>
        <v>0.8</v>
      </c>
      <c r="BR25" s="48" t="s">
        <v>160</v>
      </c>
      <c r="BS25" s="73">
        <v>0</v>
      </c>
      <c r="BT25" s="48" t="s">
        <v>63</v>
      </c>
      <c r="BU25" s="47">
        <v>0</v>
      </c>
      <c r="BV25" s="47">
        <v>0</v>
      </c>
      <c r="BW25" s="32">
        <v>0</v>
      </c>
      <c r="BX25" s="48" t="s">
        <v>63</v>
      </c>
      <c r="BY25" s="73">
        <v>0</v>
      </c>
      <c r="BZ25" s="48" t="s">
        <v>63</v>
      </c>
      <c r="CA25" s="47">
        <v>1</v>
      </c>
      <c r="CB25" s="47">
        <v>1</v>
      </c>
      <c r="CC25" s="32">
        <f t="shared" ref="CC25:CC26" si="69">IF(ISERROR(CB25/CA25),"",CB25/CA25)</f>
        <v>1</v>
      </c>
      <c r="CD25" s="48" t="s">
        <v>63</v>
      </c>
      <c r="CE25" s="73">
        <v>0</v>
      </c>
      <c r="CF25" s="48" t="s">
        <v>63</v>
      </c>
      <c r="CG25" s="47">
        <v>1</v>
      </c>
      <c r="CH25" s="47">
        <v>1</v>
      </c>
      <c r="CI25" s="32">
        <f t="shared" ref="CI25:CI26" si="70">IF(ISERROR(CH25/CG25),"",CH25/CG25)</f>
        <v>1</v>
      </c>
      <c r="CJ25" s="48" t="s">
        <v>63</v>
      </c>
      <c r="CK25" s="73">
        <v>0</v>
      </c>
      <c r="CL25" s="48" t="s">
        <v>63</v>
      </c>
      <c r="CM25" s="47">
        <v>1</v>
      </c>
      <c r="CN25" s="47">
        <v>0</v>
      </c>
      <c r="CO25" s="32">
        <f t="shared" ref="CO25:CO26" si="71">IF(ISERROR(CN25/CM25),"",CN25/CM25)</f>
        <v>0</v>
      </c>
      <c r="CP25" s="48" t="s">
        <v>404</v>
      </c>
      <c r="CQ25" s="73">
        <v>0</v>
      </c>
      <c r="CR25" s="48" t="s">
        <v>63</v>
      </c>
      <c r="CS25" s="47">
        <v>0</v>
      </c>
      <c r="CT25" s="47">
        <v>0</v>
      </c>
      <c r="CU25" s="32">
        <v>0</v>
      </c>
      <c r="CV25" s="48" t="s">
        <v>63</v>
      </c>
      <c r="CW25" s="73">
        <v>0</v>
      </c>
      <c r="CX25" s="48" t="s">
        <v>63</v>
      </c>
      <c r="CY25" s="47">
        <v>1</v>
      </c>
      <c r="CZ25" s="47">
        <v>1</v>
      </c>
      <c r="DA25" s="32">
        <f t="shared" ref="DA25:DA26" si="72">IF(ISERROR(CZ25/CY25),"",CZ25/CY25)</f>
        <v>1</v>
      </c>
      <c r="DB25" s="48" t="s">
        <v>63</v>
      </c>
      <c r="DC25" s="73">
        <v>0</v>
      </c>
      <c r="DD25" s="48" t="s">
        <v>63</v>
      </c>
      <c r="DE25" s="47">
        <v>1</v>
      </c>
      <c r="DF25" s="47">
        <v>1</v>
      </c>
      <c r="DG25" s="32">
        <f t="shared" ref="DG25:DG26" si="73">IF(ISERROR(DF25/DE25),"",DF25/DE25)</f>
        <v>1</v>
      </c>
      <c r="DH25" s="48" t="s">
        <v>63</v>
      </c>
      <c r="DI25" s="73">
        <v>0</v>
      </c>
      <c r="DJ25" s="48" t="s">
        <v>63</v>
      </c>
      <c r="DK25" s="47">
        <v>8</v>
      </c>
      <c r="DL25" s="47">
        <v>8</v>
      </c>
      <c r="DM25" s="32">
        <f t="shared" ref="DM25:DM26" si="74">IF(ISERROR(DL25/DK25),"",DL25/DK25)</f>
        <v>1</v>
      </c>
      <c r="DN25" s="48" t="s">
        <v>63</v>
      </c>
      <c r="DO25" s="73">
        <v>0</v>
      </c>
      <c r="DP25" s="48" t="s">
        <v>63</v>
      </c>
      <c r="DQ25" s="47">
        <v>231</v>
      </c>
      <c r="DR25" s="47">
        <v>231</v>
      </c>
      <c r="DS25" s="32">
        <f t="shared" ref="DS25:DS26" si="75">IF(ISERROR(DR25/DQ25),"",DR25/DQ25)</f>
        <v>1</v>
      </c>
      <c r="DT25" s="48" t="s">
        <v>63</v>
      </c>
      <c r="DU25" s="73">
        <v>0</v>
      </c>
      <c r="DV25" s="48" t="s">
        <v>63</v>
      </c>
      <c r="DW25" s="47">
        <v>26</v>
      </c>
      <c r="DX25" s="47">
        <v>26</v>
      </c>
      <c r="DY25" s="32">
        <f t="shared" ref="DY25:DY26" si="76">IF(ISERROR(DX25/DW25),"",DX25/DW25)</f>
        <v>1</v>
      </c>
      <c r="DZ25" s="48" t="s">
        <v>63</v>
      </c>
      <c r="EA25" s="73">
        <v>0</v>
      </c>
      <c r="EB25" s="48" t="s">
        <v>63</v>
      </c>
      <c r="EC25" s="47">
        <v>31</v>
      </c>
      <c r="ED25" s="47">
        <v>5</v>
      </c>
      <c r="EE25" s="32">
        <f t="shared" ref="EE25:EE26" si="77">IF(ISERROR(ED25/EC25),"",ED25/EC25)</f>
        <v>0.16129032258064516</v>
      </c>
      <c r="EF25" s="48" t="s">
        <v>161</v>
      </c>
      <c r="EG25" s="73">
        <v>0</v>
      </c>
      <c r="EH25" s="48" t="s">
        <v>63</v>
      </c>
      <c r="EI25" s="47">
        <v>11</v>
      </c>
      <c r="EJ25" s="47">
        <v>11</v>
      </c>
      <c r="EK25" s="32">
        <f t="shared" ref="EK25:EK26" si="78">IF(ISERROR(EJ25/EI25),"",EJ25/EI25)</f>
        <v>1</v>
      </c>
      <c r="EL25" s="48" t="s">
        <v>63</v>
      </c>
      <c r="EM25" s="73">
        <v>0</v>
      </c>
      <c r="EN25" s="48" t="s">
        <v>63</v>
      </c>
      <c r="EO25" s="47">
        <v>11</v>
      </c>
      <c r="EP25" s="47">
        <v>11</v>
      </c>
      <c r="EQ25" s="32">
        <f t="shared" ref="EQ25:EQ26" si="79">IF(ISERROR(EP25/EO25),"",EP25/EO25)</f>
        <v>1</v>
      </c>
      <c r="ER25" s="48" t="s">
        <v>63</v>
      </c>
      <c r="ES25" s="73">
        <v>0</v>
      </c>
      <c r="ET25" s="48" t="s">
        <v>63</v>
      </c>
      <c r="EU25" s="47">
        <v>72</v>
      </c>
      <c r="EV25" s="47">
        <v>72</v>
      </c>
      <c r="EW25" s="32">
        <f t="shared" ref="EW25:EW26" si="80">IF(ISERROR(EV25/EU25),"",EV25/EU25)</f>
        <v>1</v>
      </c>
      <c r="EX25" s="48" t="s">
        <v>63</v>
      </c>
      <c r="EY25" s="73">
        <v>8</v>
      </c>
      <c r="EZ25" s="48" t="s">
        <v>162</v>
      </c>
      <c r="FA25" s="47">
        <v>11</v>
      </c>
      <c r="FB25" s="47">
        <v>11</v>
      </c>
      <c r="FC25" s="32">
        <f t="shared" ref="FC25:FC26" si="81">IF(ISERROR(FB25/FA25),"",FB25/FA25)</f>
        <v>1</v>
      </c>
      <c r="FD25" s="48" t="s">
        <v>63</v>
      </c>
      <c r="FE25" s="73">
        <v>0</v>
      </c>
      <c r="FF25" s="48" t="s">
        <v>63</v>
      </c>
      <c r="FG25" s="47">
        <v>6</v>
      </c>
      <c r="FH25" s="47">
        <v>6</v>
      </c>
      <c r="FI25" s="32">
        <f t="shared" ref="FI25:FI26" si="82">IF(ISERROR(FH25/FG25),"",FH25/FG25)</f>
        <v>1</v>
      </c>
      <c r="FJ25" s="48" t="s">
        <v>63</v>
      </c>
      <c r="FK25" s="73">
        <v>0</v>
      </c>
      <c r="FL25" s="48" t="s">
        <v>63</v>
      </c>
      <c r="FM25" s="47">
        <v>0</v>
      </c>
      <c r="FN25" s="47">
        <v>0</v>
      </c>
      <c r="FO25" s="32">
        <v>0</v>
      </c>
      <c r="FP25" s="48" t="s">
        <v>63</v>
      </c>
      <c r="FQ25" s="73">
        <v>0</v>
      </c>
      <c r="FR25" s="48" t="s">
        <v>63</v>
      </c>
      <c r="FS25" s="47">
        <v>0</v>
      </c>
      <c r="FT25" s="47">
        <v>0</v>
      </c>
      <c r="FU25" s="32">
        <v>0</v>
      </c>
      <c r="FV25" s="48" t="s">
        <v>63</v>
      </c>
      <c r="FW25" s="73">
        <v>0</v>
      </c>
      <c r="FX25" s="48" t="s">
        <v>63</v>
      </c>
      <c r="FY25" s="47">
        <v>52</v>
      </c>
      <c r="FZ25" s="47">
        <v>52</v>
      </c>
      <c r="GA25" s="32">
        <f t="shared" ref="GA25:GA26" si="83">IF(ISERROR(FZ25/FY25),"",FZ25/FY25)</f>
        <v>1</v>
      </c>
      <c r="GB25" s="48" t="s">
        <v>63</v>
      </c>
      <c r="GC25" s="73">
        <v>0</v>
      </c>
      <c r="GD25" s="48" t="s">
        <v>63</v>
      </c>
      <c r="GE25" s="47">
        <v>118</v>
      </c>
      <c r="GF25" s="47">
        <v>0</v>
      </c>
      <c r="GG25" s="32">
        <f t="shared" ref="GG25:GG26" si="84">IF(ISERROR(GF25/GE25),"",GF25/GE25)</f>
        <v>0</v>
      </c>
      <c r="GH25" s="48" t="s">
        <v>163</v>
      </c>
      <c r="GI25" s="73">
        <v>118</v>
      </c>
      <c r="GJ25" s="48" t="s">
        <v>164</v>
      </c>
      <c r="GK25" s="48" t="s">
        <v>84</v>
      </c>
      <c r="GL25" s="48" t="s">
        <v>79</v>
      </c>
      <c r="GM25" s="48" t="s">
        <v>65</v>
      </c>
      <c r="GN25" s="62" t="s">
        <v>63</v>
      </c>
      <c r="GO25" s="62" t="s">
        <v>190</v>
      </c>
      <c r="GP25" s="48" t="s">
        <v>50</v>
      </c>
      <c r="GQ25" s="48" t="s">
        <v>51</v>
      </c>
      <c r="GR25" s="84" t="s">
        <v>49</v>
      </c>
      <c r="GS25" s="84" t="s">
        <v>49</v>
      </c>
      <c r="GT25" s="84" t="s">
        <v>49</v>
      </c>
      <c r="GU25" s="84" t="s">
        <v>49</v>
      </c>
      <c r="GV25" s="48" t="s">
        <v>63</v>
      </c>
      <c r="GW25" s="84" t="s">
        <v>49</v>
      </c>
      <c r="GX25" s="84" t="s">
        <v>63</v>
      </c>
      <c r="GY25" s="84" t="s">
        <v>63</v>
      </c>
      <c r="GZ25" s="84" t="s">
        <v>49</v>
      </c>
      <c r="HA25" s="84" t="s">
        <v>63</v>
      </c>
      <c r="HB25" s="84" t="s">
        <v>63</v>
      </c>
      <c r="HC25" s="42" t="s">
        <v>49</v>
      </c>
      <c r="HD25" s="41"/>
      <c r="HE25" s="266" t="s">
        <v>49</v>
      </c>
      <c r="HF25" s="266" t="s">
        <v>79</v>
      </c>
      <c r="HG25" s="266" t="s">
        <v>79</v>
      </c>
      <c r="HH25" s="266" t="s">
        <v>49</v>
      </c>
      <c r="HI25" s="266" t="s">
        <v>79</v>
      </c>
      <c r="HJ25" s="266"/>
    </row>
    <row r="26" spans="1:218" s="493" customFormat="1" ht="95.5" customHeight="1" x14ac:dyDescent="0.2">
      <c r="A26" s="30" t="s">
        <v>310</v>
      </c>
      <c r="B26" s="29" t="s">
        <v>165</v>
      </c>
      <c r="C26" s="29" t="s">
        <v>166</v>
      </c>
      <c r="D26" s="62" t="s">
        <v>49</v>
      </c>
      <c r="E26" s="62" t="s">
        <v>63</v>
      </c>
      <c r="F26" s="48" t="s">
        <v>63</v>
      </c>
      <c r="G26" s="62" t="s">
        <v>49</v>
      </c>
      <c r="H26" s="62" t="s">
        <v>63</v>
      </c>
      <c r="I26" s="48" t="s">
        <v>63</v>
      </c>
      <c r="J26" s="62" t="s">
        <v>49</v>
      </c>
      <c r="K26" s="62" t="s">
        <v>63</v>
      </c>
      <c r="L26" s="48" t="s">
        <v>63</v>
      </c>
      <c r="M26" s="62" t="s">
        <v>49</v>
      </c>
      <c r="N26" s="62" t="s">
        <v>63</v>
      </c>
      <c r="O26" s="48" t="s">
        <v>63</v>
      </c>
      <c r="P26" s="62" t="s">
        <v>49</v>
      </c>
      <c r="Q26" s="62" t="s">
        <v>63</v>
      </c>
      <c r="R26" s="48" t="s">
        <v>63</v>
      </c>
      <c r="S26" s="62" t="s">
        <v>49</v>
      </c>
      <c r="T26" s="62" t="s">
        <v>63</v>
      </c>
      <c r="U26" s="48" t="s">
        <v>63</v>
      </c>
      <c r="V26" s="62" t="s">
        <v>49</v>
      </c>
      <c r="W26" s="62" t="s">
        <v>63</v>
      </c>
      <c r="X26" s="48" t="s">
        <v>63</v>
      </c>
      <c r="Y26" s="62" t="s">
        <v>49</v>
      </c>
      <c r="Z26" s="62" t="s">
        <v>63</v>
      </c>
      <c r="AA26" s="48" t="s">
        <v>63</v>
      </c>
      <c r="AB26" s="62" t="s">
        <v>49</v>
      </c>
      <c r="AC26" s="62" t="s">
        <v>63</v>
      </c>
      <c r="AD26" s="48" t="s">
        <v>63</v>
      </c>
      <c r="AE26" s="87" t="s">
        <v>266</v>
      </c>
      <c r="AF26" s="87" t="s">
        <v>49</v>
      </c>
      <c r="AG26" s="63" t="s">
        <v>373</v>
      </c>
      <c r="AH26" s="62" t="s">
        <v>49</v>
      </c>
      <c r="AI26" s="62" t="s">
        <v>63</v>
      </c>
      <c r="AJ26" s="48" t="s">
        <v>63</v>
      </c>
      <c r="AK26" s="62" t="s">
        <v>49</v>
      </c>
      <c r="AL26" s="62" t="s">
        <v>63</v>
      </c>
      <c r="AM26" s="48" t="s">
        <v>63</v>
      </c>
      <c r="AN26" s="62"/>
      <c r="AO26" s="62" t="s">
        <v>63</v>
      </c>
      <c r="AP26" s="48" t="s">
        <v>63</v>
      </c>
      <c r="AQ26" s="62" t="s">
        <v>49</v>
      </c>
      <c r="AR26" s="62" t="s">
        <v>63</v>
      </c>
      <c r="AS26" s="48" t="s">
        <v>63</v>
      </c>
      <c r="AT26" s="62" t="s">
        <v>49</v>
      </c>
      <c r="AU26" s="62" t="s">
        <v>63</v>
      </c>
      <c r="AV26" s="48" t="s">
        <v>63</v>
      </c>
      <c r="AW26" s="62" t="s">
        <v>49</v>
      </c>
      <c r="AX26" s="62" t="s">
        <v>63</v>
      </c>
      <c r="AY26" s="48" t="s">
        <v>63</v>
      </c>
      <c r="AZ26" s="62" t="s">
        <v>49</v>
      </c>
      <c r="BA26" s="62" t="s">
        <v>63</v>
      </c>
      <c r="BB26" s="48" t="s">
        <v>63</v>
      </c>
      <c r="BC26" s="47">
        <v>20</v>
      </c>
      <c r="BD26" s="47">
        <v>20</v>
      </c>
      <c r="BE26" s="32">
        <f t="shared" si="66"/>
        <v>1</v>
      </c>
      <c r="BF26" s="48" t="s">
        <v>63</v>
      </c>
      <c r="BG26" s="73">
        <v>0</v>
      </c>
      <c r="BH26" s="48"/>
      <c r="BI26" s="47">
        <v>44</v>
      </c>
      <c r="BJ26" s="47">
        <v>40</v>
      </c>
      <c r="BK26" s="32">
        <f t="shared" si="67"/>
        <v>0.90909090909090906</v>
      </c>
      <c r="BL26" s="48" t="s">
        <v>237</v>
      </c>
      <c r="BM26" s="73">
        <v>0</v>
      </c>
      <c r="BN26" s="48" t="s">
        <v>63</v>
      </c>
      <c r="BO26" s="47">
        <v>17</v>
      </c>
      <c r="BP26" s="47">
        <v>17</v>
      </c>
      <c r="BQ26" s="32">
        <f t="shared" si="68"/>
        <v>1</v>
      </c>
      <c r="BR26" s="48" t="s">
        <v>63</v>
      </c>
      <c r="BS26" s="73">
        <v>0</v>
      </c>
      <c r="BT26" s="48" t="s">
        <v>63</v>
      </c>
      <c r="BU26" s="47">
        <v>0</v>
      </c>
      <c r="BV26" s="47">
        <v>0</v>
      </c>
      <c r="BW26" s="32" t="str">
        <f t="shared" ref="BW26" si="85">IF(ISERROR(BV26/BU26),"",BV26/BU26)</f>
        <v/>
      </c>
      <c r="BX26" s="48" t="s">
        <v>63</v>
      </c>
      <c r="BY26" s="73">
        <v>0</v>
      </c>
      <c r="BZ26" s="48" t="s">
        <v>63</v>
      </c>
      <c r="CA26" s="47">
        <v>0</v>
      </c>
      <c r="CB26" s="47">
        <v>0</v>
      </c>
      <c r="CC26" s="32" t="str">
        <f t="shared" si="69"/>
        <v/>
      </c>
      <c r="CD26" s="48" t="s">
        <v>63</v>
      </c>
      <c r="CE26" s="73">
        <v>0</v>
      </c>
      <c r="CF26" s="48" t="s">
        <v>63</v>
      </c>
      <c r="CG26" s="47">
        <v>0</v>
      </c>
      <c r="CH26" s="47">
        <v>0</v>
      </c>
      <c r="CI26" s="32" t="str">
        <f t="shared" si="70"/>
        <v/>
      </c>
      <c r="CJ26" s="48" t="s">
        <v>63</v>
      </c>
      <c r="CK26" s="73">
        <v>0</v>
      </c>
      <c r="CL26" s="48" t="s">
        <v>63</v>
      </c>
      <c r="CM26" s="47">
        <v>0</v>
      </c>
      <c r="CN26" s="47">
        <v>0</v>
      </c>
      <c r="CO26" s="32" t="str">
        <f t="shared" si="71"/>
        <v/>
      </c>
      <c r="CP26" s="48" t="s">
        <v>63</v>
      </c>
      <c r="CQ26" s="73">
        <v>0</v>
      </c>
      <c r="CR26" s="48" t="s">
        <v>63</v>
      </c>
      <c r="CS26" s="47">
        <v>19</v>
      </c>
      <c r="CT26" s="47">
        <v>16</v>
      </c>
      <c r="CU26" s="32">
        <f t="shared" ref="CU26" si="86">IF(ISERROR(CT26/CS26),"",CT26/CS26)</f>
        <v>0.84210526315789469</v>
      </c>
      <c r="CV26" s="48" t="s">
        <v>238</v>
      </c>
      <c r="CW26" s="73">
        <v>2</v>
      </c>
      <c r="CX26" s="48" t="s">
        <v>239</v>
      </c>
      <c r="CY26" s="47">
        <v>2</v>
      </c>
      <c r="CZ26" s="47">
        <v>2</v>
      </c>
      <c r="DA26" s="32">
        <f t="shared" si="72"/>
        <v>1</v>
      </c>
      <c r="DB26" s="48" t="s">
        <v>63</v>
      </c>
      <c r="DC26" s="73">
        <v>0</v>
      </c>
      <c r="DD26" s="48" t="s">
        <v>63</v>
      </c>
      <c r="DE26" s="47">
        <v>9</v>
      </c>
      <c r="DF26" s="47">
        <v>9</v>
      </c>
      <c r="DG26" s="32">
        <f t="shared" si="73"/>
        <v>1</v>
      </c>
      <c r="DH26" s="48" t="s">
        <v>63</v>
      </c>
      <c r="DI26" s="73">
        <v>0</v>
      </c>
      <c r="DJ26" s="48" t="s">
        <v>63</v>
      </c>
      <c r="DK26" s="47">
        <v>25</v>
      </c>
      <c r="DL26" s="47">
        <v>6</v>
      </c>
      <c r="DM26" s="32">
        <f t="shared" si="74"/>
        <v>0.24</v>
      </c>
      <c r="DN26" s="48" t="s">
        <v>321</v>
      </c>
      <c r="DO26" s="73">
        <v>0</v>
      </c>
      <c r="DP26" s="48" t="s">
        <v>63</v>
      </c>
      <c r="DQ26" s="47">
        <v>1</v>
      </c>
      <c r="DR26" s="47">
        <v>1</v>
      </c>
      <c r="DS26" s="32">
        <f t="shared" si="75"/>
        <v>1</v>
      </c>
      <c r="DT26" s="48" t="s">
        <v>63</v>
      </c>
      <c r="DU26" s="73">
        <v>0</v>
      </c>
      <c r="DV26" s="48" t="s">
        <v>63</v>
      </c>
      <c r="DW26" s="47">
        <v>28</v>
      </c>
      <c r="DX26" s="47">
        <v>27</v>
      </c>
      <c r="DY26" s="32">
        <f t="shared" si="76"/>
        <v>0.9642857142857143</v>
      </c>
      <c r="DZ26" s="48" t="s">
        <v>240</v>
      </c>
      <c r="EA26" s="73">
        <v>0</v>
      </c>
      <c r="EB26" s="48" t="s">
        <v>63</v>
      </c>
      <c r="EC26" s="47">
        <v>9</v>
      </c>
      <c r="ED26" s="47">
        <v>0</v>
      </c>
      <c r="EE26" s="32">
        <f t="shared" si="77"/>
        <v>0</v>
      </c>
      <c r="EF26" s="48" t="s">
        <v>241</v>
      </c>
      <c r="EG26" s="73">
        <v>2</v>
      </c>
      <c r="EH26" s="48" t="s">
        <v>242</v>
      </c>
      <c r="EI26" s="47">
        <v>14</v>
      </c>
      <c r="EJ26" s="47">
        <v>12</v>
      </c>
      <c r="EK26" s="32">
        <f t="shared" si="78"/>
        <v>0.8571428571428571</v>
      </c>
      <c r="EL26" s="48" t="s">
        <v>243</v>
      </c>
      <c r="EM26" s="73">
        <v>2</v>
      </c>
      <c r="EN26" s="48" t="s">
        <v>244</v>
      </c>
      <c r="EO26" s="47">
        <v>12</v>
      </c>
      <c r="EP26" s="47">
        <v>4</v>
      </c>
      <c r="EQ26" s="32">
        <f t="shared" si="79"/>
        <v>0.33333333333333331</v>
      </c>
      <c r="ER26" s="48" t="s">
        <v>245</v>
      </c>
      <c r="ES26" s="73">
        <v>7</v>
      </c>
      <c r="ET26" s="48" t="s">
        <v>246</v>
      </c>
      <c r="EU26" s="47">
        <v>146</v>
      </c>
      <c r="EV26" s="47">
        <v>1</v>
      </c>
      <c r="EW26" s="32">
        <f t="shared" si="80"/>
        <v>6.8493150684931503E-3</v>
      </c>
      <c r="EX26" s="48" t="s">
        <v>247</v>
      </c>
      <c r="EY26" s="73">
        <v>138</v>
      </c>
      <c r="EZ26" s="48" t="s">
        <v>248</v>
      </c>
      <c r="FA26" s="47">
        <v>7</v>
      </c>
      <c r="FB26" s="47">
        <v>7</v>
      </c>
      <c r="FC26" s="32">
        <f t="shared" si="81"/>
        <v>1</v>
      </c>
      <c r="FD26" s="48" t="s">
        <v>63</v>
      </c>
      <c r="FE26" s="73">
        <v>0</v>
      </c>
      <c r="FF26" s="48" t="s">
        <v>63</v>
      </c>
      <c r="FG26" s="47">
        <v>7</v>
      </c>
      <c r="FH26" s="47">
        <v>3</v>
      </c>
      <c r="FI26" s="32">
        <f t="shared" si="82"/>
        <v>0.42857142857142855</v>
      </c>
      <c r="FJ26" s="48" t="s">
        <v>249</v>
      </c>
      <c r="FK26" s="73">
        <v>3</v>
      </c>
      <c r="FL26" s="48" t="s">
        <v>250</v>
      </c>
      <c r="FM26" s="47">
        <v>1</v>
      </c>
      <c r="FN26" s="47">
        <v>1</v>
      </c>
      <c r="FO26" s="32">
        <f t="shared" ref="FO26" si="87">IF(ISERROR(FN26/FM26),"",FN26/FM26)</f>
        <v>1</v>
      </c>
      <c r="FP26" s="48" t="s">
        <v>63</v>
      </c>
      <c r="FQ26" s="73">
        <v>0</v>
      </c>
      <c r="FR26" s="48" t="s">
        <v>63</v>
      </c>
      <c r="FS26" s="47">
        <v>2</v>
      </c>
      <c r="FT26" s="47">
        <v>2</v>
      </c>
      <c r="FU26" s="32">
        <f t="shared" ref="FU26" si="88">IF(ISERROR(FT26/FS26),"",FT26/FS26)</f>
        <v>1</v>
      </c>
      <c r="FV26" s="48" t="s">
        <v>63</v>
      </c>
      <c r="FW26" s="73">
        <v>0</v>
      </c>
      <c r="FX26" s="48" t="s">
        <v>63</v>
      </c>
      <c r="FY26" s="47">
        <v>26</v>
      </c>
      <c r="FZ26" s="47">
        <v>22</v>
      </c>
      <c r="GA26" s="32">
        <f t="shared" si="83"/>
        <v>0.84615384615384615</v>
      </c>
      <c r="GB26" s="48" t="s">
        <v>251</v>
      </c>
      <c r="GC26" s="73">
        <v>3</v>
      </c>
      <c r="GD26" s="48" t="s">
        <v>252</v>
      </c>
      <c r="GE26" s="47">
        <v>43</v>
      </c>
      <c r="GF26" s="47">
        <v>43</v>
      </c>
      <c r="GG26" s="32">
        <f t="shared" si="84"/>
        <v>1</v>
      </c>
      <c r="GH26" s="48" t="s">
        <v>63</v>
      </c>
      <c r="GI26" s="73">
        <v>0</v>
      </c>
      <c r="GJ26" s="48" t="s">
        <v>63</v>
      </c>
      <c r="GK26" s="48" t="s">
        <v>69</v>
      </c>
      <c r="GL26" s="48" t="s">
        <v>79</v>
      </c>
      <c r="GM26" s="48" t="s">
        <v>51</v>
      </c>
      <c r="GN26" s="62" t="s">
        <v>63</v>
      </c>
      <c r="GO26" s="62" t="s">
        <v>190</v>
      </c>
      <c r="GP26" s="48" t="s">
        <v>50</v>
      </c>
      <c r="GQ26" s="48" t="s">
        <v>51</v>
      </c>
      <c r="GR26" s="84" t="s">
        <v>49</v>
      </c>
      <c r="GS26" s="84" t="s">
        <v>49</v>
      </c>
      <c r="GT26" s="84" t="s">
        <v>49</v>
      </c>
      <c r="GU26" s="84" t="s">
        <v>63</v>
      </c>
      <c r="GV26" s="48" t="s">
        <v>63</v>
      </c>
      <c r="GW26" s="84" t="s">
        <v>49</v>
      </c>
      <c r="GX26" s="84" t="s">
        <v>49</v>
      </c>
      <c r="GY26" s="84" t="s">
        <v>49</v>
      </c>
      <c r="GZ26" s="84" t="s">
        <v>63</v>
      </c>
      <c r="HA26" s="84" t="s">
        <v>63</v>
      </c>
      <c r="HB26" s="84" t="s">
        <v>63</v>
      </c>
      <c r="HC26" s="42" t="s">
        <v>49</v>
      </c>
      <c r="HD26" s="41"/>
      <c r="HE26" s="266" t="s">
        <v>49</v>
      </c>
      <c r="HF26" s="266" t="s">
        <v>79</v>
      </c>
      <c r="HG26" s="266" t="s">
        <v>79</v>
      </c>
      <c r="HH26" s="266" t="s">
        <v>49</v>
      </c>
      <c r="HI26" s="266" t="s">
        <v>79</v>
      </c>
      <c r="HJ26" s="266"/>
    </row>
    <row r="27" spans="1:218" s="493" customFormat="1" ht="150" customHeight="1" x14ac:dyDescent="0.2">
      <c r="A27" s="30" t="s">
        <v>311</v>
      </c>
      <c r="B27" s="29" t="s">
        <v>167</v>
      </c>
      <c r="C27" s="29" t="s">
        <v>168</v>
      </c>
      <c r="D27" s="62" t="s">
        <v>49</v>
      </c>
      <c r="E27" s="62" t="s">
        <v>63</v>
      </c>
      <c r="F27" s="48" t="s">
        <v>63</v>
      </c>
      <c r="G27" s="62" t="s">
        <v>49</v>
      </c>
      <c r="H27" s="62" t="s">
        <v>63</v>
      </c>
      <c r="I27" s="48" t="s">
        <v>63</v>
      </c>
      <c r="J27" s="62" t="s">
        <v>49</v>
      </c>
      <c r="K27" s="62" t="s">
        <v>63</v>
      </c>
      <c r="L27" s="48" t="s">
        <v>63</v>
      </c>
      <c r="M27" s="62" t="s">
        <v>49</v>
      </c>
      <c r="N27" s="62" t="s">
        <v>63</v>
      </c>
      <c r="O27" s="48" t="s">
        <v>63</v>
      </c>
      <c r="P27" s="62"/>
      <c r="Q27" s="62" t="s">
        <v>49</v>
      </c>
      <c r="R27" s="48" t="s">
        <v>410</v>
      </c>
      <c r="S27" s="62" t="s">
        <v>49</v>
      </c>
      <c r="T27" s="62" t="s">
        <v>63</v>
      </c>
      <c r="U27" s="48" t="s">
        <v>63</v>
      </c>
      <c r="V27" s="62" t="s">
        <v>49</v>
      </c>
      <c r="W27" s="62" t="s">
        <v>63</v>
      </c>
      <c r="X27" s="48" t="s">
        <v>63</v>
      </c>
      <c r="Y27" s="62" t="s">
        <v>49</v>
      </c>
      <c r="Z27" s="62" t="s">
        <v>63</v>
      </c>
      <c r="AA27" s="48" t="s">
        <v>63</v>
      </c>
      <c r="AB27" s="62" t="s">
        <v>49</v>
      </c>
      <c r="AC27" s="62" t="s">
        <v>63</v>
      </c>
      <c r="AD27" s="48" t="s">
        <v>63</v>
      </c>
      <c r="AE27" s="87" t="s">
        <v>49</v>
      </c>
      <c r="AF27" s="87" t="s">
        <v>266</v>
      </c>
      <c r="AG27" s="63"/>
      <c r="AH27" s="62" t="s">
        <v>49</v>
      </c>
      <c r="AI27" s="62" t="s">
        <v>63</v>
      </c>
      <c r="AJ27" s="48" t="s">
        <v>63</v>
      </c>
      <c r="AK27" s="62" t="s">
        <v>49</v>
      </c>
      <c r="AL27" s="62" t="s">
        <v>63</v>
      </c>
      <c r="AM27" s="48" t="s">
        <v>63</v>
      </c>
      <c r="AN27" s="62"/>
      <c r="AO27" s="62" t="s">
        <v>63</v>
      </c>
      <c r="AP27" s="48" t="s">
        <v>63</v>
      </c>
      <c r="AQ27" s="62" t="s">
        <v>49</v>
      </c>
      <c r="AR27" s="62" t="s">
        <v>63</v>
      </c>
      <c r="AS27" s="48" t="s">
        <v>63</v>
      </c>
      <c r="AT27" s="62" t="s">
        <v>49</v>
      </c>
      <c r="AU27" s="62" t="s">
        <v>63</v>
      </c>
      <c r="AV27" s="48" t="s">
        <v>63</v>
      </c>
      <c r="AW27" s="62" t="s">
        <v>49</v>
      </c>
      <c r="AX27" s="62" t="s">
        <v>63</v>
      </c>
      <c r="AY27" s="48" t="s">
        <v>63</v>
      </c>
      <c r="AZ27" s="62" t="s">
        <v>49</v>
      </c>
      <c r="BA27" s="62" t="s">
        <v>63</v>
      </c>
      <c r="BB27" s="48" t="s">
        <v>63</v>
      </c>
      <c r="BC27" s="47">
        <v>11</v>
      </c>
      <c r="BD27" s="47">
        <v>11</v>
      </c>
      <c r="BE27" s="32">
        <f>IF(ISERROR(BD27/BC27),"",BD27/BC27)</f>
        <v>1</v>
      </c>
      <c r="BF27" s="48" t="s">
        <v>63</v>
      </c>
      <c r="BG27" s="73">
        <v>0</v>
      </c>
      <c r="BH27" s="48" t="s">
        <v>63</v>
      </c>
      <c r="BI27" s="47">
        <v>1</v>
      </c>
      <c r="BJ27" s="47">
        <v>1</v>
      </c>
      <c r="BK27" s="32">
        <f>IF(ISERROR(BJ27/BI27),"",BJ27/BI27)</f>
        <v>1</v>
      </c>
      <c r="BL27" s="48" t="s">
        <v>63</v>
      </c>
      <c r="BM27" s="73">
        <v>0</v>
      </c>
      <c r="BN27" s="48" t="s">
        <v>63</v>
      </c>
      <c r="BO27" s="47">
        <v>7</v>
      </c>
      <c r="BP27" s="47">
        <v>7</v>
      </c>
      <c r="BQ27" s="32">
        <f>IF(ISERROR(BP27/BO27),"",BP27/BO27)</f>
        <v>1</v>
      </c>
      <c r="BR27" s="48"/>
      <c r="BS27" s="73">
        <v>0</v>
      </c>
      <c r="BT27" s="48" t="s">
        <v>63</v>
      </c>
      <c r="BU27" s="47">
        <v>0</v>
      </c>
      <c r="BV27" s="47">
        <v>0</v>
      </c>
      <c r="BW27" s="32" t="str">
        <f>IF(ISERROR(BV27/BU27),"",BV27/BU27)</f>
        <v/>
      </c>
      <c r="BX27" s="48" t="s">
        <v>63</v>
      </c>
      <c r="BY27" s="73">
        <v>0</v>
      </c>
      <c r="BZ27" s="48" t="s">
        <v>63</v>
      </c>
      <c r="CA27" s="47">
        <v>0</v>
      </c>
      <c r="CB27" s="47">
        <v>0</v>
      </c>
      <c r="CC27" s="32" t="str">
        <f>IF(ISERROR(CB27/CA27),"",CB27/CA27)</f>
        <v/>
      </c>
      <c r="CD27" s="48" t="s">
        <v>63</v>
      </c>
      <c r="CE27" s="73">
        <v>0</v>
      </c>
      <c r="CF27" s="48" t="s">
        <v>63</v>
      </c>
      <c r="CG27" s="47">
        <v>0</v>
      </c>
      <c r="CH27" s="47">
        <v>0</v>
      </c>
      <c r="CI27" s="32" t="str">
        <f>IF(ISERROR(CH27/CG27),"",CH27/CG27)</f>
        <v/>
      </c>
      <c r="CJ27" s="48" t="s">
        <v>63</v>
      </c>
      <c r="CK27" s="73">
        <v>0</v>
      </c>
      <c r="CL27" s="48" t="s">
        <v>63</v>
      </c>
      <c r="CM27" s="47">
        <v>2</v>
      </c>
      <c r="CN27" s="47">
        <v>2</v>
      </c>
      <c r="CO27" s="32">
        <f>IF(ISERROR(CN27/CM27),"",CN27/CM27)</f>
        <v>1</v>
      </c>
      <c r="CP27" s="48" t="s">
        <v>63</v>
      </c>
      <c r="CQ27" s="73">
        <v>0</v>
      </c>
      <c r="CR27" s="48" t="s">
        <v>63</v>
      </c>
      <c r="CS27" s="47">
        <v>0</v>
      </c>
      <c r="CT27" s="47">
        <v>0</v>
      </c>
      <c r="CU27" s="32" t="str">
        <f>IF(ISERROR(CT27/CS27),"",CT27/CS27)</f>
        <v/>
      </c>
      <c r="CV27" s="48" t="s">
        <v>63</v>
      </c>
      <c r="CW27" s="73">
        <v>0</v>
      </c>
      <c r="CX27" s="48" t="s">
        <v>63</v>
      </c>
      <c r="CY27" s="47">
        <v>3</v>
      </c>
      <c r="CZ27" s="47">
        <v>3</v>
      </c>
      <c r="DA27" s="32">
        <f>IF(ISERROR(CZ27/CY27),"",CZ27/CY27)</f>
        <v>1</v>
      </c>
      <c r="DB27" s="48" t="s">
        <v>63</v>
      </c>
      <c r="DC27" s="73">
        <v>0</v>
      </c>
      <c r="DD27" s="48" t="s">
        <v>63</v>
      </c>
      <c r="DE27" s="47">
        <v>1</v>
      </c>
      <c r="DF27" s="47">
        <v>0</v>
      </c>
      <c r="DG27" s="32">
        <f>IF(ISERROR(DF27/DE27),"",DF27/DE27)</f>
        <v>0</v>
      </c>
      <c r="DH27" s="48" t="s">
        <v>411</v>
      </c>
      <c r="DI27" s="73">
        <v>1</v>
      </c>
      <c r="DJ27" s="48" t="s">
        <v>412</v>
      </c>
      <c r="DK27" s="47">
        <v>13</v>
      </c>
      <c r="DL27" s="47">
        <v>13</v>
      </c>
      <c r="DM27" s="32">
        <f>IF(ISERROR(DL27/DK27),"",DL27/DK27)</f>
        <v>1</v>
      </c>
      <c r="DN27" s="48" t="s">
        <v>63</v>
      </c>
      <c r="DO27" s="73">
        <v>0</v>
      </c>
      <c r="DP27" s="48" t="s">
        <v>63</v>
      </c>
      <c r="DQ27" s="47">
        <v>170</v>
      </c>
      <c r="DR27" s="47">
        <v>170</v>
      </c>
      <c r="DS27" s="32">
        <f>IF(ISERROR(DR27/DQ27),"",DR27/DQ27)</f>
        <v>1</v>
      </c>
      <c r="DT27" s="48" t="s">
        <v>63</v>
      </c>
      <c r="DU27" s="73">
        <v>0</v>
      </c>
      <c r="DV27" s="48" t="s">
        <v>63</v>
      </c>
      <c r="DW27" s="47">
        <v>5</v>
      </c>
      <c r="DX27" s="47">
        <v>5</v>
      </c>
      <c r="DY27" s="32">
        <f>IF(ISERROR(DX27/DW27),"",DX27/DW27)</f>
        <v>1</v>
      </c>
      <c r="DZ27" s="48" t="s">
        <v>63</v>
      </c>
      <c r="EA27" s="73">
        <v>0</v>
      </c>
      <c r="EB27" s="48" t="s">
        <v>63</v>
      </c>
      <c r="EC27" s="47">
        <v>5</v>
      </c>
      <c r="ED27" s="47">
        <v>4</v>
      </c>
      <c r="EE27" s="32">
        <f>IF(ISERROR(ED27/EC27),"",ED27/EC27)</f>
        <v>0.8</v>
      </c>
      <c r="EF27" s="48" t="s">
        <v>413</v>
      </c>
      <c r="EG27" s="73">
        <v>0</v>
      </c>
      <c r="EH27" s="48" t="s">
        <v>63</v>
      </c>
      <c r="EI27" s="47">
        <v>13</v>
      </c>
      <c r="EJ27" s="47">
        <v>4</v>
      </c>
      <c r="EK27" s="32">
        <f>IF(ISERROR(EJ27/EI27),"",EJ27/EI27)</f>
        <v>0.30769230769230771</v>
      </c>
      <c r="EL27" s="48" t="s">
        <v>414</v>
      </c>
      <c r="EM27" s="80">
        <v>10</v>
      </c>
      <c r="EN27" s="48" t="s">
        <v>415</v>
      </c>
      <c r="EO27" s="47">
        <v>7</v>
      </c>
      <c r="EP27" s="47">
        <v>2</v>
      </c>
      <c r="EQ27" s="32">
        <f>IF(ISERROR(EP27/EO27),"",EP27/EO27)</f>
        <v>0.2857142857142857</v>
      </c>
      <c r="ER27" s="48" t="s">
        <v>416</v>
      </c>
      <c r="ES27" s="73">
        <v>4</v>
      </c>
      <c r="ET27" s="48" t="s">
        <v>417</v>
      </c>
      <c r="EU27" s="47">
        <v>179</v>
      </c>
      <c r="EV27" s="47">
        <v>10</v>
      </c>
      <c r="EW27" s="32">
        <f>IF(ISERROR(EV27/EU27),"",EV27/EU27)</f>
        <v>5.5865921787709494E-2</v>
      </c>
      <c r="EX27" s="48" t="s">
        <v>418</v>
      </c>
      <c r="EY27" s="73">
        <v>166</v>
      </c>
      <c r="EZ27" s="48" t="s">
        <v>419</v>
      </c>
      <c r="FA27" s="47">
        <v>7</v>
      </c>
      <c r="FB27" s="47">
        <v>7</v>
      </c>
      <c r="FC27" s="32">
        <f>IF(ISERROR(FB27/FA27),"",FB27/FA27)</f>
        <v>1</v>
      </c>
      <c r="FD27" s="48" t="s">
        <v>63</v>
      </c>
      <c r="FE27" s="73">
        <v>0</v>
      </c>
      <c r="FF27" s="48" t="s">
        <v>63</v>
      </c>
      <c r="FG27" s="47">
        <v>2</v>
      </c>
      <c r="FH27" s="47">
        <v>2</v>
      </c>
      <c r="FI27" s="32">
        <f>IF(ISERROR(FH27/FG27),"",FH27/FG27)</f>
        <v>1</v>
      </c>
      <c r="FJ27" s="48" t="s">
        <v>63</v>
      </c>
      <c r="FK27" s="73">
        <v>0</v>
      </c>
      <c r="FL27" s="48" t="s">
        <v>63</v>
      </c>
      <c r="FM27" s="47">
        <v>0</v>
      </c>
      <c r="FN27" s="47">
        <v>0</v>
      </c>
      <c r="FO27" s="32" t="str">
        <f>IF(ISERROR(FN27/FM27),"",FN27/FM27)</f>
        <v/>
      </c>
      <c r="FP27" s="48" t="s">
        <v>63</v>
      </c>
      <c r="FQ27" s="73">
        <v>0</v>
      </c>
      <c r="FR27" s="48" t="s">
        <v>63</v>
      </c>
      <c r="FS27" s="47">
        <v>0</v>
      </c>
      <c r="FT27" s="47">
        <v>0</v>
      </c>
      <c r="FU27" s="32" t="str">
        <f>IF(ISERROR(FT27/FS27),"",FT27/FS27)</f>
        <v/>
      </c>
      <c r="FV27" s="48" t="s">
        <v>63</v>
      </c>
      <c r="FW27" s="73">
        <v>0</v>
      </c>
      <c r="FX27" s="48" t="s">
        <v>63</v>
      </c>
      <c r="FY27" s="47">
        <v>24</v>
      </c>
      <c r="FZ27" s="47">
        <v>24</v>
      </c>
      <c r="GA27" s="32">
        <f>IF(ISERROR(FZ27/FY27),"",FZ27/FY27)</f>
        <v>1</v>
      </c>
      <c r="GB27" s="48" t="s">
        <v>63</v>
      </c>
      <c r="GC27" s="73">
        <v>0</v>
      </c>
      <c r="GD27" s="48" t="s">
        <v>63</v>
      </c>
      <c r="GE27" s="47">
        <v>1</v>
      </c>
      <c r="GF27" s="47">
        <v>1</v>
      </c>
      <c r="GG27" s="32">
        <f>IF(ISERROR(GF27/GE27),"",GF27/GE27)</f>
        <v>1</v>
      </c>
      <c r="GH27" s="48" t="s">
        <v>63</v>
      </c>
      <c r="GI27" s="73">
        <v>0</v>
      </c>
      <c r="GJ27" s="48" t="s">
        <v>63</v>
      </c>
      <c r="GK27" s="48" t="s">
        <v>84</v>
      </c>
      <c r="GL27" s="48" t="s">
        <v>79</v>
      </c>
      <c r="GM27" s="48" t="s">
        <v>51</v>
      </c>
      <c r="GN27" s="62" t="s">
        <v>63</v>
      </c>
      <c r="GO27" s="62" t="s">
        <v>190</v>
      </c>
      <c r="GP27" s="48" t="s">
        <v>50</v>
      </c>
      <c r="GQ27" s="48" t="s">
        <v>51</v>
      </c>
      <c r="GR27" s="84" t="s">
        <v>49</v>
      </c>
      <c r="GS27" s="84" t="s">
        <v>49</v>
      </c>
      <c r="GT27" s="84" t="s">
        <v>49</v>
      </c>
      <c r="GU27" s="84" t="s">
        <v>63</v>
      </c>
      <c r="GV27" s="48" t="s">
        <v>63</v>
      </c>
      <c r="GW27" s="84" t="s">
        <v>49</v>
      </c>
      <c r="GX27" s="84" t="s">
        <v>63</v>
      </c>
      <c r="GY27" s="84" t="s">
        <v>49</v>
      </c>
      <c r="GZ27" s="84" t="s">
        <v>63</v>
      </c>
      <c r="HA27" s="84" t="s">
        <v>63</v>
      </c>
      <c r="HB27" s="84" t="s">
        <v>63</v>
      </c>
      <c r="HC27" s="49" t="s">
        <v>49</v>
      </c>
      <c r="HD27" s="49"/>
      <c r="HE27" s="266" t="s">
        <v>49</v>
      </c>
      <c r="HF27" s="266" t="s">
        <v>79</v>
      </c>
      <c r="HG27" s="266" t="s">
        <v>79</v>
      </c>
      <c r="HH27" s="266" t="s">
        <v>49</v>
      </c>
      <c r="HI27" s="266" t="s">
        <v>79</v>
      </c>
      <c r="HJ27" s="266"/>
    </row>
    <row r="28" spans="1:218" s="493" customFormat="1" ht="170" customHeight="1" thickBot="1" x14ac:dyDescent="0.25">
      <c r="A28" s="31" t="s">
        <v>189</v>
      </c>
      <c r="B28" s="41" t="s">
        <v>169</v>
      </c>
      <c r="C28" s="41" t="s">
        <v>170</v>
      </c>
      <c r="D28" s="68" t="s">
        <v>49</v>
      </c>
      <c r="E28" s="68" t="s">
        <v>63</v>
      </c>
      <c r="F28" s="69" t="s">
        <v>63</v>
      </c>
      <c r="G28" s="68" t="s">
        <v>190</v>
      </c>
      <c r="H28" s="68" t="s">
        <v>49</v>
      </c>
      <c r="I28" s="69" t="s">
        <v>171</v>
      </c>
      <c r="J28" s="68" t="s">
        <v>190</v>
      </c>
      <c r="K28" s="68" t="s">
        <v>63</v>
      </c>
      <c r="L28" s="69" t="s">
        <v>63</v>
      </c>
      <c r="M28" s="68" t="s">
        <v>49</v>
      </c>
      <c r="N28" s="68"/>
      <c r="O28" s="69" t="s">
        <v>63</v>
      </c>
      <c r="P28" s="68" t="s">
        <v>190</v>
      </c>
      <c r="Q28" s="68" t="s">
        <v>49</v>
      </c>
      <c r="R28" s="69" t="s">
        <v>171</v>
      </c>
      <c r="S28" s="68" t="s">
        <v>190</v>
      </c>
      <c r="T28" s="68" t="s">
        <v>63</v>
      </c>
      <c r="U28" s="69" t="s">
        <v>63</v>
      </c>
      <c r="V28" s="68" t="s">
        <v>49</v>
      </c>
      <c r="W28" s="68" t="s">
        <v>63</v>
      </c>
      <c r="X28" s="69" t="s">
        <v>63</v>
      </c>
      <c r="Y28" s="68" t="s">
        <v>49</v>
      </c>
      <c r="Z28" s="68" t="s">
        <v>63</v>
      </c>
      <c r="AA28" s="69" t="s">
        <v>63</v>
      </c>
      <c r="AB28" s="68" t="s">
        <v>49</v>
      </c>
      <c r="AC28" s="68" t="s">
        <v>63</v>
      </c>
      <c r="AD28" s="69" t="s">
        <v>63</v>
      </c>
      <c r="AE28" s="90" t="s">
        <v>266</v>
      </c>
      <c r="AF28" s="90" t="s">
        <v>49</v>
      </c>
      <c r="AG28" s="70" t="s">
        <v>171</v>
      </c>
      <c r="AH28" s="68" t="s">
        <v>49</v>
      </c>
      <c r="AI28" s="68" t="s">
        <v>63</v>
      </c>
      <c r="AJ28" s="69" t="s">
        <v>63</v>
      </c>
      <c r="AK28" s="68" t="s">
        <v>49</v>
      </c>
      <c r="AL28" s="68" t="s">
        <v>63</v>
      </c>
      <c r="AM28" s="69" t="s">
        <v>63</v>
      </c>
      <c r="AN28" s="68" t="s">
        <v>190</v>
      </c>
      <c r="AO28" s="68" t="s">
        <v>63</v>
      </c>
      <c r="AP28" s="69" t="s">
        <v>63</v>
      </c>
      <c r="AQ28" s="68" t="s">
        <v>190</v>
      </c>
      <c r="AR28" s="68" t="s">
        <v>63</v>
      </c>
      <c r="AS28" s="69" t="s">
        <v>63</v>
      </c>
      <c r="AT28" s="68" t="s">
        <v>49</v>
      </c>
      <c r="AU28" s="68" t="s">
        <v>63</v>
      </c>
      <c r="AV28" s="69" t="s">
        <v>63</v>
      </c>
      <c r="AW28" s="68" t="s">
        <v>49</v>
      </c>
      <c r="AX28" s="68" t="s">
        <v>63</v>
      </c>
      <c r="AY28" s="69" t="s">
        <v>63</v>
      </c>
      <c r="AZ28" s="68" t="s">
        <v>49</v>
      </c>
      <c r="BA28" s="68" t="s">
        <v>63</v>
      </c>
      <c r="BB28" s="69" t="s">
        <v>63</v>
      </c>
      <c r="BC28" s="72">
        <v>14</v>
      </c>
      <c r="BD28" s="72">
        <v>6</v>
      </c>
      <c r="BE28" s="500">
        <f>IF(ISERROR(BD28/BC28),"",BD28/BC28)</f>
        <v>0.42857142857142855</v>
      </c>
      <c r="BF28" s="69" t="s">
        <v>172</v>
      </c>
      <c r="BG28" s="75">
        <v>6</v>
      </c>
      <c r="BH28" s="69" t="s">
        <v>253</v>
      </c>
      <c r="BI28" s="72">
        <v>31</v>
      </c>
      <c r="BJ28" s="72">
        <v>8</v>
      </c>
      <c r="BK28" s="500">
        <f t="shared" ref="BK28" si="89">IF(ISERROR(BJ28/BI28),"",BJ28/BI28)</f>
        <v>0.25806451612903225</v>
      </c>
      <c r="BL28" s="69" t="s">
        <v>172</v>
      </c>
      <c r="BM28" s="75">
        <v>19</v>
      </c>
      <c r="BN28" s="69" t="s">
        <v>374</v>
      </c>
      <c r="BO28" s="72">
        <v>5</v>
      </c>
      <c r="BP28" s="72">
        <v>4</v>
      </c>
      <c r="BQ28" s="500">
        <f t="shared" ref="BQ28" si="90">IF(ISERROR(BP28/BO28),"",BP28/BO28)</f>
        <v>0.8</v>
      </c>
      <c r="BR28" s="69" t="s">
        <v>172</v>
      </c>
      <c r="BS28" s="75">
        <v>1</v>
      </c>
      <c r="BT28" s="69" t="s">
        <v>253</v>
      </c>
      <c r="BU28" s="72">
        <v>0</v>
      </c>
      <c r="BV28" s="72">
        <v>0</v>
      </c>
      <c r="BW28" s="500" t="str">
        <f t="shared" ref="BW28" si="91">IF(ISERROR(BV28/BU28),"",BV28/BU28)</f>
        <v/>
      </c>
      <c r="BX28" s="69" t="s">
        <v>63</v>
      </c>
      <c r="BY28" s="75">
        <v>0</v>
      </c>
      <c r="BZ28" s="69" t="s">
        <v>63</v>
      </c>
      <c r="CA28" s="72">
        <v>0</v>
      </c>
      <c r="CB28" s="72">
        <v>0</v>
      </c>
      <c r="CC28" s="500" t="str">
        <f t="shared" ref="CC28" si="92">IF(ISERROR(CB28/CA28),"",CB28/CA28)</f>
        <v/>
      </c>
      <c r="CD28" s="69" t="s">
        <v>63</v>
      </c>
      <c r="CE28" s="75">
        <v>0</v>
      </c>
      <c r="CF28" s="69" t="s">
        <v>63</v>
      </c>
      <c r="CG28" s="72">
        <v>0</v>
      </c>
      <c r="CH28" s="72">
        <v>0</v>
      </c>
      <c r="CI28" s="500" t="str">
        <f t="shared" ref="CI28" si="93">IF(ISERROR(CH28/CG28),"",CH28/CG28)</f>
        <v/>
      </c>
      <c r="CJ28" s="69" t="s">
        <v>63</v>
      </c>
      <c r="CK28" s="75">
        <v>0</v>
      </c>
      <c r="CL28" s="69" t="s">
        <v>63</v>
      </c>
      <c r="CM28" s="72">
        <v>0</v>
      </c>
      <c r="CN28" s="72">
        <v>0</v>
      </c>
      <c r="CO28" s="500" t="str">
        <f t="shared" ref="CO28" si="94">IF(ISERROR(CN28/CM28),"",CN28/CM28)</f>
        <v/>
      </c>
      <c r="CP28" s="69" t="s">
        <v>63</v>
      </c>
      <c r="CQ28" s="75">
        <v>0</v>
      </c>
      <c r="CR28" s="69" t="s">
        <v>63</v>
      </c>
      <c r="CS28" s="72">
        <v>2</v>
      </c>
      <c r="CT28" s="72">
        <v>2</v>
      </c>
      <c r="CU28" s="500">
        <f t="shared" ref="CU28" si="95">IF(ISERROR(CT28/CS28),"",CT28/CS28)</f>
        <v>1</v>
      </c>
      <c r="CV28" s="69" t="s">
        <v>358</v>
      </c>
      <c r="CW28" s="75">
        <v>0</v>
      </c>
      <c r="CX28" s="69" t="s">
        <v>63</v>
      </c>
      <c r="CY28" s="72">
        <v>1</v>
      </c>
      <c r="CZ28" s="72">
        <v>1</v>
      </c>
      <c r="DA28" s="500">
        <f t="shared" ref="DA28" si="96">IF(ISERROR(CZ28/CY28),"",CZ28/CY28)</f>
        <v>1</v>
      </c>
      <c r="DB28" s="69" t="s">
        <v>63</v>
      </c>
      <c r="DC28" s="75">
        <v>0</v>
      </c>
      <c r="DD28" s="69" t="s">
        <v>63</v>
      </c>
      <c r="DE28" s="72">
        <v>2</v>
      </c>
      <c r="DF28" s="72">
        <v>0</v>
      </c>
      <c r="DG28" s="500">
        <f t="shared" ref="DG28" si="97">IF(ISERROR(DF28/DE28),"",DF28/DE28)</f>
        <v>0</v>
      </c>
      <c r="DH28" s="69" t="s">
        <v>254</v>
      </c>
      <c r="DI28" s="75">
        <v>2</v>
      </c>
      <c r="DJ28" s="69" t="s">
        <v>253</v>
      </c>
      <c r="DK28" s="72">
        <v>11</v>
      </c>
      <c r="DL28" s="72">
        <v>4</v>
      </c>
      <c r="DM28" s="500">
        <f t="shared" ref="DM28" si="98">IF(ISERROR(DL28/DK28),"",DL28/DK28)</f>
        <v>0.36363636363636365</v>
      </c>
      <c r="DN28" s="69" t="s">
        <v>172</v>
      </c>
      <c r="DO28" s="75">
        <v>7</v>
      </c>
      <c r="DP28" s="69" t="s">
        <v>253</v>
      </c>
      <c r="DQ28" s="72">
        <v>133</v>
      </c>
      <c r="DR28" s="72">
        <v>133</v>
      </c>
      <c r="DS28" s="500">
        <f t="shared" ref="DS28" si="99">IF(ISERROR(DR28/DQ28),"",DR28/DQ28)</f>
        <v>1</v>
      </c>
      <c r="DT28" s="69" t="s">
        <v>63</v>
      </c>
      <c r="DU28" s="75">
        <v>0</v>
      </c>
      <c r="DV28" s="69" t="s">
        <v>63</v>
      </c>
      <c r="DW28" s="72">
        <v>7</v>
      </c>
      <c r="DX28" s="72">
        <v>2</v>
      </c>
      <c r="DY28" s="500">
        <f t="shared" ref="DY28" si="100">IF(ISERROR(DX28/DW28),"",DX28/DW28)</f>
        <v>0.2857142857142857</v>
      </c>
      <c r="DZ28" s="69" t="s">
        <v>173</v>
      </c>
      <c r="EA28" s="75">
        <v>0</v>
      </c>
      <c r="EB28" s="69"/>
      <c r="EC28" s="72">
        <v>8</v>
      </c>
      <c r="ED28" s="72">
        <v>1</v>
      </c>
      <c r="EE28" s="500">
        <f t="shared" ref="EE28" si="101">IF(ISERROR(ED28/EC28),"",ED28/EC28)</f>
        <v>0.125</v>
      </c>
      <c r="EF28" s="69" t="s">
        <v>173</v>
      </c>
      <c r="EG28" s="75">
        <v>0</v>
      </c>
      <c r="EH28" s="69" t="s">
        <v>63</v>
      </c>
      <c r="EI28" s="72">
        <v>5</v>
      </c>
      <c r="EJ28" s="72">
        <v>2</v>
      </c>
      <c r="EK28" s="500">
        <f t="shared" ref="EK28" si="102">IF(ISERROR(EJ28/EI28),"",EJ28/EI28)</f>
        <v>0.4</v>
      </c>
      <c r="EL28" s="69" t="s">
        <v>255</v>
      </c>
      <c r="EM28" s="75">
        <v>3</v>
      </c>
      <c r="EN28" s="69" t="s">
        <v>253</v>
      </c>
      <c r="EO28" s="72">
        <v>17</v>
      </c>
      <c r="EP28" s="72">
        <v>2</v>
      </c>
      <c r="EQ28" s="500">
        <f t="shared" ref="EQ28" si="103">IF(ISERROR(EP28/EO28),"",EP28/EO28)</f>
        <v>0.11764705882352941</v>
      </c>
      <c r="ER28" s="69" t="s">
        <v>172</v>
      </c>
      <c r="ES28" s="75">
        <v>12</v>
      </c>
      <c r="ET28" s="69" t="s">
        <v>253</v>
      </c>
      <c r="EU28" s="72">
        <v>139</v>
      </c>
      <c r="EV28" s="72">
        <v>78</v>
      </c>
      <c r="EW28" s="500">
        <f t="shared" ref="EW28" si="104">IF(ISERROR(EV28/EU28),"",EV28/EU28)</f>
        <v>0.5611510791366906</v>
      </c>
      <c r="EX28" s="69" t="s">
        <v>63</v>
      </c>
      <c r="EY28" s="75">
        <v>22</v>
      </c>
      <c r="EZ28" s="69" t="s">
        <v>253</v>
      </c>
      <c r="FA28" s="72">
        <v>9</v>
      </c>
      <c r="FB28" s="72">
        <v>5</v>
      </c>
      <c r="FC28" s="500">
        <f t="shared" ref="FC28" si="105">IF(ISERROR(FB28/FA28),"",FB28/FA28)</f>
        <v>0.55555555555555558</v>
      </c>
      <c r="FD28" s="69" t="s">
        <v>254</v>
      </c>
      <c r="FE28" s="75">
        <v>4</v>
      </c>
      <c r="FF28" s="69" t="s">
        <v>253</v>
      </c>
      <c r="FG28" s="72">
        <v>1</v>
      </c>
      <c r="FH28" s="72">
        <v>0</v>
      </c>
      <c r="FI28" s="500">
        <f t="shared" ref="FI28" si="106">IF(ISERROR(FH28/FG28),"",FH28/FG28)</f>
        <v>0</v>
      </c>
      <c r="FJ28" s="69" t="s">
        <v>254</v>
      </c>
      <c r="FK28" s="75">
        <v>2</v>
      </c>
      <c r="FL28" s="69" t="s">
        <v>253</v>
      </c>
      <c r="FM28" s="72">
        <v>0</v>
      </c>
      <c r="FN28" s="72">
        <v>0</v>
      </c>
      <c r="FO28" s="500" t="str">
        <f t="shared" ref="FO28" si="107">IF(ISERROR(FN28/FM28),"",FN28/FM28)</f>
        <v/>
      </c>
      <c r="FP28" s="69" t="s">
        <v>63</v>
      </c>
      <c r="FQ28" s="75">
        <v>0</v>
      </c>
      <c r="FR28" s="69" t="s">
        <v>63</v>
      </c>
      <c r="FS28" s="72">
        <v>0</v>
      </c>
      <c r="FT28" s="72">
        <v>0</v>
      </c>
      <c r="FU28" s="500" t="str">
        <f t="shared" ref="FU28" si="108">IF(ISERROR(FT28/FS28),"",FT28/FS28)</f>
        <v/>
      </c>
      <c r="FV28" s="69" t="s">
        <v>63</v>
      </c>
      <c r="FW28" s="75">
        <v>0</v>
      </c>
      <c r="FX28" s="69" t="s">
        <v>63</v>
      </c>
      <c r="FY28" s="72">
        <v>15</v>
      </c>
      <c r="FZ28" s="72">
        <v>12</v>
      </c>
      <c r="GA28" s="500">
        <f t="shared" ref="GA28" si="109">IF(ISERROR(FZ28/FY28),"",FZ28/FY28)</f>
        <v>0.8</v>
      </c>
      <c r="GB28" s="69" t="s">
        <v>254</v>
      </c>
      <c r="GC28" s="75">
        <v>0</v>
      </c>
      <c r="GD28" s="69" t="s">
        <v>63</v>
      </c>
      <c r="GE28" s="72">
        <v>70</v>
      </c>
      <c r="GF28" s="72">
        <v>1</v>
      </c>
      <c r="GG28" s="500">
        <f t="shared" ref="GG28" si="110">IF(ISERROR(GF28/GE28),"",GF28/GE28)</f>
        <v>1.4285714285714285E-2</v>
      </c>
      <c r="GH28" s="69" t="s">
        <v>256</v>
      </c>
      <c r="GI28" s="75">
        <v>65</v>
      </c>
      <c r="GJ28" s="69" t="s">
        <v>253</v>
      </c>
      <c r="GK28" s="69" t="s">
        <v>54</v>
      </c>
      <c r="GL28" s="69" t="s">
        <v>197</v>
      </c>
      <c r="GM28" s="69" t="s">
        <v>51</v>
      </c>
      <c r="GN28" s="68" t="s">
        <v>49</v>
      </c>
      <c r="GO28" s="68" t="s">
        <v>190</v>
      </c>
      <c r="GP28" s="69" t="s">
        <v>50</v>
      </c>
      <c r="GQ28" s="69" t="s">
        <v>51</v>
      </c>
      <c r="GR28" s="38" t="s">
        <v>49</v>
      </c>
      <c r="GS28" s="38" t="s">
        <v>49</v>
      </c>
      <c r="GT28" s="38" t="s">
        <v>49</v>
      </c>
      <c r="GU28" s="38" t="s">
        <v>49</v>
      </c>
      <c r="GV28" s="69" t="s">
        <v>63</v>
      </c>
      <c r="GW28" s="38" t="s">
        <v>49</v>
      </c>
      <c r="GX28" s="38" t="s">
        <v>49</v>
      </c>
      <c r="GY28" s="38" t="s">
        <v>49</v>
      </c>
      <c r="GZ28" s="38" t="s">
        <v>63</v>
      </c>
      <c r="HA28" s="38" t="s">
        <v>63</v>
      </c>
      <c r="HB28" s="38" t="s">
        <v>63</v>
      </c>
      <c r="HC28" s="42" t="s">
        <v>266</v>
      </c>
      <c r="HD28" s="41"/>
      <c r="HE28" s="46" t="s">
        <v>49</v>
      </c>
      <c r="HF28" s="46" t="s">
        <v>79</v>
      </c>
      <c r="HG28" s="46" t="s">
        <v>79</v>
      </c>
      <c r="HH28" s="46" t="s">
        <v>49</v>
      </c>
      <c r="HI28" s="46" t="s">
        <v>79</v>
      </c>
      <c r="HJ28" s="46"/>
    </row>
    <row r="29" spans="1:218" s="37" customFormat="1" ht="34.9" customHeight="1" x14ac:dyDescent="0.2">
      <c r="A29" s="399" t="s">
        <v>177</v>
      </c>
      <c r="B29" s="400"/>
      <c r="C29" s="401"/>
      <c r="D29" s="34">
        <f>COUNTIF(D9:D28,"○")</f>
        <v>20</v>
      </c>
      <c r="E29" s="35">
        <f>COUNTIF(E9:E28,"○")</f>
        <v>0</v>
      </c>
      <c r="F29" s="35"/>
      <c r="G29" s="35">
        <f>COUNTIF(G9:G28,"○")</f>
        <v>19</v>
      </c>
      <c r="H29" s="35">
        <f>COUNTIF(H9:H28,"○")</f>
        <v>1</v>
      </c>
      <c r="I29" s="35"/>
      <c r="J29" s="35">
        <f>COUNTIF(J9:J28,"○")</f>
        <v>19</v>
      </c>
      <c r="K29" s="35">
        <f>COUNTIF(K9:K28,"○")</f>
        <v>0</v>
      </c>
      <c r="L29" s="35"/>
      <c r="M29" s="35">
        <f>COUNTIF(M9:M28,"○")</f>
        <v>19</v>
      </c>
      <c r="N29" s="35">
        <f>COUNTIF(N9:N28,"○")</f>
        <v>1</v>
      </c>
      <c r="O29" s="35"/>
      <c r="P29" s="35">
        <f>COUNTIF(P9:P28,"○")</f>
        <v>17</v>
      </c>
      <c r="Q29" s="35">
        <f>COUNTIF(Q9:Q28,"○")</f>
        <v>3</v>
      </c>
      <c r="R29" s="35"/>
      <c r="S29" s="35">
        <f>COUNTIF(S9:S28,"○")</f>
        <v>16</v>
      </c>
      <c r="T29" s="35">
        <f>COUNTIF(T9:T28,"○")</f>
        <v>2</v>
      </c>
      <c r="U29" s="35"/>
      <c r="V29" s="35">
        <f>COUNTIF(V9:V28,"○")</f>
        <v>20</v>
      </c>
      <c r="W29" s="35">
        <f>COUNTIF(W9:W28,"○")</f>
        <v>0</v>
      </c>
      <c r="X29" s="35"/>
      <c r="Y29" s="35">
        <f>COUNTIF(Y9:Y28,"○")</f>
        <v>20</v>
      </c>
      <c r="Z29" s="35">
        <f>COUNTIF(Z9:Z28,"○")</f>
        <v>0</v>
      </c>
      <c r="AA29" s="35"/>
      <c r="AB29" s="35">
        <f>COUNTIF(AB9:AB28,"○")</f>
        <v>20</v>
      </c>
      <c r="AC29" s="35">
        <f>COUNTIF(AC9:AC28,"○")</f>
        <v>0</v>
      </c>
      <c r="AD29" s="35"/>
      <c r="AE29" s="91">
        <f t="shared" ref="AE29:AG29" si="111">COUNTIF(AE9:AE28,"○")</f>
        <v>9</v>
      </c>
      <c r="AF29" s="91">
        <f t="shared" si="111"/>
        <v>11</v>
      </c>
      <c r="AG29" s="36">
        <f t="shared" si="111"/>
        <v>0</v>
      </c>
      <c r="AH29" s="35">
        <f>COUNTIF(AH9:AH28,"○")</f>
        <v>19</v>
      </c>
      <c r="AI29" s="35">
        <f>COUNTIF(AI9:AI28,"○")</f>
        <v>1</v>
      </c>
      <c r="AJ29" s="35"/>
      <c r="AK29" s="35">
        <f>COUNTIF(AK9:AK28,"○")</f>
        <v>20</v>
      </c>
      <c r="AL29" s="35">
        <f>COUNTIF(AL9:AL28,"○")</f>
        <v>0</v>
      </c>
      <c r="AM29" s="35"/>
      <c r="AN29" s="35">
        <f>COUNTIF(AN9:AN28,"○")</f>
        <v>10</v>
      </c>
      <c r="AO29" s="35">
        <f>COUNTIF(AO9:AO28,"○")</f>
        <v>0</v>
      </c>
      <c r="AP29" s="35"/>
      <c r="AQ29" s="35">
        <f>COUNTIF(AQ9:AQ28,"○")</f>
        <v>15</v>
      </c>
      <c r="AR29" s="35">
        <f>COUNTIF(AR9:AR28,"○")</f>
        <v>0</v>
      </c>
      <c r="AS29" s="35"/>
      <c r="AT29" s="35">
        <f>COUNTIF(AT9:AT28,"○")</f>
        <v>20</v>
      </c>
      <c r="AU29" s="35">
        <f>COUNTIF(AU9:AU28,"○")</f>
        <v>0</v>
      </c>
      <c r="AV29" s="35"/>
      <c r="AW29" s="35">
        <f>COUNTIF(AW9:AW28,"○")</f>
        <v>20</v>
      </c>
      <c r="AX29" s="35">
        <f>COUNTIF(AX9:AX28,"○")</f>
        <v>0</v>
      </c>
      <c r="AY29" s="35"/>
      <c r="AZ29" s="35">
        <f>COUNTIF(AZ9:AZ28,"○")</f>
        <v>19</v>
      </c>
      <c r="BA29" s="35">
        <f>COUNTIF(BA9:BA28,"○")</f>
        <v>1</v>
      </c>
      <c r="BB29" s="35"/>
      <c r="BC29" s="405">
        <f>SUM(BC9:BC28)</f>
        <v>281</v>
      </c>
      <c r="BD29" s="407">
        <f>SUM(BD9:BD28)</f>
        <v>259</v>
      </c>
      <c r="BE29" s="369">
        <f>BD29/BC29</f>
        <v>0.92170818505338081</v>
      </c>
      <c r="BF29" s="393"/>
      <c r="BG29" s="395">
        <f>SUM(BG9:BG28)</f>
        <v>8</v>
      </c>
      <c r="BH29" s="397"/>
      <c r="BI29" s="391">
        <f>SUM(BI9:BI28)</f>
        <v>726</v>
      </c>
      <c r="BJ29" s="371">
        <f>SUM(BJ9:BJ28)</f>
        <v>465</v>
      </c>
      <c r="BK29" s="367">
        <f>BJ29/BI29</f>
        <v>0.64049586776859502</v>
      </c>
      <c r="BL29" s="363"/>
      <c r="BM29" s="363">
        <f>SUM(BM9:BM28)</f>
        <v>23</v>
      </c>
      <c r="BN29" s="371"/>
      <c r="BO29" s="391">
        <f>SUM(BO9:BO28)</f>
        <v>182</v>
      </c>
      <c r="BP29" s="272">
        <f>SUM(BP9:BP28)</f>
        <v>169</v>
      </c>
      <c r="BQ29" s="369">
        <f>BP29/BO29</f>
        <v>0.9285714285714286</v>
      </c>
      <c r="BR29" s="365"/>
      <c r="BS29" s="363">
        <f>SUM(BS9:BS28)</f>
        <v>3</v>
      </c>
      <c r="BT29" s="389"/>
      <c r="BU29" s="371">
        <f>SUM(BU9:BU28)</f>
        <v>3</v>
      </c>
      <c r="BV29" s="272">
        <f>SUM(BV9:BV28)</f>
        <v>1</v>
      </c>
      <c r="BW29" s="367">
        <f>BV29/BU29</f>
        <v>0.33333333333333331</v>
      </c>
      <c r="BX29" s="363"/>
      <c r="BY29" s="363">
        <f>SUM(BY9:BY28)</f>
        <v>1</v>
      </c>
      <c r="BZ29" s="270"/>
      <c r="CA29" s="385">
        <f>SUM(CA9:CA28)</f>
        <v>13</v>
      </c>
      <c r="CB29" s="385">
        <f>SUM(CB9:CB28)</f>
        <v>13</v>
      </c>
      <c r="CC29" s="387">
        <f>CB29/CA29</f>
        <v>1</v>
      </c>
      <c r="CD29" s="383"/>
      <c r="CE29" s="383">
        <f>SUM(CE9:CE28)</f>
        <v>0</v>
      </c>
      <c r="CF29" s="270"/>
      <c r="CG29" s="272">
        <f>SUM(CG9:CG28)</f>
        <v>36</v>
      </c>
      <c r="CH29" s="371">
        <f>SUM(CH9:CH28)</f>
        <v>34</v>
      </c>
      <c r="CI29" s="367">
        <f>CH29/CG29</f>
        <v>0.94444444444444442</v>
      </c>
      <c r="CJ29" s="363"/>
      <c r="CK29" s="268">
        <f>SUM(CK9:CK28)</f>
        <v>0</v>
      </c>
      <c r="CL29" s="270"/>
      <c r="CM29" s="270">
        <f>SUM(CM9:CM28)</f>
        <v>22</v>
      </c>
      <c r="CN29" s="270">
        <f>SUM(CN9:CN28)</f>
        <v>18</v>
      </c>
      <c r="CO29" s="284">
        <f>CN29/CM29</f>
        <v>0.81818181818181823</v>
      </c>
      <c r="CP29" s="274"/>
      <c r="CQ29" s="268">
        <f>SUM(CQ9:CQ28)</f>
        <v>0</v>
      </c>
      <c r="CR29" s="381"/>
      <c r="CS29" s="270">
        <f>SUM(CS9:CS28)</f>
        <v>62</v>
      </c>
      <c r="CT29" s="270">
        <f>SUM(CT9:CT28)</f>
        <v>52</v>
      </c>
      <c r="CU29" s="284">
        <f>CT29/CS29</f>
        <v>0.83870967741935487</v>
      </c>
      <c r="CV29" s="274"/>
      <c r="CW29" s="268">
        <f>SUM(CW9:CW28)</f>
        <v>7</v>
      </c>
      <c r="CX29" s="270"/>
      <c r="CY29" s="270">
        <f>SUM(CY9:CY28)</f>
        <v>26</v>
      </c>
      <c r="CZ29" s="270">
        <f>SUM(CZ9:CZ28)</f>
        <v>24</v>
      </c>
      <c r="DA29" s="284">
        <f>CZ29/CY29</f>
        <v>0.92307692307692313</v>
      </c>
      <c r="DB29" s="274"/>
      <c r="DC29" s="274">
        <f>SUM(DC9:DC28)</f>
        <v>2</v>
      </c>
      <c r="DD29" s="270"/>
      <c r="DE29" s="270">
        <f>SUM(DE9:DE28)</f>
        <v>17</v>
      </c>
      <c r="DF29" s="270">
        <f>SUM(DF9:DF28)</f>
        <v>14</v>
      </c>
      <c r="DG29" s="379">
        <f>DF29/DE29</f>
        <v>0.82352941176470584</v>
      </c>
      <c r="DH29" s="365"/>
      <c r="DI29" s="268">
        <f>SUM(DI9:DI28)</f>
        <v>3</v>
      </c>
      <c r="DJ29" s="270"/>
      <c r="DK29" s="272">
        <f>SUM(DK9:DK28)</f>
        <v>230</v>
      </c>
      <c r="DL29" s="272">
        <f>SUM(DL9:DL28)</f>
        <v>126</v>
      </c>
      <c r="DM29" s="369">
        <f>DL29/DK29</f>
        <v>0.54782608695652169</v>
      </c>
      <c r="DN29" s="268"/>
      <c r="DO29" s="268">
        <f>SUM(DO9:DO28)</f>
        <v>14</v>
      </c>
      <c r="DP29" s="270"/>
      <c r="DQ29" s="272">
        <f>SUM(DQ9:DQ28)</f>
        <v>2847</v>
      </c>
      <c r="DR29" s="272">
        <f>SUM(DR9:DR28)</f>
        <v>2311</v>
      </c>
      <c r="DS29" s="367">
        <f>DR29/DQ29</f>
        <v>0.81173164734808567</v>
      </c>
      <c r="DT29" s="274"/>
      <c r="DU29" s="268">
        <f>SUM(DU9:DU28)</f>
        <v>3</v>
      </c>
      <c r="DV29" s="270"/>
      <c r="DW29" s="272">
        <f>SUM(DW9:DW28)</f>
        <v>338</v>
      </c>
      <c r="DX29" s="272">
        <f>SUM(DX9:DX28)</f>
        <v>286</v>
      </c>
      <c r="DY29" s="369">
        <f>DX29/DW29</f>
        <v>0.84615384615384615</v>
      </c>
      <c r="DZ29" s="268"/>
      <c r="EA29" s="268">
        <f>SUM(EA9:EA28)</f>
        <v>0</v>
      </c>
      <c r="EB29" s="270"/>
      <c r="EC29" s="270">
        <f>SUM(EC9:EC28)</f>
        <v>168</v>
      </c>
      <c r="ED29" s="270">
        <f>SUM(ED9:ED28)</f>
        <v>54</v>
      </c>
      <c r="EE29" s="379">
        <f>ED29/EC29</f>
        <v>0.32142857142857145</v>
      </c>
      <c r="EF29" s="274"/>
      <c r="EG29" s="268">
        <f>SUM(EG9:EG28)</f>
        <v>45</v>
      </c>
      <c r="EH29" s="270"/>
      <c r="EI29" s="375">
        <f>SUM(EI9:EI28)</f>
        <v>278</v>
      </c>
      <c r="EJ29" s="375">
        <f>SUM(EJ9:EJ28)</f>
        <v>68</v>
      </c>
      <c r="EK29" s="377">
        <f>EJ29/EI29</f>
        <v>0.2446043165467626</v>
      </c>
      <c r="EL29" s="373"/>
      <c r="EM29" s="373">
        <f>SUM(EM9:EM28)</f>
        <v>191</v>
      </c>
      <c r="EN29" s="270"/>
      <c r="EO29" s="272">
        <f>SUM(EO9:EO28)</f>
        <v>216</v>
      </c>
      <c r="EP29" s="272">
        <f>SUM(EP9:EP28)</f>
        <v>101</v>
      </c>
      <c r="EQ29" s="369">
        <f>EP29/EO29</f>
        <v>0.46759259259259262</v>
      </c>
      <c r="ER29" s="268"/>
      <c r="ES29" s="268">
        <f>SUM(ES9:ES28)</f>
        <v>95</v>
      </c>
      <c r="ET29" s="371"/>
      <c r="EU29" s="272">
        <f>SUM(EU9:EU28)</f>
        <v>1423</v>
      </c>
      <c r="EV29" s="272">
        <f>SUM(EV9:EV28)</f>
        <v>776</v>
      </c>
      <c r="EW29" s="369">
        <f>EV29/EU29</f>
        <v>0.54532677442023891</v>
      </c>
      <c r="EX29" s="274"/>
      <c r="EY29" s="268">
        <f>SUM(EY9:EY28)</f>
        <v>577</v>
      </c>
      <c r="EZ29" s="361"/>
      <c r="FA29" s="272">
        <f>SUM(FA9:FA28)</f>
        <v>160</v>
      </c>
      <c r="FB29" s="272">
        <f>SUM(FB9:FB28)</f>
        <v>141</v>
      </c>
      <c r="FC29" s="369">
        <f>FB29/FA29</f>
        <v>0.88124999999999998</v>
      </c>
      <c r="FD29" s="268"/>
      <c r="FE29" s="268">
        <f>SUM(FE9:FE28)</f>
        <v>14</v>
      </c>
      <c r="FF29" s="270"/>
      <c r="FG29" s="272">
        <f>SUM(FG9:FG28)</f>
        <v>67</v>
      </c>
      <c r="FH29" s="272">
        <f>SUM(FH9:FH28)</f>
        <v>44</v>
      </c>
      <c r="FI29" s="369">
        <f>FH29/FG29</f>
        <v>0.65671641791044777</v>
      </c>
      <c r="FJ29" s="274"/>
      <c r="FK29" s="268">
        <f>SUM(FK9:FK28)</f>
        <v>18</v>
      </c>
      <c r="FL29" s="270"/>
      <c r="FM29" s="272">
        <f>SUM(FM9:FM28)</f>
        <v>19</v>
      </c>
      <c r="FN29" s="272">
        <f>SUM(FN9:FN28)</f>
        <v>16</v>
      </c>
      <c r="FO29" s="369">
        <f>FN29/FM29</f>
        <v>0.84210526315789469</v>
      </c>
      <c r="FP29" s="274"/>
      <c r="FQ29" s="268">
        <f>SUM(FQ9:FQ28)</f>
        <v>2</v>
      </c>
      <c r="FR29" s="361"/>
      <c r="FS29" s="272">
        <f>SUM(FS9:FS28)</f>
        <v>30</v>
      </c>
      <c r="FT29" s="272">
        <f>SUM(FT9:FT28)</f>
        <v>30</v>
      </c>
      <c r="FU29" s="284">
        <f>FT29/FS29</f>
        <v>1</v>
      </c>
      <c r="FV29" s="274"/>
      <c r="FW29" s="268">
        <f>SUM(FW9:FW28)</f>
        <v>0</v>
      </c>
      <c r="FX29" s="270"/>
      <c r="FY29" s="272">
        <f>SUM(FY9:FY28)</f>
        <v>578</v>
      </c>
      <c r="FZ29" s="272">
        <f>SUM(FZ9:FZ28)</f>
        <v>503</v>
      </c>
      <c r="GA29" s="369">
        <f>FZ29/FY29</f>
        <v>0.87024221453287198</v>
      </c>
      <c r="GB29" s="365"/>
      <c r="GC29" s="268">
        <f>SUM(GC9:GC28)</f>
        <v>62</v>
      </c>
      <c r="GD29" s="361"/>
      <c r="GE29" s="272">
        <f>SUM(GE9:GE28)</f>
        <v>1123</v>
      </c>
      <c r="GF29" s="272">
        <f>SUM(GF9:GF28)</f>
        <v>765</v>
      </c>
      <c r="GG29" s="367">
        <f>GF29/GE29</f>
        <v>0.68121104185218162</v>
      </c>
      <c r="GH29" s="274"/>
      <c r="GI29" s="268">
        <f>SUM(GI9:GI28)</f>
        <v>299</v>
      </c>
      <c r="GJ29" s="361"/>
      <c r="GK29" s="50">
        <f>COUNTIF(GK9:GK28,"設置済 ")</f>
        <v>9</v>
      </c>
      <c r="GL29" s="363"/>
      <c r="GM29" s="50">
        <f>COUNTIF(GM9:GM28,"委託有")</f>
        <v>18</v>
      </c>
      <c r="GN29" s="50">
        <f>COUNTIF(GN9:GN28,"○")</f>
        <v>6</v>
      </c>
      <c r="GO29" s="50">
        <f>COUNTIF(GO9:GO28,"○")</f>
        <v>4</v>
      </c>
      <c r="GP29" s="50">
        <f>COUNTIF(GP9:GP28,"実施済")</f>
        <v>17</v>
      </c>
      <c r="GQ29" s="50">
        <f>COUNTIF(GQ9:GQ28,"委託有")</f>
        <v>13</v>
      </c>
      <c r="GR29" s="268">
        <f>COUNTIF(GR9:GR28,"○")</f>
        <v>17</v>
      </c>
      <c r="GS29" s="268">
        <f>COUNTIF(GS9:GS28,"○")</f>
        <v>13</v>
      </c>
      <c r="GT29" s="268">
        <f>COUNTIF(GT9:GT28,"○")</f>
        <v>16</v>
      </c>
      <c r="GU29" s="268">
        <f>COUNTIF(GU9:GU28,"○")</f>
        <v>8</v>
      </c>
      <c r="GV29" s="268"/>
      <c r="GW29" s="268">
        <f>COUNTIF(GW9:GW28,"○")</f>
        <v>17</v>
      </c>
      <c r="GX29" s="268">
        <f>COUNTIF(GX9:GX28,"○")</f>
        <v>9</v>
      </c>
      <c r="GY29" s="268">
        <f>COUNTIF(GY9:GY28,"○")</f>
        <v>14</v>
      </c>
      <c r="GZ29" s="268">
        <f>COUNTIF(GZ9:GZ28,"○")</f>
        <v>6</v>
      </c>
      <c r="HA29" s="51">
        <f t="shared" ref="HA29:HC29" si="112">COUNTIF(HA9:HA28,"○")</f>
        <v>9</v>
      </c>
      <c r="HB29" s="51">
        <f t="shared" si="112"/>
        <v>7</v>
      </c>
      <c r="HC29" s="51">
        <f t="shared" si="112"/>
        <v>9</v>
      </c>
      <c r="HD29" s="52">
        <f>COUNTIF(HD9:HD28,"○")</f>
        <v>0</v>
      </c>
      <c r="HE29" s="53">
        <f t="shared" ref="HE29:HJ29" si="113">COUNTIF(HE9:HE28,"○")</f>
        <v>20</v>
      </c>
      <c r="HF29" s="53">
        <f t="shared" si="113"/>
        <v>0</v>
      </c>
      <c r="HG29" s="53">
        <f t="shared" si="113"/>
        <v>0</v>
      </c>
      <c r="HH29" s="53">
        <f t="shared" si="113"/>
        <v>20</v>
      </c>
      <c r="HI29" s="53">
        <f t="shared" si="113"/>
        <v>0</v>
      </c>
      <c r="HJ29" s="54">
        <f t="shared" si="113"/>
        <v>0</v>
      </c>
    </row>
    <row r="30" spans="1:218" s="19" customFormat="1" ht="32.5" customHeight="1" thickBot="1" x14ac:dyDescent="0.25">
      <c r="A30" s="402"/>
      <c r="B30" s="403"/>
      <c r="C30" s="404"/>
      <c r="D30" s="409">
        <f>D29/(D29+E29)</f>
        <v>1</v>
      </c>
      <c r="E30" s="267"/>
      <c r="F30" s="267"/>
      <c r="G30" s="267">
        <f>G29/(G29+H29)</f>
        <v>0.95</v>
      </c>
      <c r="H30" s="267"/>
      <c r="I30" s="267"/>
      <c r="J30" s="267">
        <f>J29/(J29+K29)</f>
        <v>1</v>
      </c>
      <c r="K30" s="267"/>
      <c r="L30" s="267"/>
      <c r="M30" s="267">
        <f>M29/(M29+N29)</f>
        <v>0.95</v>
      </c>
      <c r="N30" s="267"/>
      <c r="O30" s="267"/>
      <c r="P30" s="267">
        <f>P29/(P29+Q29)</f>
        <v>0.85</v>
      </c>
      <c r="Q30" s="267"/>
      <c r="R30" s="267"/>
      <c r="S30" s="267">
        <f>S29/(S29+T29)</f>
        <v>0.88888888888888884</v>
      </c>
      <c r="T30" s="267"/>
      <c r="U30" s="267"/>
      <c r="V30" s="267">
        <f>V29/(V29+W29)</f>
        <v>1</v>
      </c>
      <c r="W30" s="267"/>
      <c r="X30" s="267"/>
      <c r="Y30" s="267">
        <f>Y29/(Y29+Z29)</f>
        <v>1</v>
      </c>
      <c r="Z30" s="267"/>
      <c r="AA30" s="267"/>
      <c r="AB30" s="267">
        <f>AB29/(AB29+AC29)</f>
        <v>1</v>
      </c>
      <c r="AC30" s="267"/>
      <c r="AD30" s="267"/>
      <c r="AE30" s="267">
        <f>AE29/(AE29+AF29)</f>
        <v>0.45</v>
      </c>
      <c r="AF30" s="267"/>
      <c r="AG30" s="267"/>
      <c r="AH30" s="267">
        <f>AH29/(AH29+AI29)</f>
        <v>0.95</v>
      </c>
      <c r="AI30" s="267"/>
      <c r="AJ30" s="267"/>
      <c r="AK30" s="267">
        <f>AK29/(AK29+AL29)</f>
        <v>1</v>
      </c>
      <c r="AL30" s="267"/>
      <c r="AM30" s="267"/>
      <c r="AN30" s="267">
        <f>AN29/(AN29+AO29)</f>
        <v>1</v>
      </c>
      <c r="AO30" s="267"/>
      <c r="AP30" s="267"/>
      <c r="AQ30" s="267">
        <f>AQ29/(AQ29+AR29)</f>
        <v>1</v>
      </c>
      <c r="AR30" s="267"/>
      <c r="AS30" s="267"/>
      <c r="AT30" s="267">
        <f>AT29/(AT29+AU29)</f>
        <v>1</v>
      </c>
      <c r="AU30" s="267"/>
      <c r="AV30" s="267"/>
      <c r="AW30" s="267">
        <f>AW29/(AW29+AX29)</f>
        <v>1</v>
      </c>
      <c r="AX30" s="267"/>
      <c r="AY30" s="267"/>
      <c r="AZ30" s="267">
        <f>AZ29/(AZ29+BA29)</f>
        <v>0.95</v>
      </c>
      <c r="BA30" s="267"/>
      <c r="BB30" s="267"/>
      <c r="BC30" s="406"/>
      <c r="BD30" s="408"/>
      <c r="BE30" s="370"/>
      <c r="BF30" s="394"/>
      <c r="BG30" s="396"/>
      <c r="BH30" s="398"/>
      <c r="BI30" s="392"/>
      <c r="BJ30" s="372"/>
      <c r="BK30" s="368"/>
      <c r="BL30" s="364"/>
      <c r="BM30" s="364"/>
      <c r="BN30" s="372"/>
      <c r="BO30" s="392"/>
      <c r="BP30" s="273"/>
      <c r="BQ30" s="370"/>
      <c r="BR30" s="366"/>
      <c r="BS30" s="364"/>
      <c r="BT30" s="390"/>
      <c r="BU30" s="372"/>
      <c r="BV30" s="273"/>
      <c r="BW30" s="368"/>
      <c r="BX30" s="364"/>
      <c r="BY30" s="364"/>
      <c r="BZ30" s="271"/>
      <c r="CA30" s="386"/>
      <c r="CB30" s="386"/>
      <c r="CC30" s="388"/>
      <c r="CD30" s="384"/>
      <c r="CE30" s="384"/>
      <c r="CF30" s="271"/>
      <c r="CG30" s="273"/>
      <c r="CH30" s="372"/>
      <c r="CI30" s="368"/>
      <c r="CJ30" s="364"/>
      <c r="CK30" s="269"/>
      <c r="CL30" s="271"/>
      <c r="CM30" s="271"/>
      <c r="CN30" s="271"/>
      <c r="CO30" s="285"/>
      <c r="CP30" s="275"/>
      <c r="CQ30" s="269"/>
      <c r="CR30" s="382"/>
      <c r="CS30" s="271"/>
      <c r="CT30" s="271"/>
      <c r="CU30" s="285"/>
      <c r="CV30" s="275"/>
      <c r="CW30" s="269"/>
      <c r="CX30" s="271"/>
      <c r="CY30" s="271"/>
      <c r="CZ30" s="271"/>
      <c r="DA30" s="285"/>
      <c r="DB30" s="275"/>
      <c r="DC30" s="275"/>
      <c r="DD30" s="271"/>
      <c r="DE30" s="271"/>
      <c r="DF30" s="271"/>
      <c r="DG30" s="380"/>
      <c r="DH30" s="366"/>
      <c r="DI30" s="269"/>
      <c r="DJ30" s="271"/>
      <c r="DK30" s="273"/>
      <c r="DL30" s="273"/>
      <c r="DM30" s="370"/>
      <c r="DN30" s="269"/>
      <c r="DO30" s="269"/>
      <c r="DP30" s="271"/>
      <c r="DQ30" s="273"/>
      <c r="DR30" s="273"/>
      <c r="DS30" s="368"/>
      <c r="DT30" s="275"/>
      <c r="DU30" s="269"/>
      <c r="DV30" s="271"/>
      <c r="DW30" s="273"/>
      <c r="DX30" s="273"/>
      <c r="DY30" s="370"/>
      <c r="DZ30" s="269"/>
      <c r="EA30" s="269"/>
      <c r="EB30" s="271"/>
      <c r="EC30" s="271"/>
      <c r="ED30" s="271"/>
      <c r="EE30" s="380"/>
      <c r="EF30" s="275"/>
      <c r="EG30" s="269"/>
      <c r="EH30" s="271"/>
      <c r="EI30" s="376"/>
      <c r="EJ30" s="376"/>
      <c r="EK30" s="378"/>
      <c r="EL30" s="374"/>
      <c r="EM30" s="374"/>
      <c r="EN30" s="271"/>
      <c r="EO30" s="273"/>
      <c r="EP30" s="273"/>
      <c r="EQ30" s="370"/>
      <c r="ER30" s="269"/>
      <c r="ES30" s="269"/>
      <c r="ET30" s="372"/>
      <c r="EU30" s="273"/>
      <c r="EV30" s="273"/>
      <c r="EW30" s="370"/>
      <c r="EX30" s="275"/>
      <c r="EY30" s="269"/>
      <c r="EZ30" s="362"/>
      <c r="FA30" s="273"/>
      <c r="FB30" s="273"/>
      <c r="FC30" s="370"/>
      <c r="FD30" s="269"/>
      <c r="FE30" s="269"/>
      <c r="FF30" s="271"/>
      <c r="FG30" s="273"/>
      <c r="FH30" s="273"/>
      <c r="FI30" s="370"/>
      <c r="FJ30" s="275"/>
      <c r="FK30" s="269"/>
      <c r="FL30" s="271"/>
      <c r="FM30" s="273"/>
      <c r="FN30" s="273"/>
      <c r="FO30" s="370"/>
      <c r="FP30" s="275"/>
      <c r="FQ30" s="269"/>
      <c r="FR30" s="362"/>
      <c r="FS30" s="273"/>
      <c r="FT30" s="273"/>
      <c r="FU30" s="285"/>
      <c r="FV30" s="275"/>
      <c r="FW30" s="269"/>
      <c r="FX30" s="271"/>
      <c r="FY30" s="273"/>
      <c r="FZ30" s="273"/>
      <c r="GA30" s="370"/>
      <c r="GB30" s="366"/>
      <c r="GC30" s="269"/>
      <c r="GD30" s="362"/>
      <c r="GE30" s="273"/>
      <c r="GF30" s="273"/>
      <c r="GG30" s="368"/>
      <c r="GH30" s="275"/>
      <c r="GI30" s="269"/>
      <c r="GJ30" s="362"/>
      <c r="GK30" s="55">
        <f>GK29/20</f>
        <v>0.45</v>
      </c>
      <c r="GL30" s="364"/>
      <c r="GM30" s="55">
        <f>GM29/20</f>
        <v>0.9</v>
      </c>
      <c r="GN30" s="55">
        <f>GN29/20</f>
        <v>0.3</v>
      </c>
      <c r="GO30" s="55">
        <f>GO29/20</f>
        <v>0.2</v>
      </c>
      <c r="GP30" s="55">
        <f>GP29/20</f>
        <v>0.85</v>
      </c>
      <c r="GQ30" s="55">
        <f>GQ29/20</f>
        <v>0.65</v>
      </c>
      <c r="GR30" s="269"/>
      <c r="GS30" s="269"/>
      <c r="GT30" s="269"/>
      <c r="GU30" s="269"/>
      <c r="GV30" s="269"/>
      <c r="GW30" s="269"/>
      <c r="GX30" s="269"/>
      <c r="GY30" s="269"/>
      <c r="GZ30" s="269"/>
      <c r="HA30" s="56">
        <f>HA29/20</f>
        <v>0.45</v>
      </c>
      <c r="HB30" s="57">
        <f>HB29/20</f>
        <v>0.35</v>
      </c>
      <c r="HC30" s="58">
        <f>COUNTIF(HC9:HC28,"○")/20</f>
        <v>0.45</v>
      </c>
      <c r="HD30" s="59">
        <f>HD29/20</f>
        <v>0</v>
      </c>
      <c r="HE30" s="60">
        <f>COUNTIF(HE9:HE28,"○")/20</f>
        <v>1</v>
      </c>
      <c r="HF30" s="60">
        <f t="shared" ref="HF30:HJ30" si="114">COUNTIF(HF9:HF28,"○")/20</f>
        <v>0</v>
      </c>
      <c r="HG30" s="60">
        <f t="shared" si="114"/>
        <v>0</v>
      </c>
      <c r="HH30" s="60">
        <f t="shared" si="114"/>
        <v>1</v>
      </c>
      <c r="HI30" s="60">
        <f t="shared" si="114"/>
        <v>0</v>
      </c>
      <c r="HJ30" s="61">
        <f t="shared" si="114"/>
        <v>0</v>
      </c>
    </row>
    <row r="31" spans="1:218" x14ac:dyDescent="0.2">
      <c r="A31" s="20"/>
      <c r="B31" s="20"/>
      <c r="C31" s="20"/>
      <c r="D31" s="21"/>
      <c r="E31" s="22"/>
      <c r="F31" s="21"/>
      <c r="G31" s="21"/>
      <c r="H31" s="22"/>
      <c r="I31" s="21"/>
      <c r="J31" s="21"/>
      <c r="K31" s="22"/>
      <c r="L31" s="21"/>
      <c r="M31" s="21"/>
      <c r="N31" s="22"/>
      <c r="O31" s="21"/>
      <c r="P31" s="21"/>
      <c r="Q31" s="22"/>
      <c r="R31" s="21"/>
      <c r="S31" s="21"/>
      <c r="T31" s="22"/>
      <c r="U31" s="21"/>
      <c r="V31" s="21"/>
      <c r="W31" s="22"/>
      <c r="X31" s="21"/>
      <c r="Y31" s="21"/>
      <c r="Z31" s="22"/>
      <c r="AA31" s="21"/>
      <c r="AB31" s="21"/>
      <c r="AC31" s="22"/>
      <c r="AD31" s="21"/>
      <c r="AE31" s="23"/>
      <c r="AF31" s="23"/>
      <c r="AG31" s="24"/>
      <c r="AH31" s="21"/>
      <c r="AI31" s="22"/>
      <c r="AJ31" s="21"/>
      <c r="AK31" s="21"/>
      <c r="AL31" s="22"/>
      <c r="AM31" s="21"/>
      <c r="AN31" s="21"/>
      <c r="AO31" s="22"/>
      <c r="AP31" s="21"/>
      <c r="AQ31" s="21"/>
      <c r="AR31" s="22"/>
      <c r="AS31" s="21"/>
      <c r="AT31" s="21"/>
      <c r="AU31" s="22"/>
      <c r="AV31" s="21"/>
      <c r="AW31" s="21"/>
      <c r="AX31" s="22"/>
      <c r="AY31" s="21"/>
      <c r="AZ31" s="21"/>
      <c r="BA31" s="22"/>
      <c r="BB31" s="21"/>
      <c r="BC31" s="21"/>
      <c r="BD31" s="21"/>
      <c r="BE31" s="25"/>
      <c r="BF31" s="21"/>
      <c r="BG31" s="21"/>
      <c r="BH31" s="21"/>
      <c r="BI31" s="21"/>
      <c r="BJ31" s="21"/>
      <c r="BK31" s="25"/>
      <c r="BL31" s="21"/>
      <c r="BM31" s="21"/>
      <c r="BN31" s="21"/>
      <c r="BO31" s="21"/>
      <c r="BP31" s="21"/>
      <c r="BQ31" s="25"/>
      <c r="BR31" s="21"/>
      <c r="BS31" s="21"/>
      <c r="BT31" s="21"/>
      <c r="BU31" s="21"/>
      <c r="BV31" s="21"/>
      <c r="BW31" s="22"/>
      <c r="BX31" s="21"/>
      <c r="BY31" s="21"/>
      <c r="BZ31" s="21"/>
      <c r="CA31" s="21"/>
      <c r="CB31" s="21"/>
      <c r="CC31" s="25"/>
      <c r="CD31" s="21"/>
      <c r="CE31" s="21"/>
      <c r="CF31" s="21"/>
      <c r="CG31" s="21"/>
      <c r="CH31" s="21"/>
      <c r="CI31" s="26"/>
      <c r="CJ31" s="21"/>
      <c r="CK31" s="21"/>
      <c r="CL31" s="21"/>
      <c r="CM31" s="21"/>
      <c r="CN31" s="21"/>
      <c r="CO31" s="25"/>
      <c r="CP31" s="21"/>
      <c r="CQ31" s="21"/>
      <c r="CR31" s="21"/>
      <c r="CS31" s="21"/>
      <c r="CT31" s="21"/>
      <c r="CU31" s="25"/>
      <c r="CV31" s="21"/>
      <c r="CW31" s="21"/>
      <c r="CX31" s="21"/>
      <c r="CY31" s="21"/>
      <c r="CZ31" s="21"/>
      <c r="DA31" s="25"/>
      <c r="DB31" s="21"/>
      <c r="DC31" s="21"/>
      <c r="DD31" s="21"/>
      <c r="DE31" s="21"/>
      <c r="DF31" s="21"/>
      <c r="DG31" s="25"/>
      <c r="DH31" s="21"/>
      <c r="DI31" s="21"/>
      <c r="DJ31" s="21"/>
      <c r="DK31" s="21"/>
      <c r="DL31" s="21"/>
      <c r="DM31" s="25"/>
      <c r="DN31" s="21"/>
      <c r="DO31" s="27"/>
      <c r="DP31" s="21"/>
      <c r="DQ31" s="21"/>
      <c r="DR31" s="21"/>
      <c r="DS31" s="25"/>
      <c r="DT31" s="21"/>
      <c r="DU31" s="21"/>
      <c r="DV31" s="21"/>
      <c r="DW31" s="21"/>
      <c r="DX31" s="21"/>
      <c r="DY31" s="25"/>
      <c r="DZ31" s="21"/>
      <c r="EA31" s="21"/>
      <c r="EB31" s="21"/>
      <c r="EC31" s="21"/>
      <c r="ED31" s="21"/>
      <c r="EE31" s="25"/>
      <c r="EF31" s="21"/>
      <c r="EG31" s="21"/>
      <c r="EH31" s="21"/>
      <c r="EI31" s="21"/>
      <c r="EJ31" s="21"/>
      <c r="EK31" s="25"/>
      <c r="EL31" s="21"/>
      <c r="EM31" s="21"/>
      <c r="EN31" s="21"/>
      <c r="EO31" s="21"/>
      <c r="EP31" s="21"/>
      <c r="EQ31" s="25"/>
      <c r="ER31" s="21"/>
      <c r="ES31" s="21"/>
      <c r="ET31" s="21"/>
      <c r="EU31" s="21"/>
      <c r="EV31" s="21"/>
      <c r="EW31" s="25"/>
      <c r="EX31" s="21"/>
      <c r="EY31" s="21"/>
      <c r="EZ31" s="21"/>
      <c r="FA31" s="21"/>
      <c r="FB31" s="21"/>
      <c r="FC31" s="25"/>
      <c r="FD31" s="21"/>
      <c r="FE31" s="21"/>
      <c r="FF31" s="21"/>
      <c r="FG31" s="21"/>
      <c r="FH31" s="21"/>
      <c r="FI31" s="25"/>
      <c r="FJ31" s="21"/>
      <c r="FK31" s="21"/>
      <c r="FL31" s="21"/>
      <c r="FM31" s="21"/>
      <c r="FN31" s="21"/>
      <c r="FO31" s="22"/>
      <c r="FP31" s="21"/>
      <c r="FQ31" s="21"/>
      <c r="FR31" s="21"/>
      <c r="FS31" s="21"/>
      <c r="FT31" s="21"/>
      <c r="FU31" s="25"/>
      <c r="FV31" s="21"/>
      <c r="FW31" s="21"/>
      <c r="FX31" s="21"/>
      <c r="FY31" s="21"/>
      <c r="FZ31" s="21"/>
      <c r="GA31" s="25"/>
      <c r="GB31" s="21"/>
      <c r="GC31" s="21"/>
      <c r="GD31" s="21"/>
      <c r="GE31" s="21"/>
      <c r="GF31" s="21"/>
      <c r="GG31" s="25"/>
      <c r="GH31" s="21"/>
      <c r="GI31" s="21"/>
      <c r="GJ31" s="21"/>
      <c r="GK31" s="21"/>
      <c r="GL31" s="21"/>
      <c r="GM31" s="28"/>
      <c r="GN31" s="28"/>
      <c r="GO31" s="28"/>
      <c r="GP31" s="21"/>
      <c r="GQ31" s="21"/>
      <c r="GR31" s="21"/>
      <c r="GS31" s="21"/>
      <c r="GT31" s="21"/>
      <c r="GU31" s="21"/>
      <c r="GV31" s="21"/>
      <c r="GW31" s="21"/>
      <c r="GX31" s="21"/>
      <c r="GY31" s="21"/>
      <c r="GZ31" s="21"/>
      <c r="HA31" s="21"/>
      <c r="HB31" s="21"/>
    </row>
    <row r="32" spans="1:218" x14ac:dyDescent="0.2">
      <c r="A32" s="20"/>
      <c r="B32" s="20"/>
      <c r="C32" s="20"/>
      <c r="D32" s="21"/>
      <c r="E32" s="22"/>
      <c r="F32" s="21"/>
      <c r="G32" s="21"/>
      <c r="H32" s="22"/>
      <c r="I32" s="21"/>
      <c r="J32" s="21"/>
      <c r="K32" s="22"/>
      <c r="L32" s="21"/>
      <c r="M32" s="21"/>
      <c r="N32" s="22"/>
      <c r="O32" s="21"/>
      <c r="P32" s="21"/>
      <c r="Q32" s="22"/>
      <c r="R32" s="21"/>
      <c r="S32" s="21"/>
      <c r="T32" s="22"/>
      <c r="U32" s="21"/>
      <c r="V32" s="21"/>
      <c r="W32" s="22"/>
      <c r="X32" s="21"/>
      <c r="Y32" s="21"/>
      <c r="Z32" s="22"/>
      <c r="AA32" s="21"/>
      <c r="AB32" s="21"/>
      <c r="AC32" s="22"/>
      <c r="AD32" s="21"/>
      <c r="AE32" s="23"/>
      <c r="AF32" s="23"/>
      <c r="AG32" s="24"/>
      <c r="AH32" s="21"/>
      <c r="AI32" s="22"/>
      <c r="AJ32" s="21"/>
      <c r="AK32" s="21"/>
      <c r="AL32" s="22"/>
      <c r="AM32" s="21"/>
      <c r="AN32" s="21"/>
      <c r="AO32" s="22"/>
      <c r="AP32" s="21"/>
      <c r="AQ32" s="21"/>
      <c r="AR32" s="22"/>
      <c r="AS32" s="21"/>
      <c r="AT32" s="21"/>
      <c r="AU32" s="22"/>
      <c r="AV32" s="21"/>
      <c r="AW32" s="21"/>
      <c r="AX32" s="22"/>
      <c r="AY32" s="21"/>
      <c r="AZ32" s="21"/>
      <c r="BA32" s="22"/>
      <c r="BB32" s="21"/>
      <c r="BC32" s="21"/>
      <c r="BD32" s="21"/>
      <c r="BE32" s="25"/>
      <c r="BF32" s="21"/>
      <c r="BG32" s="21"/>
      <c r="BH32" s="21"/>
      <c r="BI32" s="21"/>
      <c r="BJ32" s="21"/>
      <c r="BK32" s="25"/>
      <c r="BL32" s="21"/>
      <c r="BM32" s="21"/>
      <c r="BN32" s="21"/>
      <c r="BO32" s="21"/>
      <c r="BP32" s="21"/>
      <c r="BQ32" s="25"/>
      <c r="BR32" s="21"/>
      <c r="BS32" s="21"/>
      <c r="BT32" s="21"/>
      <c r="BU32" s="21"/>
      <c r="BV32" s="21"/>
      <c r="BW32" s="22"/>
      <c r="BX32" s="21"/>
      <c r="BY32" s="21"/>
      <c r="BZ32" s="21"/>
      <c r="CA32" s="21"/>
      <c r="CB32" s="21"/>
      <c r="CC32" s="25"/>
      <c r="CD32" s="21"/>
      <c r="CE32" s="21"/>
      <c r="CF32" s="21"/>
      <c r="CG32" s="21"/>
      <c r="CH32" s="21"/>
      <c r="CI32" s="26"/>
      <c r="CJ32" s="21"/>
      <c r="CK32" s="21"/>
      <c r="CL32" s="21"/>
      <c r="CM32" s="21"/>
      <c r="CN32" s="21"/>
      <c r="CO32" s="25"/>
      <c r="CP32" s="21"/>
      <c r="CQ32" s="21"/>
      <c r="CR32" s="21"/>
      <c r="CS32" s="21"/>
      <c r="CT32" s="21"/>
      <c r="CU32" s="25"/>
      <c r="CV32" s="21"/>
      <c r="CW32" s="21"/>
      <c r="CX32" s="21"/>
      <c r="CY32" s="21"/>
      <c r="CZ32" s="21"/>
      <c r="DA32" s="25"/>
      <c r="DB32" s="21"/>
      <c r="DC32" s="21"/>
      <c r="DD32" s="21"/>
      <c r="DE32" s="21"/>
      <c r="DF32" s="21"/>
      <c r="DG32" s="25"/>
      <c r="DH32" s="21"/>
      <c r="DI32" s="21"/>
      <c r="DJ32" s="21"/>
      <c r="DK32" s="21"/>
      <c r="DL32" s="21"/>
      <c r="DM32" s="25"/>
      <c r="DN32" s="21"/>
      <c r="DO32" s="27"/>
      <c r="DP32" s="21"/>
      <c r="DQ32" s="21"/>
      <c r="DR32" s="21"/>
      <c r="DS32" s="25"/>
      <c r="DT32" s="21"/>
      <c r="DU32" s="21"/>
      <c r="DV32" s="21"/>
      <c r="DW32" s="21"/>
      <c r="DX32" s="21"/>
      <c r="DY32" s="25"/>
      <c r="DZ32" s="21"/>
      <c r="EA32" s="21"/>
      <c r="EB32" s="21"/>
      <c r="EC32" s="21"/>
      <c r="ED32" s="21"/>
      <c r="EE32" s="25"/>
      <c r="EF32" s="21"/>
      <c r="EG32" s="21"/>
      <c r="EH32" s="21"/>
      <c r="EI32" s="21"/>
      <c r="EJ32" s="21"/>
      <c r="EK32" s="25"/>
      <c r="EL32" s="21"/>
      <c r="EM32" s="21"/>
      <c r="EN32" s="21"/>
      <c r="EO32" s="21"/>
      <c r="EP32" s="21"/>
      <c r="EQ32" s="25"/>
      <c r="ER32" s="21"/>
      <c r="ES32" s="21"/>
      <c r="ET32" s="21"/>
      <c r="EU32" s="21"/>
      <c r="EV32" s="21"/>
      <c r="EW32" s="25"/>
      <c r="EX32" s="21"/>
      <c r="EY32" s="21"/>
      <c r="EZ32" s="21"/>
      <c r="FA32" s="21"/>
      <c r="FB32" s="21"/>
      <c r="FC32" s="25"/>
      <c r="FD32" s="21"/>
      <c r="FE32" s="21"/>
      <c r="FF32" s="21"/>
      <c r="FG32" s="21"/>
      <c r="FH32" s="21"/>
      <c r="FI32" s="25"/>
      <c r="FJ32" s="21"/>
      <c r="FK32" s="21"/>
      <c r="FL32" s="21"/>
      <c r="FM32" s="21"/>
      <c r="FN32" s="21"/>
      <c r="FO32" s="22"/>
      <c r="FP32" s="21"/>
      <c r="FQ32" s="21"/>
      <c r="FR32" s="21"/>
      <c r="FS32" s="21"/>
      <c r="FT32" s="21"/>
      <c r="FU32" s="25"/>
      <c r="FV32" s="21"/>
      <c r="FW32" s="21"/>
      <c r="FX32" s="21"/>
      <c r="FY32" s="21"/>
      <c r="FZ32" s="21"/>
      <c r="GA32" s="25"/>
      <c r="GB32" s="21"/>
      <c r="GC32" s="21"/>
      <c r="GD32" s="21"/>
      <c r="GE32" s="21"/>
      <c r="GF32" s="21"/>
      <c r="GG32" s="25"/>
      <c r="GH32" s="21"/>
      <c r="GI32" s="21"/>
      <c r="GJ32" s="21"/>
      <c r="GK32" s="21"/>
      <c r="GL32" s="21"/>
      <c r="GM32" s="28"/>
      <c r="GN32" s="28"/>
      <c r="GO32" s="28"/>
      <c r="GP32" s="21"/>
      <c r="GQ32" s="21"/>
      <c r="GR32" s="21"/>
      <c r="GS32" s="21"/>
      <c r="GT32" s="21"/>
      <c r="GU32" s="21"/>
      <c r="GV32" s="21"/>
      <c r="GW32" s="21"/>
      <c r="GX32" s="21"/>
      <c r="GY32" s="21"/>
      <c r="GZ32" s="21"/>
      <c r="HA32" s="21"/>
      <c r="HB32" s="21"/>
    </row>
    <row r="33" spans="1:219" x14ac:dyDescent="0.2">
      <c r="A33" s="20">
        <v>1</v>
      </c>
      <c r="B33" s="20">
        <v>2</v>
      </c>
      <c r="C33" s="20">
        <v>3</v>
      </c>
      <c r="D33" s="20">
        <v>4</v>
      </c>
      <c r="E33" s="20">
        <v>5</v>
      </c>
      <c r="F33" s="20">
        <v>6</v>
      </c>
      <c r="G33" s="20">
        <v>7</v>
      </c>
      <c r="H33" s="20">
        <v>8</v>
      </c>
      <c r="I33" s="20">
        <v>9</v>
      </c>
      <c r="J33" s="20">
        <v>10</v>
      </c>
      <c r="K33" s="20">
        <v>11</v>
      </c>
      <c r="L33" s="20">
        <v>12</v>
      </c>
      <c r="M33" s="20">
        <v>13</v>
      </c>
      <c r="N33" s="20">
        <v>14</v>
      </c>
      <c r="O33" s="20">
        <v>15</v>
      </c>
      <c r="P33" s="20">
        <v>16</v>
      </c>
      <c r="Q33" s="20">
        <v>17</v>
      </c>
      <c r="R33" s="20">
        <v>18</v>
      </c>
      <c r="S33" s="20">
        <v>19</v>
      </c>
      <c r="T33" s="20">
        <v>20</v>
      </c>
      <c r="U33" s="20">
        <v>21</v>
      </c>
      <c r="V33" s="20">
        <v>22</v>
      </c>
      <c r="W33" s="20">
        <v>23</v>
      </c>
      <c r="X33" s="20">
        <v>24</v>
      </c>
      <c r="Y33" s="20">
        <v>25</v>
      </c>
      <c r="Z33" s="20">
        <v>26</v>
      </c>
      <c r="AA33" s="20">
        <v>27</v>
      </c>
      <c r="AB33" s="20">
        <v>28</v>
      </c>
      <c r="AC33" s="20">
        <v>29</v>
      </c>
      <c r="AD33" s="20">
        <v>30</v>
      </c>
      <c r="AE33" s="20">
        <v>31</v>
      </c>
      <c r="AF33" s="20">
        <v>32</v>
      </c>
      <c r="AG33" s="20">
        <v>33</v>
      </c>
      <c r="AH33" s="20">
        <v>34</v>
      </c>
      <c r="AI33" s="20">
        <v>35</v>
      </c>
      <c r="AJ33" s="20">
        <v>36</v>
      </c>
      <c r="AK33" s="20">
        <v>37</v>
      </c>
      <c r="AL33" s="20">
        <v>38</v>
      </c>
      <c r="AM33" s="20">
        <v>39</v>
      </c>
      <c r="AN33" s="20">
        <v>40</v>
      </c>
      <c r="AO33" s="20">
        <v>41</v>
      </c>
      <c r="AP33" s="20">
        <v>42</v>
      </c>
      <c r="AQ33" s="20">
        <v>43</v>
      </c>
      <c r="AR33" s="20">
        <v>44</v>
      </c>
      <c r="AS33" s="20">
        <v>45</v>
      </c>
      <c r="AT33" s="20">
        <v>46</v>
      </c>
      <c r="AU33" s="20">
        <v>47</v>
      </c>
      <c r="AV33" s="20">
        <v>48</v>
      </c>
      <c r="AW33" s="20">
        <v>49</v>
      </c>
      <c r="AX33" s="20">
        <v>50</v>
      </c>
      <c r="AY33" s="20">
        <v>51</v>
      </c>
      <c r="AZ33" s="20">
        <v>52</v>
      </c>
      <c r="BA33" s="20">
        <v>53</v>
      </c>
      <c r="BB33" s="20">
        <v>54</v>
      </c>
      <c r="BC33" s="20">
        <v>55</v>
      </c>
      <c r="BD33" s="20">
        <v>56</v>
      </c>
      <c r="BE33" s="20">
        <v>57</v>
      </c>
      <c r="BF33" s="20">
        <v>58</v>
      </c>
      <c r="BG33" s="20">
        <v>59</v>
      </c>
      <c r="BH33" s="20">
        <v>60</v>
      </c>
      <c r="BI33" s="20">
        <v>61</v>
      </c>
      <c r="BJ33" s="20">
        <v>62</v>
      </c>
      <c r="BK33" s="20">
        <v>63</v>
      </c>
      <c r="BL33" s="20">
        <v>64</v>
      </c>
      <c r="BM33" s="20">
        <v>65</v>
      </c>
      <c r="BN33" s="20">
        <v>66</v>
      </c>
      <c r="BO33" s="20">
        <v>67</v>
      </c>
      <c r="BP33" s="20">
        <v>68</v>
      </c>
      <c r="BQ33" s="20">
        <v>69</v>
      </c>
      <c r="BR33" s="20">
        <v>70</v>
      </c>
      <c r="BS33" s="20">
        <v>71</v>
      </c>
      <c r="BT33" s="20">
        <v>72</v>
      </c>
      <c r="BU33" s="20">
        <v>73</v>
      </c>
      <c r="BV33" s="20">
        <v>74</v>
      </c>
      <c r="BW33" s="20">
        <v>75</v>
      </c>
      <c r="BX33" s="20">
        <v>76</v>
      </c>
      <c r="BY33" s="20">
        <v>77</v>
      </c>
      <c r="BZ33" s="20">
        <v>78</v>
      </c>
      <c r="CA33" s="20">
        <v>79</v>
      </c>
      <c r="CB33" s="20">
        <v>80</v>
      </c>
      <c r="CC33" s="20">
        <v>81</v>
      </c>
      <c r="CD33" s="20">
        <v>82</v>
      </c>
      <c r="CE33" s="20">
        <v>83</v>
      </c>
      <c r="CF33" s="20">
        <v>84</v>
      </c>
      <c r="CG33" s="20">
        <v>85</v>
      </c>
      <c r="CH33" s="20">
        <v>86</v>
      </c>
      <c r="CI33" s="20">
        <v>87</v>
      </c>
      <c r="CJ33" s="20">
        <v>88</v>
      </c>
      <c r="CK33" s="20">
        <v>89</v>
      </c>
      <c r="CL33" s="20">
        <v>90</v>
      </c>
      <c r="CM33" s="20">
        <v>91</v>
      </c>
      <c r="CN33" s="20">
        <v>92</v>
      </c>
      <c r="CO33" s="20">
        <v>93</v>
      </c>
      <c r="CP33" s="20">
        <v>94</v>
      </c>
      <c r="CQ33" s="20">
        <v>95</v>
      </c>
      <c r="CR33" s="20">
        <v>96</v>
      </c>
      <c r="CS33" s="20">
        <v>97</v>
      </c>
      <c r="CT33" s="20">
        <v>98</v>
      </c>
      <c r="CU33" s="20">
        <v>99</v>
      </c>
      <c r="CV33" s="20">
        <v>100</v>
      </c>
      <c r="CW33" s="20">
        <v>101</v>
      </c>
      <c r="CX33" s="20">
        <v>102</v>
      </c>
      <c r="CY33" s="20">
        <v>103</v>
      </c>
      <c r="CZ33" s="20">
        <v>104</v>
      </c>
      <c r="DA33" s="20">
        <v>105</v>
      </c>
      <c r="DB33" s="20">
        <v>106</v>
      </c>
      <c r="DC33" s="20">
        <v>107</v>
      </c>
      <c r="DD33" s="20">
        <v>108</v>
      </c>
      <c r="DE33" s="20">
        <v>109</v>
      </c>
      <c r="DF33" s="20">
        <v>110</v>
      </c>
      <c r="DG33" s="20">
        <v>111</v>
      </c>
      <c r="DH33" s="20">
        <v>112</v>
      </c>
      <c r="DI33" s="20">
        <v>113</v>
      </c>
      <c r="DJ33" s="20">
        <v>114</v>
      </c>
      <c r="DK33" s="20">
        <v>115</v>
      </c>
      <c r="DL33" s="20">
        <v>116</v>
      </c>
      <c r="DM33" s="20">
        <v>117</v>
      </c>
      <c r="DN33" s="20">
        <v>118</v>
      </c>
      <c r="DO33" s="20">
        <v>119</v>
      </c>
      <c r="DP33" s="20">
        <v>120</v>
      </c>
      <c r="DQ33" s="20">
        <v>121</v>
      </c>
      <c r="DR33" s="20">
        <v>122</v>
      </c>
      <c r="DS33" s="20">
        <v>123</v>
      </c>
      <c r="DT33" s="20">
        <v>124</v>
      </c>
      <c r="DU33" s="20">
        <v>125</v>
      </c>
      <c r="DV33" s="20">
        <v>126</v>
      </c>
      <c r="DW33" s="20">
        <v>127</v>
      </c>
      <c r="DX33" s="20">
        <v>128</v>
      </c>
      <c r="DY33" s="20">
        <v>129</v>
      </c>
      <c r="DZ33" s="20">
        <v>130</v>
      </c>
      <c r="EA33" s="20">
        <v>131</v>
      </c>
      <c r="EB33" s="20">
        <v>132</v>
      </c>
      <c r="EC33" s="20">
        <v>133</v>
      </c>
      <c r="ED33" s="20">
        <v>134</v>
      </c>
      <c r="EE33" s="20">
        <v>135</v>
      </c>
      <c r="EF33" s="20">
        <v>136</v>
      </c>
      <c r="EG33" s="20">
        <v>137</v>
      </c>
      <c r="EH33" s="20">
        <v>138</v>
      </c>
      <c r="EI33" s="20">
        <v>139</v>
      </c>
      <c r="EJ33" s="20">
        <v>140</v>
      </c>
      <c r="EK33" s="20">
        <v>141</v>
      </c>
      <c r="EL33" s="20">
        <v>142</v>
      </c>
      <c r="EM33" s="20">
        <v>143</v>
      </c>
      <c r="EN33" s="20">
        <v>144</v>
      </c>
      <c r="EO33" s="20">
        <v>145</v>
      </c>
      <c r="EP33" s="20">
        <v>146</v>
      </c>
      <c r="EQ33" s="20">
        <v>147</v>
      </c>
      <c r="ER33" s="20">
        <v>148</v>
      </c>
      <c r="ES33" s="20">
        <v>149</v>
      </c>
      <c r="ET33" s="20">
        <v>150</v>
      </c>
      <c r="EU33" s="20">
        <v>151</v>
      </c>
      <c r="EV33" s="20">
        <v>152</v>
      </c>
      <c r="EW33" s="20">
        <v>153</v>
      </c>
      <c r="EX33" s="20">
        <v>154</v>
      </c>
      <c r="EY33" s="20">
        <v>155</v>
      </c>
      <c r="EZ33" s="20">
        <v>156</v>
      </c>
      <c r="FA33" s="20">
        <v>157</v>
      </c>
      <c r="FB33" s="20">
        <v>158</v>
      </c>
      <c r="FC33" s="20">
        <v>159</v>
      </c>
      <c r="FD33" s="20">
        <v>160</v>
      </c>
      <c r="FE33" s="20">
        <v>161</v>
      </c>
      <c r="FF33" s="20">
        <v>162</v>
      </c>
      <c r="FG33" s="20">
        <v>163</v>
      </c>
      <c r="FH33" s="20">
        <v>164</v>
      </c>
      <c r="FI33" s="20">
        <v>165</v>
      </c>
      <c r="FJ33" s="20">
        <v>166</v>
      </c>
      <c r="FK33" s="20">
        <v>167</v>
      </c>
      <c r="FL33" s="20">
        <v>168</v>
      </c>
      <c r="FM33" s="20">
        <v>169</v>
      </c>
      <c r="FN33" s="20">
        <v>170</v>
      </c>
      <c r="FO33" s="20">
        <v>171</v>
      </c>
      <c r="FP33" s="20">
        <v>172</v>
      </c>
      <c r="FQ33" s="20">
        <v>173</v>
      </c>
      <c r="FR33" s="20">
        <v>174</v>
      </c>
      <c r="FS33" s="20">
        <v>175</v>
      </c>
      <c r="FT33" s="20">
        <v>176</v>
      </c>
      <c r="FU33" s="20">
        <v>177</v>
      </c>
      <c r="FV33" s="20">
        <v>178</v>
      </c>
      <c r="FW33" s="20">
        <v>179</v>
      </c>
      <c r="FX33" s="20">
        <v>180</v>
      </c>
      <c r="FY33" s="20">
        <v>181</v>
      </c>
      <c r="FZ33" s="20">
        <v>182</v>
      </c>
      <c r="GA33" s="20">
        <v>183</v>
      </c>
      <c r="GB33" s="20">
        <v>184</v>
      </c>
      <c r="GC33" s="20">
        <v>185</v>
      </c>
      <c r="GD33" s="20">
        <v>186</v>
      </c>
      <c r="GE33" s="20">
        <v>187</v>
      </c>
      <c r="GF33" s="20">
        <v>188</v>
      </c>
      <c r="GG33" s="20">
        <v>189</v>
      </c>
      <c r="GH33" s="20">
        <v>190</v>
      </c>
      <c r="GI33" s="20">
        <v>191</v>
      </c>
      <c r="GJ33" s="20">
        <v>192</v>
      </c>
      <c r="GK33" s="20">
        <v>193</v>
      </c>
      <c r="GL33" s="20">
        <v>194</v>
      </c>
      <c r="GM33" s="20">
        <v>195</v>
      </c>
      <c r="GN33" s="20">
        <v>196</v>
      </c>
      <c r="GO33" s="20">
        <v>197</v>
      </c>
      <c r="GP33" s="20">
        <v>198</v>
      </c>
      <c r="GQ33" s="20">
        <v>199</v>
      </c>
      <c r="GR33" s="20">
        <v>200</v>
      </c>
      <c r="GS33" s="20">
        <v>201</v>
      </c>
      <c r="GT33" s="20">
        <v>202</v>
      </c>
      <c r="GU33" s="20">
        <v>203</v>
      </c>
      <c r="GV33" s="20">
        <v>204</v>
      </c>
      <c r="GW33" s="20">
        <v>205</v>
      </c>
      <c r="GX33" s="20">
        <v>206</v>
      </c>
      <c r="GY33" s="20">
        <v>207</v>
      </c>
      <c r="GZ33" s="20">
        <v>208</v>
      </c>
      <c r="HA33" s="20">
        <v>209</v>
      </c>
      <c r="HB33" s="20">
        <v>210</v>
      </c>
      <c r="HC33" s="20">
        <v>211</v>
      </c>
      <c r="HD33" s="20">
        <v>212</v>
      </c>
      <c r="HE33" s="20">
        <v>213</v>
      </c>
      <c r="HF33" s="20">
        <v>214</v>
      </c>
      <c r="HG33" s="20">
        <v>215</v>
      </c>
      <c r="HH33" s="20">
        <v>216</v>
      </c>
      <c r="HI33" s="20">
        <v>217</v>
      </c>
      <c r="HJ33" s="20">
        <v>218</v>
      </c>
      <c r="HK33" s="1">
        <v>219</v>
      </c>
    </row>
  </sheetData>
  <autoFilter ref="A8:HJ8" xr:uid="{00000000-0009-0000-0000-000000000000}"/>
  <mergeCells count="432">
    <mergeCell ref="A2:A8"/>
    <mergeCell ref="B2:B8"/>
    <mergeCell ref="C2:C8"/>
    <mergeCell ref="Q5:Q8"/>
    <mergeCell ref="H5:H8"/>
    <mergeCell ref="K5:K8"/>
    <mergeCell ref="Z5:Z8"/>
    <mergeCell ref="AC5:AC8"/>
    <mergeCell ref="T5:T8"/>
    <mergeCell ref="W5:W8"/>
    <mergeCell ref="E5:E8"/>
    <mergeCell ref="F5:F8"/>
    <mergeCell ref="G5:G7"/>
    <mergeCell ref="I5:I8"/>
    <mergeCell ref="J5:J7"/>
    <mergeCell ref="L5:L8"/>
    <mergeCell ref="M5:M7"/>
    <mergeCell ref="O5:O8"/>
    <mergeCell ref="P5:P7"/>
    <mergeCell ref="N5:N8"/>
    <mergeCell ref="X5:X8"/>
    <mergeCell ref="Y5:Y7"/>
    <mergeCell ref="AA5:AA8"/>
    <mergeCell ref="AB5:AB7"/>
    <mergeCell ref="CH5:CH8"/>
    <mergeCell ref="AX5:AX8"/>
    <mergeCell ref="BA5:BA8"/>
    <mergeCell ref="BD5:BD8"/>
    <mergeCell ref="BE5:BE8"/>
    <mergeCell ref="BF5:BF8"/>
    <mergeCell ref="BV5:BV8"/>
    <mergeCell ref="BW5:BW8"/>
    <mergeCell ref="BX5:BX8"/>
    <mergeCell ref="BY5:BY8"/>
    <mergeCell ref="BZ5:BZ8"/>
    <mergeCell ref="CA5:CA8"/>
    <mergeCell ref="BJ5:BJ8"/>
    <mergeCell ref="BG5:BG8"/>
    <mergeCell ref="BH5:BH8"/>
    <mergeCell ref="BI5:BI8"/>
    <mergeCell ref="BC5:BC8"/>
    <mergeCell ref="BP5:BP8"/>
    <mergeCell ref="BR5:BR8"/>
    <mergeCell ref="BS5:BS8"/>
    <mergeCell ref="BT5:BT8"/>
    <mergeCell ref="BU5:BU8"/>
    <mergeCell ref="BK5:BK8"/>
    <mergeCell ref="BL5:BL8"/>
    <mergeCell ref="CB5:CB8"/>
    <mergeCell ref="CC5:CC8"/>
    <mergeCell ref="CD5:CD8"/>
    <mergeCell ref="CE5:CE8"/>
    <mergeCell ref="CF5:CF8"/>
    <mergeCell ref="CG5:CG8"/>
    <mergeCell ref="AP5:AP8"/>
    <mergeCell ref="AQ5:AQ7"/>
    <mergeCell ref="AS5:AS8"/>
    <mergeCell ref="AT5:AT7"/>
    <mergeCell ref="AV5:AV8"/>
    <mergeCell ref="AW5:AW7"/>
    <mergeCell ref="AY5:AY8"/>
    <mergeCell ref="AZ5:AZ7"/>
    <mergeCell ref="BB5:BB8"/>
    <mergeCell ref="AR5:AR8"/>
    <mergeCell ref="AU5:AU8"/>
    <mergeCell ref="BM5:BM8"/>
    <mergeCell ref="BN5:BN8"/>
    <mergeCell ref="BO5:BO8"/>
    <mergeCell ref="BQ5:BQ8"/>
    <mergeCell ref="CN5:CN8"/>
    <mergeCell ref="CO5:CO8"/>
    <mergeCell ref="CP5:CP8"/>
    <mergeCell ref="CQ5:CQ8"/>
    <mergeCell ref="CR5:CR8"/>
    <mergeCell ref="CS5:CS8"/>
    <mergeCell ref="CI5:CI8"/>
    <mergeCell ref="CJ5:CJ8"/>
    <mergeCell ref="CK5:CK8"/>
    <mergeCell ref="CL5:CL8"/>
    <mergeCell ref="CM5:CM8"/>
    <mergeCell ref="CZ5:CZ8"/>
    <mergeCell ref="DA5:DA8"/>
    <mergeCell ref="DB5:DB8"/>
    <mergeCell ref="DC5:DC8"/>
    <mergeCell ref="DD5:DD8"/>
    <mergeCell ref="DE5:DE8"/>
    <mergeCell ref="CT5:CT8"/>
    <mergeCell ref="CU5:CU8"/>
    <mergeCell ref="CV5:CV8"/>
    <mergeCell ref="CW5:CW8"/>
    <mergeCell ref="CX5:CX8"/>
    <mergeCell ref="CY5:CY8"/>
    <mergeCell ref="DL5:DL8"/>
    <mergeCell ref="DM5:DM8"/>
    <mergeCell ref="DN5:DN8"/>
    <mergeCell ref="DO5:DO8"/>
    <mergeCell ref="DP5:DP8"/>
    <mergeCell ref="DQ5:DQ8"/>
    <mergeCell ref="DF5:DF8"/>
    <mergeCell ref="DG5:DG8"/>
    <mergeCell ref="DH5:DH8"/>
    <mergeCell ref="DI5:DI8"/>
    <mergeCell ref="DJ5:DJ8"/>
    <mergeCell ref="DK5:DK8"/>
    <mergeCell ref="DX5:DX8"/>
    <mergeCell ref="DY5:DY8"/>
    <mergeCell ref="DZ5:DZ8"/>
    <mergeCell ref="EA5:EA8"/>
    <mergeCell ref="EB5:EB8"/>
    <mergeCell ref="EC5:EC8"/>
    <mergeCell ref="DR5:DR8"/>
    <mergeCell ref="DS5:DS8"/>
    <mergeCell ref="DT5:DT8"/>
    <mergeCell ref="DU5:DU8"/>
    <mergeCell ref="DV5:DV8"/>
    <mergeCell ref="DW5:DW8"/>
    <mergeCell ref="EJ5:EJ8"/>
    <mergeCell ref="EK5:EK8"/>
    <mergeCell ref="EL5:EL8"/>
    <mergeCell ref="EM5:EM8"/>
    <mergeCell ref="EN5:EN8"/>
    <mergeCell ref="EO5:EO8"/>
    <mergeCell ref="ED5:ED8"/>
    <mergeCell ref="EE5:EE8"/>
    <mergeCell ref="EF5:EF8"/>
    <mergeCell ref="EG5:EG8"/>
    <mergeCell ref="EH5:EH8"/>
    <mergeCell ref="EI5:EI8"/>
    <mergeCell ref="FI5:FI8"/>
    <mergeCell ref="EZ5:EZ8"/>
    <mergeCell ref="FA5:FA8"/>
    <mergeCell ref="EP5:EP8"/>
    <mergeCell ref="EQ5:EQ8"/>
    <mergeCell ref="ER5:ER8"/>
    <mergeCell ref="ES5:ES8"/>
    <mergeCell ref="ET5:ET8"/>
    <mergeCell ref="EU5:EU8"/>
    <mergeCell ref="EX5:EX8"/>
    <mergeCell ref="EY5:EY8"/>
    <mergeCell ref="BF29:BF30"/>
    <mergeCell ref="BG29:BG30"/>
    <mergeCell ref="BH29:BH30"/>
    <mergeCell ref="BI29:BI30"/>
    <mergeCell ref="BJ29:BJ30"/>
    <mergeCell ref="BK29:BK30"/>
    <mergeCell ref="A29:C30"/>
    <mergeCell ref="BC29:BC30"/>
    <mergeCell ref="BD29:BD30"/>
    <mergeCell ref="BE29:BE30"/>
    <mergeCell ref="AE30:AG30"/>
    <mergeCell ref="AH30:AJ30"/>
    <mergeCell ref="AK30:AM30"/>
    <mergeCell ref="AN30:AP30"/>
    <mergeCell ref="AQ30:AS30"/>
    <mergeCell ref="AT30:AV30"/>
    <mergeCell ref="AW30:AY30"/>
    <mergeCell ref="D30:F30"/>
    <mergeCell ref="G30:I30"/>
    <mergeCell ref="J30:L30"/>
    <mergeCell ref="M30:O30"/>
    <mergeCell ref="P30:R30"/>
    <mergeCell ref="S30:U30"/>
    <mergeCell ref="V30:X30"/>
    <mergeCell ref="BR29:BR30"/>
    <mergeCell ref="BS29:BS30"/>
    <mergeCell ref="BT29:BT30"/>
    <mergeCell ref="BU29:BU30"/>
    <mergeCell ref="BV29:BV30"/>
    <mergeCell ref="BW29:BW30"/>
    <mergeCell ref="BL29:BL30"/>
    <mergeCell ref="BM29:BM30"/>
    <mergeCell ref="BN29:BN30"/>
    <mergeCell ref="BO29:BO30"/>
    <mergeCell ref="BP29:BP30"/>
    <mergeCell ref="BQ29:BQ30"/>
    <mergeCell ref="CD29:CD30"/>
    <mergeCell ref="CE29:CE30"/>
    <mergeCell ref="CF29:CF30"/>
    <mergeCell ref="CG29:CG30"/>
    <mergeCell ref="CH29:CH30"/>
    <mergeCell ref="CI29:CI30"/>
    <mergeCell ref="BX29:BX30"/>
    <mergeCell ref="BY29:BY30"/>
    <mergeCell ref="BZ29:BZ30"/>
    <mergeCell ref="CA29:CA30"/>
    <mergeCell ref="CB29:CB30"/>
    <mergeCell ref="CC29:CC30"/>
    <mergeCell ref="CP29:CP30"/>
    <mergeCell ref="CQ29:CQ30"/>
    <mergeCell ref="CR29:CR30"/>
    <mergeCell ref="CS29:CS30"/>
    <mergeCell ref="CT29:CT30"/>
    <mergeCell ref="CU29:CU30"/>
    <mergeCell ref="CJ29:CJ30"/>
    <mergeCell ref="CK29:CK30"/>
    <mergeCell ref="CL29:CL30"/>
    <mergeCell ref="CM29:CM30"/>
    <mergeCell ref="CN29:CN30"/>
    <mergeCell ref="CO29:CO30"/>
    <mergeCell ref="DB29:DB30"/>
    <mergeCell ref="DC29:DC30"/>
    <mergeCell ref="DD29:DD30"/>
    <mergeCell ref="DE29:DE30"/>
    <mergeCell ref="DF29:DF30"/>
    <mergeCell ref="DG29:DG30"/>
    <mergeCell ref="CV29:CV30"/>
    <mergeCell ref="CW29:CW30"/>
    <mergeCell ref="CX29:CX30"/>
    <mergeCell ref="CY29:CY30"/>
    <mergeCell ref="CZ29:CZ30"/>
    <mergeCell ref="DA29:DA30"/>
    <mergeCell ref="DN29:DN30"/>
    <mergeCell ref="DO29:DO30"/>
    <mergeCell ref="DP29:DP30"/>
    <mergeCell ref="DQ29:DQ30"/>
    <mergeCell ref="DR29:DR30"/>
    <mergeCell ref="DS29:DS30"/>
    <mergeCell ref="DH29:DH30"/>
    <mergeCell ref="DI29:DI30"/>
    <mergeCell ref="DJ29:DJ30"/>
    <mergeCell ref="DK29:DK30"/>
    <mergeCell ref="DL29:DL30"/>
    <mergeCell ref="DM29:DM30"/>
    <mergeCell ref="DZ29:DZ30"/>
    <mergeCell ref="EA29:EA30"/>
    <mergeCell ref="EB29:EB30"/>
    <mergeCell ref="EC29:EC30"/>
    <mergeCell ref="ED29:ED30"/>
    <mergeCell ref="EE29:EE30"/>
    <mergeCell ref="DT29:DT30"/>
    <mergeCell ref="DU29:DU30"/>
    <mergeCell ref="DV29:DV30"/>
    <mergeCell ref="DW29:DW30"/>
    <mergeCell ref="DX29:DX30"/>
    <mergeCell ref="DY29:DY30"/>
    <mergeCell ref="EL29:EL30"/>
    <mergeCell ref="EM29:EM30"/>
    <mergeCell ref="EN29:EN30"/>
    <mergeCell ref="EO29:EO30"/>
    <mergeCell ref="EP29:EP30"/>
    <mergeCell ref="EQ29:EQ30"/>
    <mergeCell ref="EF29:EF30"/>
    <mergeCell ref="EG29:EG30"/>
    <mergeCell ref="EH29:EH30"/>
    <mergeCell ref="EI29:EI30"/>
    <mergeCell ref="EJ29:EJ30"/>
    <mergeCell ref="EK29:EK30"/>
    <mergeCell ref="EX29:EX30"/>
    <mergeCell ref="EY29:EY30"/>
    <mergeCell ref="EZ29:EZ30"/>
    <mergeCell ref="FA29:FA30"/>
    <mergeCell ref="FB29:FB30"/>
    <mergeCell ref="FC29:FC30"/>
    <mergeCell ref="ER29:ER30"/>
    <mergeCell ref="ES29:ES30"/>
    <mergeCell ref="ET29:ET30"/>
    <mergeCell ref="EU29:EU30"/>
    <mergeCell ref="EV29:EV30"/>
    <mergeCell ref="EW29:EW30"/>
    <mergeCell ref="FL29:FL30"/>
    <mergeCell ref="FM29:FM30"/>
    <mergeCell ref="FN29:FN30"/>
    <mergeCell ref="FO29:FO30"/>
    <mergeCell ref="FR29:FR30"/>
    <mergeCell ref="FD29:FD30"/>
    <mergeCell ref="FE29:FE30"/>
    <mergeCell ref="FF29:FF30"/>
    <mergeCell ref="FG29:FG30"/>
    <mergeCell ref="FH29:FH30"/>
    <mergeCell ref="FI29:FI30"/>
    <mergeCell ref="FJ29:FJ30"/>
    <mergeCell ref="FK29:FK30"/>
    <mergeCell ref="GB29:GB30"/>
    <mergeCell ref="GC29:GC30"/>
    <mergeCell ref="GD29:GD30"/>
    <mergeCell ref="GE29:GE30"/>
    <mergeCell ref="GF29:GF30"/>
    <mergeCell ref="GG29:GG30"/>
    <mergeCell ref="FV29:FV30"/>
    <mergeCell ref="FZ29:FZ30"/>
    <mergeCell ref="GA29:GA30"/>
    <mergeCell ref="GZ29:GZ30"/>
    <mergeCell ref="GT29:GT30"/>
    <mergeCell ref="GU29:GU30"/>
    <mergeCell ref="GV29:GV30"/>
    <mergeCell ref="GW29:GW30"/>
    <mergeCell ref="GX29:GX30"/>
    <mergeCell ref="GY29:GY30"/>
    <mergeCell ref="GH29:GH30"/>
    <mergeCell ref="GI29:GI30"/>
    <mergeCell ref="GR29:GR30"/>
    <mergeCell ref="GJ29:GJ30"/>
    <mergeCell ref="GL29:GL30"/>
    <mergeCell ref="GS29:GS30"/>
    <mergeCell ref="D2:BB2"/>
    <mergeCell ref="BC2:GJ2"/>
    <mergeCell ref="GK2:GO2"/>
    <mergeCell ref="GP2:HB2"/>
    <mergeCell ref="HC2:HD2"/>
    <mergeCell ref="GF5:GF8"/>
    <mergeCell ref="GG5:GG8"/>
    <mergeCell ref="D3:F4"/>
    <mergeCell ref="G3:I4"/>
    <mergeCell ref="J3:L4"/>
    <mergeCell ref="M3:O4"/>
    <mergeCell ref="P3:R4"/>
    <mergeCell ref="S3:U4"/>
    <mergeCell ref="V3:X4"/>
    <mergeCell ref="Y3:AA4"/>
    <mergeCell ref="AB3:AD4"/>
    <mergeCell ref="R5:R8"/>
    <mergeCell ref="S5:S7"/>
    <mergeCell ref="U5:U8"/>
    <mergeCell ref="V5:V7"/>
    <mergeCell ref="AO5:AO8"/>
    <mergeCell ref="AG5:AG8"/>
    <mergeCell ref="D5:D7"/>
    <mergeCell ref="FE5:FE8"/>
    <mergeCell ref="HD7:HD8"/>
    <mergeCell ref="HE3:HG6"/>
    <mergeCell ref="GP3:GP8"/>
    <mergeCell ref="GK3:GK8"/>
    <mergeCell ref="GL3:GL8"/>
    <mergeCell ref="GM3:GM8"/>
    <mergeCell ref="GN3:GN8"/>
    <mergeCell ref="GO3:GO8"/>
    <mergeCell ref="HF7:HG7"/>
    <mergeCell ref="EO3:ET4"/>
    <mergeCell ref="EU3:EZ4"/>
    <mergeCell ref="FA3:FF4"/>
    <mergeCell ref="FG3:FL4"/>
    <mergeCell ref="FM3:FR4"/>
    <mergeCell ref="FS3:FX4"/>
    <mergeCell ref="FY3:GD4"/>
    <mergeCell ref="GE3:GJ4"/>
    <mergeCell ref="GQ3:GQ8"/>
    <mergeCell ref="FT5:FT8"/>
    <mergeCell ref="GJ5:GJ8"/>
    <mergeCell ref="GH5:GH8"/>
    <mergeCell ref="GI5:GI8"/>
    <mergeCell ref="FZ5:FZ8"/>
    <mergeCell ref="GA5:GA8"/>
    <mergeCell ref="GB5:GB8"/>
    <mergeCell ref="GC5:GC8"/>
    <mergeCell ref="GD5:GD8"/>
    <mergeCell ref="GE5:GE8"/>
    <mergeCell ref="FP5:FP8"/>
    <mergeCell ref="FQ5:FQ8"/>
    <mergeCell ref="FR5:FR8"/>
    <mergeCell ref="FS5:FS8"/>
    <mergeCell ref="FH5:FH8"/>
    <mergeCell ref="CM3:CR4"/>
    <mergeCell ref="CS3:CX4"/>
    <mergeCell ref="CY3:DD4"/>
    <mergeCell ref="DE3:DJ4"/>
    <mergeCell ref="DK3:DP4"/>
    <mergeCell ref="DQ3:DV4"/>
    <mergeCell ref="DW3:EB4"/>
    <mergeCell ref="EC3:EH4"/>
    <mergeCell ref="EI3:EN4"/>
    <mergeCell ref="HI7:HJ7"/>
    <mergeCell ref="FV5:FV8"/>
    <mergeCell ref="FW5:FW8"/>
    <mergeCell ref="FX5:FX8"/>
    <mergeCell ref="FY5:FY8"/>
    <mergeCell ref="FJ5:FJ8"/>
    <mergeCell ref="FK5:FK8"/>
    <mergeCell ref="HH2:HJ2"/>
    <mergeCell ref="GR3:GV5"/>
    <mergeCell ref="GW3:GZ5"/>
    <mergeCell ref="HB3:HB8"/>
    <mergeCell ref="HC3:HD6"/>
    <mergeCell ref="HE2:HG2"/>
    <mergeCell ref="GZ6:GZ8"/>
    <mergeCell ref="GW6:GW8"/>
    <mergeCell ref="GX6:GX8"/>
    <mergeCell ref="GY6:GY8"/>
    <mergeCell ref="GR6:GR8"/>
    <mergeCell ref="HA3:HA8"/>
    <mergeCell ref="GS6:GS8"/>
    <mergeCell ref="GT6:GT8"/>
    <mergeCell ref="GU6:GU8"/>
    <mergeCell ref="GV6:GV8"/>
    <mergeCell ref="HC7:HC8"/>
    <mergeCell ref="AD5:AD8"/>
    <mergeCell ref="AL5:AL8"/>
    <mergeCell ref="AI5:AI8"/>
    <mergeCell ref="AF5:AF8"/>
    <mergeCell ref="AH5:AH7"/>
    <mergeCell ref="AJ5:AJ8"/>
    <mergeCell ref="AK5:AK7"/>
    <mergeCell ref="AE5:AE7"/>
    <mergeCell ref="HH3:HJ6"/>
    <mergeCell ref="AE3:AG4"/>
    <mergeCell ref="AH3:AJ4"/>
    <mergeCell ref="AK3:AM4"/>
    <mergeCell ref="AN3:AP4"/>
    <mergeCell ref="AQ3:AS4"/>
    <mergeCell ref="AT3:AV4"/>
    <mergeCell ref="AW3:AY4"/>
    <mergeCell ref="AZ3:BB4"/>
    <mergeCell ref="BC3:BH4"/>
    <mergeCell ref="BI3:BN4"/>
    <mergeCell ref="BO3:BT4"/>
    <mergeCell ref="BU3:BZ4"/>
    <mergeCell ref="CA3:CF4"/>
    <mergeCell ref="CG3:CL4"/>
    <mergeCell ref="FU5:FU8"/>
    <mergeCell ref="Y30:AA30"/>
    <mergeCell ref="AB30:AD30"/>
    <mergeCell ref="AZ30:BB30"/>
    <mergeCell ref="FW29:FW30"/>
    <mergeCell ref="FX29:FX30"/>
    <mergeCell ref="FY29:FY30"/>
    <mergeCell ref="FP29:FP30"/>
    <mergeCell ref="FQ29:FQ30"/>
    <mergeCell ref="AM5:AM8"/>
    <mergeCell ref="AN5:AN7"/>
    <mergeCell ref="FL5:FL8"/>
    <mergeCell ref="FM5:FM8"/>
    <mergeCell ref="FN5:FN8"/>
    <mergeCell ref="FB5:FB8"/>
    <mergeCell ref="FC5:FC8"/>
    <mergeCell ref="FD5:FD8"/>
    <mergeCell ref="FO5:FO8"/>
    <mergeCell ref="FF5:FF8"/>
    <mergeCell ref="FG5:FG8"/>
    <mergeCell ref="EV5:EV8"/>
    <mergeCell ref="EW5:EW8"/>
    <mergeCell ref="FS29:FS30"/>
    <mergeCell ref="FT29:FT30"/>
    <mergeCell ref="FU29:FU30"/>
  </mergeCells>
  <phoneticPr fontId="5"/>
  <conditionalFormatting sqref="GB23">
    <cfRule type="expression" dxfId="37" priority="3">
      <formula>GA23=1</formula>
    </cfRule>
    <cfRule type="expression" priority="4">
      <formula>"K3=1"</formula>
    </cfRule>
  </conditionalFormatting>
  <conditionalFormatting sqref="HD9">
    <cfRule type="duplicateValues" dxfId="36" priority="377"/>
  </conditionalFormatting>
  <conditionalFormatting sqref="HC9">
    <cfRule type="duplicateValues" dxfId="35" priority="378"/>
  </conditionalFormatting>
  <conditionalFormatting sqref="HD11">
    <cfRule type="duplicateValues" dxfId="34" priority="379"/>
  </conditionalFormatting>
  <conditionalFormatting sqref="HC11">
    <cfRule type="duplicateValues" dxfId="33" priority="380"/>
  </conditionalFormatting>
  <conditionalFormatting sqref="HD12">
    <cfRule type="duplicateValues" dxfId="32" priority="381"/>
  </conditionalFormatting>
  <conditionalFormatting sqref="HD14">
    <cfRule type="duplicateValues" dxfId="31" priority="382"/>
  </conditionalFormatting>
  <conditionalFormatting sqref="HC14">
    <cfRule type="duplicateValues" dxfId="30" priority="383"/>
  </conditionalFormatting>
  <conditionalFormatting sqref="HD15">
    <cfRule type="duplicateValues" dxfId="29" priority="384"/>
  </conditionalFormatting>
  <conditionalFormatting sqref="HD17">
    <cfRule type="duplicateValues" dxfId="28" priority="385"/>
  </conditionalFormatting>
  <conditionalFormatting sqref="HC17">
    <cfRule type="duplicateValues" dxfId="27" priority="386"/>
  </conditionalFormatting>
  <conditionalFormatting sqref="HD18">
    <cfRule type="duplicateValues" dxfId="26" priority="387"/>
  </conditionalFormatting>
  <conditionalFormatting sqref="HC18">
    <cfRule type="duplicateValues" dxfId="25" priority="388"/>
  </conditionalFormatting>
  <conditionalFormatting sqref="HD21">
    <cfRule type="duplicateValues" dxfId="24" priority="389"/>
  </conditionalFormatting>
  <conditionalFormatting sqref="HC21">
    <cfRule type="duplicateValues" dxfId="23" priority="390"/>
  </conditionalFormatting>
  <conditionalFormatting sqref="HD23">
    <cfRule type="duplicateValues" dxfId="22" priority="391"/>
  </conditionalFormatting>
  <conditionalFormatting sqref="HC23">
    <cfRule type="duplicateValues" dxfId="21" priority="392"/>
  </conditionalFormatting>
  <conditionalFormatting sqref="HD24">
    <cfRule type="duplicateValues" dxfId="20" priority="393"/>
  </conditionalFormatting>
  <conditionalFormatting sqref="HC24">
    <cfRule type="duplicateValues" dxfId="19" priority="394"/>
  </conditionalFormatting>
  <conditionalFormatting sqref="HD25">
    <cfRule type="duplicateValues" dxfId="18" priority="395"/>
  </conditionalFormatting>
  <conditionalFormatting sqref="HC27">
    <cfRule type="duplicateValues" dxfId="17" priority="397"/>
  </conditionalFormatting>
  <conditionalFormatting sqref="HD19">
    <cfRule type="duplicateValues" dxfId="16" priority="398"/>
  </conditionalFormatting>
  <conditionalFormatting sqref="HC19">
    <cfRule type="duplicateValues" dxfId="15" priority="399"/>
  </conditionalFormatting>
  <conditionalFormatting sqref="HD26">
    <cfRule type="duplicateValues" dxfId="14" priority="400"/>
  </conditionalFormatting>
  <conditionalFormatting sqref="HC26">
    <cfRule type="duplicateValues" dxfId="13" priority="401"/>
  </conditionalFormatting>
  <conditionalFormatting sqref="HD10">
    <cfRule type="duplicateValues" dxfId="12" priority="402"/>
  </conditionalFormatting>
  <conditionalFormatting sqref="HC10">
    <cfRule type="duplicateValues" dxfId="11" priority="403"/>
  </conditionalFormatting>
  <conditionalFormatting sqref="HD13">
    <cfRule type="duplicateValues" dxfId="10" priority="404"/>
  </conditionalFormatting>
  <conditionalFormatting sqref="HC13">
    <cfRule type="duplicateValues" dxfId="9" priority="405"/>
  </conditionalFormatting>
  <conditionalFormatting sqref="HD16">
    <cfRule type="duplicateValues" dxfId="8" priority="406"/>
  </conditionalFormatting>
  <conditionalFormatting sqref="HC16">
    <cfRule type="duplicateValues" dxfId="7" priority="407"/>
  </conditionalFormatting>
  <conditionalFormatting sqref="HD20">
    <cfRule type="duplicateValues" dxfId="6" priority="408"/>
  </conditionalFormatting>
  <conditionalFormatting sqref="HC20">
    <cfRule type="duplicateValues" dxfId="5" priority="409"/>
  </conditionalFormatting>
  <conditionalFormatting sqref="HD22">
    <cfRule type="duplicateValues" dxfId="4" priority="410"/>
  </conditionalFormatting>
  <conditionalFormatting sqref="HC22">
    <cfRule type="duplicateValues" dxfId="3" priority="411"/>
  </conditionalFormatting>
  <conditionalFormatting sqref="HD28">
    <cfRule type="duplicateValues" dxfId="2" priority="412"/>
  </conditionalFormatting>
  <conditionalFormatting sqref="HC28">
    <cfRule type="duplicateValues" dxfId="1" priority="413"/>
  </conditionalFormatting>
  <conditionalFormatting sqref="HD27">
    <cfRule type="duplicateValues" dxfId="0" priority="1"/>
  </conditionalFormatting>
  <dataValidations count="4">
    <dataValidation type="list" allowBlank="1" showInputMessage="1" showErrorMessage="1" sqref="P9:Q28 G9:H17 D9:E28 GR9:GU28 GN9:GO28 GW9:HB28 AZ9:BA28 AW9:AX28 AT9:AU28 AQ9:AR28 AN9:AO28 AK9:AL28 AH9:AI28 AB9:AC28 Y9:Z28 V9:W28 S9:T28 M9:N28 J9:K28 H18:H28 HD9:HD26 HD28" xr:uid="{00000000-0002-0000-0000-000000000000}">
      <formula1>"○"</formula1>
    </dataValidation>
    <dataValidation type="list" allowBlank="1" showInputMessage="1" showErrorMessage="1" sqref="GK9:GK28" xr:uid="{00000000-0002-0000-0000-000002000000}">
      <formula1>"設置済,設置予定,設置予定無し"</formula1>
    </dataValidation>
    <dataValidation type="list" allowBlank="1" showInputMessage="1" showErrorMessage="1" sqref="GQ9:GQ28 GM9:GM28" xr:uid="{00000000-0002-0000-0000-000003000000}">
      <formula1>"委託有,委託予定,委託予定無し"</formula1>
    </dataValidation>
    <dataValidation type="list" allowBlank="1" showInputMessage="1" showErrorMessage="1" sqref="GP9:GP28" xr:uid="{00000000-0002-0000-0000-000004000000}">
      <formula1>"実施済,実施予定,実施予定無し"</formula1>
    </dataValidation>
  </dataValidations>
  <pageMargins left="0.70866141732283472" right="0.70866141732283472" top="0.74803149606299213" bottom="0.74803149606299213" header="0.31496062992125984" footer="0.31496062992125984"/>
  <pageSetup paperSize="8" scale="41" fitToWidth="10" fitToHeight="0" orientation="landscape" r:id="rId1"/>
  <colBreaks count="2" manualBreakCount="2">
    <brk id="54" max="33" man="1"/>
    <brk id="199"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9193F-5DC9-4E99-8F16-C7E8AF7CC0E9}">
  <sheetPr>
    <pageSetUpPr autoPageBreaks="0"/>
  </sheetPr>
  <dimension ref="A1:CI80"/>
  <sheetViews>
    <sheetView showGridLines="0" zoomScale="80" zoomScaleNormal="80" zoomScaleSheetLayoutView="80" workbookViewId="0">
      <pane xSplit="2" ySplit="7" topLeftCell="BH11" activePane="bottomRight" state="frozen"/>
      <selection pane="topRight" activeCell="C1" sqref="C1"/>
      <selection pane="bottomLeft" activeCell="A8" sqref="A8"/>
      <selection pane="bottomRight" activeCell="AD9" sqref="AD9"/>
    </sheetView>
  </sheetViews>
  <sheetFormatPr defaultColWidth="9" defaultRowHeight="11" x14ac:dyDescent="0.2"/>
  <cols>
    <col min="1" max="2" width="9" style="228" customWidth="1"/>
    <col min="3" max="6" width="5.7265625" style="228" customWidth="1"/>
    <col min="7" max="7" width="19.453125" style="228" customWidth="1"/>
    <col min="8" max="9" width="5.7265625" style="228" customWidth="1"/>
    <col min="10" max="10" width="2.7265625" style="228" bestFit="1" customWidth="1"/>
    <col min="11" max="11" width="3.90625" style="228" customWidth="1"/>
    <col min="12" max="12" width="2.7265625" style="228" bestFit="1" customWidth="1"/>
    <col min="13" max="13" width="3.90625" style="228" customWidth="1"/>
    <col min="14" max="15" width="5.7265625" style="228" customWidth="1"/>
    <col min="16" max="16" width="17.7265625" style="228" customWidth="1"/>
    <col min="17" max="17" width="2.7265625" style="228" bestFit="1" customWidth="1"/>
    <col min="18" max="18" width="3.90625" style="228" customWidth="1"/>
    <col min="19" max="19" width="2.7265625" style="228" bestFit="1" customWidth="1"/>
    <col min="20" max="20" width="3.90625" style="228" customWidth="1"/>
    <col min="21" max="22" width="5.7265625" style="228" customWidth="1"/>
    <col min="23" max="24" width="11.7265625" style="228" customWidth="1"/>
    <col min="25" max="25" width="9.08984375" style="228" customWidth="1"/>
    <col min="26" max="28" width="5.7265625" style="228" customWidth="1"/>
    <col min="29" max="29" width="10.7265625" style="228" customWidth="1"/>
    <col min="30" max="31" width="24.26953125" style="228" customWidth="1"/>
    <col min="32" max="32" width="5.7265625" style="232" customWidth="1"/>
    <col min="33" max="33" width="12.26953125" style="228" customWidth="1"/>
    <col min="34" max="34" width="5.7265625" style="228" customWidth="1"/>
    <col min="35" max="35" width="13.453125" style="228" customWidth="1"/>
    <col min="36" max="36" width="5.7265625" style="232" customWidth="1"/>
    <col min="37" max="37" width="12.26953125" style="228" customWidth="1"/>
    <col min="38" max="38" width="5.7265625" style="228" customWidth="1"/>
    <col min="39" max="39" width="13.453125" style="228" customWidth="1"/>
    <col min="40" max="40" width="5.7265625" style="233" customWidth="1"/>
    <col min="41" max="41" width="12.26953125" style="228" customWidth="1"/>
    <col min="42" max="42" width="5.7265625" style="228" customWidth="1"/>
    <col min="43" max="43" width="13.453125" style="228" customWidth="1"/>
    <col min="44" max="44" width="5.7265625" style="232" customWidth="1"/>
    <col min="45" max="45" width="15.7265625" style="228" customWidth="1"/>
    <col min="46" max="46" width="5.7265625" style="228" customWidth="1"/>
    <col min="47" max="47" width="15.7265625" style="228" customWidth="1"/>
    <col min="48" max="48" width="5.7265625" style="228" customWidth="1"/>
    <col min="49" max="49" width="12.26953125" style="228" customWidth="1"/>
    <col min="50" max="50" width="5.7265625" style="228" customWidth="1"/>
    <col min="51" max="51" width="13.453125" style="228" customWidth="1"/>
    <col min="52" max="52" width="5.7265625" style="232" customWidth="1"/>
    <col min="53" max="53" width="12.26953125" style="228" customWidth="1"/>
    <col min="54" max="54" width="5.453125" style="228" customWidth="1"/>
    <col min="55" max="55" width="13.453125" style="228" customWidth="1"/>
    <col min="56" max="56" width="5.7265625" style="232" customWidth="1"/>
    <col min="57" max="57" width="12.26953125" style="228" customWidth="1"/>
    <col min="58" max="58" width="5.7265625" style="228" customWidth="1"/>
    <col min="59" max="59" width="44.1796875" style="228" customWidth="1"/>
    <col min="60" max="60" width="5.7265625" style="232" customWidth="1"/>
    <col min="61" max="61" width="12.26953125" style="228" customWidth="1"/>
    <col min="62" max="62" width="5.7265625" style="228" customWidth="1"/>
    <col min="63" max="63" width="13.453125" style="228" customWidth="1"/>
    <col min="64" max="64" width="5.7265625" style="232" customWidth="1"/>
    <col min="65" max="65" width="24" style="228" customWidth="1"/>
    <col min="66" max="66" width="5.7265625" style="228" customWidth="1"/>
    <col min="67" max="67" width="13.453125" style="228" customWidth="1"/>
    <col min="68" max="68" width="5.7265625" style="232" customWidth="1"/>
    <col min="69" max="69" width="12.26953125" style="228" customWidth="1"/>
    <col min="70" max="70" width="5.7265625" style="232" customWidth="1"/>
    <col min="71" max="71" width="13.453125" style="228" customWidth="1"/>
    <col min="72" max="72" width="5.7265625" style="232" customWidth="1"/>
    <col min="73" max="73" width="12.26953125" style="228" customWidth="1"/>
    <col min="74" max="74" width="13.81640625" style="228" customWidth="1"/>
    <col min="75" max="75" width="13.453125" style="228" customWidth="1"/>
    <col min="76" max="76" width="5.7265625" style="232" customWidth="1"/>
    <col min="77" max="77" width="12.26953125" style="228" customWidth="1"/>
    <col min="78" max="78" width="5.7265625" style="228" customWidth="1"/>
    <col min="79" max="79" width="13.453125" style="228" customWidth="1"/>
    <col min="80" max="80" width="5.7265625" style="232" customWidth="1"/>
    <col min="81" max="81" width="12.26953125" style="228" customWidth="1"/>
    <col min="82" max="82" width="5.7265625" style="232" customWidth="1"/>
    <col min="83" max="83" width="13.453125" style="228" customWidth="1"/>
    <col min="84" max="84" width="5.7265625" style="232" customWidth="1"/>
    <col min="85" max="85" width="12.26953125" style="228" customWidth="1"/>
    <col min="86" max="86" width="5.7265625" style="232" customWidth="1"/>
    <col min="87" max="87" width="13.453125" style="228" customWidth="1"/>
    <col min="88" max="16384" width="9" style="228"/>
  </cols>
  <sheetData>
    <row r="1" spans="1:87" s="97" customFormat="1" ht="19.149999999999999" customHeight="1" x14ac:dyDescent="0.2">
      <c r="A1" s="92" t="s">
        <v>433</v>
      </c>
      <c r="B1" s="93"/>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5"/>
      <c r="AG1" s="93"/>
      <c r="AH1" s="93"/>
      <c r="AI1" s="93"/>
      <c r="AJ1" s="95"/>
      <c r="AK1" s="93"/>
      <c r="AL1" s="93"/>
      <c r="AM1" s="93"/>
      <c r="AN1" s="96"/>
      <c r="AO1" s="93"/>
      <c r="AP1" s="93"/>
      <c r="AQ1" s="93"/>
      <c r="AR1" s="95"/>
      <c r="AS1" s="93"/>
      <c r="AT1" s="93"/>
      <c r="AU1" s="93"/>
      <c r="AV1" s="93"/>
      <c r="AW1" s="93"/>
      <c r="AX1" s="93"/>
      <c r="AY1" s="93"/>
      <c r="AZ1" s="95"/>
      <c r="BA1" s="93"/>
      <c r="BB1" s="93"/>
      <c r="BC1" s="93"/>
      <c r="BD1" s="95"/>
      <c r="BE1" s="93"/>
      <c r="BF1" s="93"/>
      <c r="BG1" s="93"/>
      <c r="BH1" s="95"/>
      <c r="BI1" s="93"/>
      <c r="BJ1" s="93"/>
      <c r="BK1" s="93"/>
      <c r="BL1" s="95"/>
      <c r="BM1" s="93"/>
      <c r="BN1" s="93"/>
      <c r="BO1" s="93"/>
      <c r="BP1" s="95"/>
      <c r="BQ1" s="93"/>
      <c r="BR1" s="95"/>
      <c r="BS1" s="93"/>
      <c r="BT1" s="95"/>
      <c r="BU1" s="93"/>
      <c r="BV1" s="93"/>
      <c r="BW1" s="93"/>
      <c r="BX1" s="95"/>
      <c r="BY1" s="93"/>
      <c r="BZ1" s="93"/>
      <c r="CA1" s="93"/>
      <c r="CB1" s="95"/>
      <c r="CC1" s="93"/>
      <c r="CD1" s="95"/>
      <c r="CE1" s="93"/>
      <c r="CF1" s="95"/>
      <c r="CG1" s="93"/>
      <c r="CH1" s="95"/>
      <c r="CI1" s="93"/>
    </row>
    <row r="2" spans="1:87" s="97" customFormat="1" ht="13.9" customHeight="1" x14ac:dyDescent="0.2">
      <c r="A2" s="98"/>
      <c r="B2" s="98"/>
      <c r="C2" s="438" t="s">
        <v>434</v>
      </c>
      <c r="D2" s="438"/>
      <c r="E2" s="438"/>
      <c r="F2" s="438"/>
      <c r="G2" s="439" t="s">
        <v>435</v>
      </c>
      <c r="H2" s="440"/>
      <c r="I2" s="440"/>
      <c r="J2" s="440"/>
      <c r="K2" s="440"/>
      <c r="L2" s="440"/>
      <c r="M2" s="440"/>
      <c r="N2" s="440"/>
      <c r="O2" s="440"/>
      <c r="P2" s="439" t="s">
        <v>436</v>
      </c>
      <c r="Q2" s="440"/>
      <c r="R2" s="440"/>
      <c r="S2" s="440"/>
      <c r="T2" s="440"/>
      <c r="U2" s="440"/>
      <c r="V2" s="441"/>
      <c r="W2" s="439" t="s">
        <v>437</v>
      </c>
      <c r="X2" s="441"/>
      <c r="Y2" s="439" t="s">
        <v>438</v>
      </c>
      <c r="Z2" s="440"/>
      <c r="AA2" s="440"/>
      <c r="AB2" s="440"/>
      <c r="AC2" s="441"/>
      <c r="AD2" s="439" t="s">
        <v>439</v>
      </c>
      <c r="AE2" s="441"/>
      <c r="AF2" s="428" t="s">
        <v>434</v>
      </c>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c r="BW2" s="429"/>
      <c r="BX2" s="429"/>
      <c r="BY2" s="429"/>
      <c r="BZ2" s="429"/>
      <c r="CA2" s="429"/>
      <c r="CB2" s="429"/>
      <c r="CC2" s="429"/>
      <c r="CD2" s="429"/>
      <c r="CE2" s="429"/>
      <c r="CF2" s="429"/>
      <c r="CG2" s="429"/>
      <c r="CH2" s="429"/>
      <c r="CI2" s="430"/>
    </row>
    <row r="3" spans="1:87" s="101" customFormat="1" ht="13.5" customHeight="1" x14ac:dyDescent="0.2">
      <c r="A3" s="431" t="s">
        <v>440</v>
      </c>
      <c r="B3" s="431" t="s">
        <v>441</v>
      </c>
      <c r="C3" s="434" t="s">
        <v>442</v>
      </c>
      <c r="D3" s="434"/>
      <c r="E3" s="434"/>
      <c r="F3" s="434"/>
      <c r="G3" s="435" t="s">
        <v>443</v>
      </c>
      <c r="H3" s="436"/>
      <c r="I3" s="437"/>
      <c r="J3" s="435" t="s">
        <v>444</v>
      </c>
      <c r="K3" s="436"/>
      <c r="L3" s="436"/>
      <c r="M3" s="436"/>
      <c r="N3" s="435" t="s">
        <v>445</v>
      </c>
      <c r="O3" s="436"/>
      <c r="P3" s="99" t="s">
        <v>446</v>
      </c>
      <c r="Q3" s="435" t="s">
        <v>447</v>
      </c>
      <c r="R3" s="436"/>
      <c r="S3" s="436"/>
      <c r="T3" s="436"/>
      <c r="U3" s="435" t="s">
        <v>448</v>
      </c>
      <c r="V3" s="437"/>
      <c r="W3" s="435" t="s">
        <v>449</v>
      </c>
      <c r="X3" s="437"/>
      <c r="Y3" s="100" t="s">
        <v>450</v>
      </c>
      <c r="Z3" s="435" t="s">
        <v>451</v>
      </c>
      <c r="AA3" s="436"/>
      <c r="AB3" s="436"/>
      <c r="AC3" s="437"/>
      <c r="AD3" s="99" t="s">
        <v>452</v>
      </c>
      <c r="AE3" s="99" t="s">
        <v>453</v>
      </c>
      <c r="AF3" s="435" t="s">
        <v>454</v>
      </c>
      <c r="AG3" s="436"/>
      <c r="AH3" s="436"/>
      <c r="AI3" s="436"/>
      <c r="AJ3" s="436"/>
      <c r="AK3" s="436"/>
      <c r="AL3" s="436"/>
      <c r="AM3" s="436"/>
      <c r="AN3" s="436"/>
      <c r="AO3" s="436"/>
      <c r="AP3" s="436"/>
      <c r="AQ3" s="436"/>
      <c r="AR3" s="436"/>
      <c r="AS3" s="436"/>
      <c r="AT3" s="436"/>
      <c r="AU3" s="436"/>
      <c r="AV3" s="436"/>
      <c r="AW3" s="436"/>
      <c r="AX3" s="436"/>
      <c r="AY3" s="436"/>
      <c r="AZ3" s="436"/>
      <c r="BA3" s="436"/>
      <c r="BB3" s="436"/>
      <c r="BC3" s="436"/>
      <c r="BD3" s="436"/>
      <c r="BE3" s="436"/>
      <c r="BF3" s="436"/>
      <c r="BG3" s="436"/>
      <c r="BH3" s="436"/>
      <c r="BI3" s="436"/>
      <c r="BJ3" s="436"/>
      <c r="BK3" s="436"/>
      <c r="BL3" s="436"/>
      <c r="BM3" s="436"/>
      <c r="BN3" s="436"/>
      <c r="BO3" s="436"/>
      <c r="BP3" s="436"/>
      <c r="BQ3" s="436"/>
      <c r="BR3" s="436"/>
      <c r="BS3" s="436"/>
      <c r="BT3" s="436"/>
      <c r="BU3" s="436"/>
      <c r="BV3" s="436"/>
      <c r="BW3" s="436"/>
      <c r="BX3" s="436"/>
      <c r="BY3" s="436"/>
      <c r="BZ3" s="436"/>
      <c r="CA3" s="436"/>
      <c r="CB3" s="436"/>
      <c r="CC3" s="436"/>
      <c r="CD3" s="436"/>
      <c r="CE3" s="436"/>
      <c r="CF3" s="436"/>
      <c r="CG3" s="436"/>
      <c r="CH3" s="436"/>
      <c r="CI3" s="437"/>
    </row>
    <row r="4" spans="1:87" s="97" customFormat="1" ht="26.5" customHeight="1" x14ac:dyDescent="0.2">
      <c r="A4" s="432"/>
      <c r="B4" s="432"/>
      <c r="C4" s="442" t="s">
        <v>455</v>
      </c>
      <c r="D4" s="443"/>
      <c r="E4" s="443"/>
      <c r="F4" s="444"/>
      <c r="G4" s="448" t="s">
        <v>456</v>
      </c>
      <c r="H4" s="450" t="s">
        <v>457</v>
      </c>
      <c r="I4" s="451"/>
      <c r="J4" s="448" t="s">
        <v>458</v>
      </c>
      <c r="K4" s="454"/>
      <c r="L4" s="450" t="s">
        <v>459</v>
      </c>
      <c r="M4" s="451"/>
      <c r="N4" s="442" t="s">
        <v>460</v>
      </c>
      <c r="O4" s="443"/>
      <c r="P4" s="456" t="s">
        <v>461</v>
      </c>
      <c r="Q4" s="448" t="s">
        <v>462</v>
      </c>
      <c r="R4" s="454"/>
      <c r="S4" s="450" t="s">
        <v>463</v>
      </c>
      <c r="T4" s="451"/>
      <c r="U4" s="442" t="s">
        <v>464</v>
      </c>
      <c r="V4" s="444"/>
      <c r="W4" s="442" t="s">
        <v>465</v>
      </c>
      <c r="X4" s="444"/>
      <c r="Y4" s="456" t="s">
        <v>466</v>
      </c>
      <c r="Z4" s="442" t="s">
        <v>467</v>
      </c>
      <c r="AA4" s="443"/>
      <c r="AB4" s="444"/>
      <c r="AC4" s="456" t="s">
        <v>468</v>
      </c>
      <c r="AD4" s="456" t="s">
        <v>469</v>
      </c>
      <c r="AE4" s="456" t="s">
        <v>470</v>
      </c>
      <c r="AF4" s="472" t="s">
        <v>471</v>
      </c>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I4" s="473"/>
      <c r="BJ4" s="473"/>
      <c r="BK4" s="473"/>
      <c r="BL4" s="473"/>
      <c r="BM4" s="473"/>
      <c r="BN4" s="473"/>
      <c r="BO4" s="473"/>
      <c r="BP4" s="473"/>
      <c r="BQ4" s="473"/>
      <c r="BR4" s="473"/>
      <c r="BS4" s="473"/>
      <c r="BT4" s="473"/>
      <c r="BU4" s="473"/>
      <c r="BV4" s="473"/>
      <c r="BW4" s="473"/>
      <c r="BX4" s="473"/>
      <c r="BY4" s="473"/>
      <c r="BZ4" s="473"/>
      <c r="CA4" s="473"/>
      <c r="CB4" s="473"/>
      <c r="CC4" s="473"/>
      <c r="CD4" s="473"/>
      <c r="CE4" s="473"/>
      <c r="CF4" s="473"/>
      <c r="CG4" s="473"/>
      <c r="CH4" s="473"/>
      <c r="CI4" s="474"/>
    </row>
    <row r="5" spans="1:87" s="97" customFormat="1" ht="67.5" customHeight="1" x14ac:dyDescent="0.2">
      <c r="A5" s="433"/>
      <c r="B5" s="433"/>
      <c r="C5" s="445"/>
      <c r="D5" s="446"/>
      <c r="E5" s="446"/>
      <c r="F5" s="447"/>
      <c r="G5" s="449"/>
      <c r="H5" s="452"/>
      <c r="I5" s="453"/>
      <c r="J5" s="449"/>
      <c r="K5" s="455"/>
      <c r="L5" s="452"/>
      <c r="M5" s="453"/>
      <c r="N5" s="445"/>
      <c r="O5" s="446"/>
      <c r="P5" s="457"/>
      <c r="Q5" s="449"/>
      <c r="R5" s="455"/>
      <c r="S5" s="452"/>
      <c r="T5" s="453"/>
      <c r="U5" s="445"/>
      <c r="V5" s="447"/>
      <c r="W5" s="445"/>
      <c r="X5" s="447"/>
      <c r="Y5" s="457"/>
      <c r="Z5" s="445"/>
      <c r="AA5" s="446"/>
      <c r="AB5" s="447"/>
      <c r="AC5" s="457"/>
      <c r="AD5" s="457"/>
      <c r="AE5" s="457"/>
      <c r="AF5" s="462" t="s">
        <v>472</v>
      </c>
      <c r="AG5" s="463"/>
      <c r="AH5" s="463"/>
      <c r="AI5" s="464"/>
      <c r="AJ5" s="462" t="s">
        <v>473</v>
      </c>
      <c r="AK5" s="463"/>
      <c r="AL5" s="463"/>
      <c r="AM5" s="464"/>
      <c r="AN5" s="462" t="s">
        <v>474</v>
      </c>
      <c r="AO5" s="463"/>
      <c r="AP5" s="463"/>
      <c r="AQ5" s="464"/>
      <c r="AR5" s="462" t="s">
        <v>475</v>
      </c>
      <c r="AS5" s="463"/>
      <c r="AT5" s="463"/>
      <c r="AU5" s="464"/>
      <c r="AV5" s="462" t="s">
        <v>476</v>
      </c>
      <c r="AW5" s="463"/>
      <c r="AX5" s="463"/>
      <c r="AY5" s="464"/>
      <c r="AZ5" s="462" t="s">
        <v>477</v>
      </c>
      <c r="BA5" s="463"/>
      <c r="BB5" s="463"/>
      <c r="BC5" s="464"/>
      <c r="BD5" s="462" t="s">
        <v>478</v>
      </c>
      <c r="BE5" s="463"/>
      <c r="BF5" s="463"/>
      <c r="BG5" s="464"/>
      <c r="BH5" s="462" t="s">
        <v>479</v>
      </c>
      <c r="BI5" s="463"/>
      <c r="BJ5" s="463"/>
      <c r="BK5" s="464"/>
      <c r="BL5" s="462" t="s">
        <v>480</v>
      </c>
      <c r="BM5" s="463"/>
      <c r="BN5" s="463"/>
      <c r="BO5" s="464"/>
      <c r="BP5" s="462" t="s">
        <v>481</v>
      </c>
      <c r="BQ5" s="463"/>
      <c r="BR5" s="463"/>
      <c r="BS5" s="464"/>
      <c r="BT5" s="462" t="s">
        <v>482</v>
      </c>
      <c r="BU5" s="463"/>
      <c r="BV5" s="463"/>
      <c r="BW5" s="464"/>
      <c r="BX5" s="462" t="s">
        <v>483</v>
      </c>
      <c r="BY5" s="463"/>
      <c r="BZ5" s="463"/>
      <c r="CA5" s="464"/>
      <c r="CB5" s="462" t="s">
        <v>484</v>
      </c>
      <c r="CC5" s="463"/>
      <c r="CD5" s="463"/>
      <c r="CE5" s="464"/>
      <c r="CF5" s="462" t="s">
        <v>485</v>
      </c>
      <c r="CG5" s="463"/>
      <c r="CH5" s="463"/>
      <c r="CI5" s="464"/>
    </row>
    <row r="6" spans="1:87" s="116" customFormat="1" ht="21" customHeight="1" x14ac:dyDescent="0.2">
      <c r="A6" s="102" t="s">
        <v>486</v>
      </c>
      <c r="B6" s="102" t="s">
        <v>487</v>
      </c>
      <c r="C6" s="103"/>
      <c r="D6" s="104"/>
      <c r="E6" s="104"/>
      <c r="F6" s="105" t="s">
        <v>488</v>
      </c>
      <c r="G6" s="106"/>
      <c r="H6" s="103"/>
      <c r="I6" s="105" t="s">
        <v>489</v>
      </c>
      <c r="J6" s="107"/>
      <c r="K6" s="108"/>
      <c r="L6" s="108"/>
      <c r="M6" s="108" t="s">
        <v>490</v>
      </c>
      <c r="N6" s="103"/>
      <c r="O6" s="104" t="s">
        <v>491</v>
      </c>
      <c r="P6" s="109" t="s">
        <v>492</v>
      </c>
      <c r="Q6" s="107"/>
      <c r="R6" s="108"/>
      <c r="S6" s="108"/>
      <c r="T6" s="105"/>
      <c r="U6" s="103"/>
      <c r="V6" s="110" t="s">
        <v>493</v>
      </c>
      <c r="W6" s="103"/>
      <c r="X6" s="104" t="s">
        <v>494</v>
      </c>
      <c r="Y6" s="107" t="s">
        <v>495</v>
      </c>
      <c r="Z6" s="103"/>
      <c r="AA6" s="104"/>
      <c r="AB6" s="110" t="s">
        <v>496</v>
      </c>
      <c r="AC6" s="111"/>
      <c r="AD6" s="109" t="s">
        <v>497</v>
      </c>
      <c r="AE6" s="110" t="s">
        <v>498</v>
      </c>
      <c r="AF6" s="103" t="s">
        <v>499</v>
      </c>
      <c r="AG6" s="112" t="s">
        <v>500</v>
      </c>
      <c r="AH6" s="112" t="s">
        <v>501</v>
      </c>
      <c r="AI6" s="113" t="s">
        <v>502</v>
      </c>
      <c r="AJ6" s="114" t="s">
        <v>499</v>
      </c>
      <c r="AK6" s="104" t="s">
        <v>500</v>
      </c>
      <c r="AL6" s="112" t="s">
        <v>501</v>
      </c>
      <c r="AM6" s="113" t="s">
        <v>502</v>
      </c>
      <c r="AN6" s="114" t="s">
        <v>499</v>
      </c>
      <c r="AO6" s="104" t="s">
        <v>500</v>
      </c>
      <c r="AP6" s="112" t="s">
        <v>501</v>
      </c>
      <c r="AQ6" s="113" t="s">
        <v>502</v>
      </c>
      <c r="AR6" s="103" t="s">
        <v>499</v>
      </c>
      <c r="AS6" s="115" t="s">
        <v>500</v>
      </c>
      <c r="AT6" s="115" t="s">
        <v>501</v>
      </c>
      <c r="AU6" s="110" t="s">
        <v>502</v>
      </c>
      <c r="AV6" s="103" t="s">
        <v>499</v>
      </c>
      <c r="AW6" s="115" t="s">
        <v>500</v>
      </c>
      <c r="AX6" s="115" t="s">
        <v>501</v>
      </c>
      <c r="AY6" s="113" t="s">
        <v>502</v>
      </c>
      <c r="AZ6" s="103" t="s">
        <v>499</v>
      </c>
      <c r="BA6" s="112" t="s">
        <v>500</v>
      </c>
      <c r="BB6" s="115" t="s">
        <v>501</v>
      </c>
      <c r="BC6" s="110" t="s">
        <v>502</v>
      </c>
      <c r="BD6" s="103" t="s">
        <v>499</v>
      </c>
      <c r="BE6" s="112" t="s">
        <v>500</v>
      </c>
      <c r="BF6" s="112" t="s">
        <v>501</v>
      </c>
      <c r="BG6" s="113" t="s">
        <v>502</v>
      </c>
      <c r="BH6" s="103" t="s">
        <v>499</v>
      </c>
      <c r="BI6" s="112" t="s">
        <v>500</v>
      </c>
      <c r="BJ6" s="112" t="s">
        <v>501</v>
      </c>
      <c r="BK6" s="113" t="s">
        <v>502</v>
      </c>
      <c r="BL6" s="103" t="s">
        <v>499</v>
      </c>
      <c r="BM6" s="115" t="s">
        <v>500</v>
      </c>
      <c r="BN6" s="115" t="s">
        <v>501</v>
      </c>
      <c r="BO6" s="110" t="s">
        <v>502</v>
      </c>
      <c r="BP6" s="114" t="s">
        <v>499</v>
      </c>
      <c r="BQ6" s="104" t="s">
        <v>500</v>
      </c>
      <c r="BR6" s="115" t="s">
        <v>501</v>
      </c>
      <c r="BS6" s="110" t="s">
        <v>502</v>
      </c>
      <c r="BT6" s="103" t="s">
        <v>499</v>
      </c>
      <c r="BU6" s="115" t="s">
        <v>500</v>
      </c>
      <c r="BV6" s="115" t="s">
        <v>501</v>
      </c>
      <c r="BW6" s="110" t="s">
        <v>502</v>
      </c>
      <c r="BX6" s="114" t="s">
        <v>499</v>
      </c>
      <c r="BY6" s="115" t="s">
        <v>500</v>
      </c>
      <c r="BZ6" s="104" t="s">
        <v>501</v>
      </c>
      <c r="CA6" s="113" t="s">
        <v>502</v>
      </c>
      <c r="CB6" s="103" t="s">
        <v>499</v>
      </c>
      <c r="CC6" s="112" t="s">
        <v>500</v>
      </c>
      <c r="CD6" s="115" t="s">
        <v>501</v>
      </c>
      <c r="CE6" s="110" t="s">
        <v>502</v>
      </c>
      <c r="CF6" s="103" t="s">
        <v>499</v>
      </c>
      <c r="CG6" s="112" t="s">
        <v>500</v>
      </c>
      <c r="CH6" s="115" t="s">
        <v>501</v>
      </c>
      <c r="CI6" s="110" t="s">
        <v>502</v>
      </c>
    </row>
    <row r="7" spans="1:87" s="140" customFormat="1" ht="34.5" customHeight="1" x14ac:dyDescent="0.2">
      <c r="A7" s="117"/>
      <c r="B7" s="117"/>
      <c r="C7" s="118">
        <v>1</v>
      </c>
      <c r="D7" s="119">
        <v>2</v>
      </c>
      <c r="E7" s="120">
        <v>3</v>
      </c>
      <c r="F7" s="121">
        <v>4</v>
      </c>
      <c r="G7" s="122"/>
      <c r="H7" s="118">
        <v>1</v>
      </c>
      <c r="I7" s="123">
        <v>2</v>
      </c>
      <c r="J7" s="468" t="s">
        <v>503</v>
      </c>
      <c r="K7" s="469"/>
      <c r="L7" s="470" t="s">
        <v>503</v>
      </c>
      <c r="M7" s="471"/>
      <c r="N7" s="124">
        <v>1</v>
      </c>
      <c r="O7" s="123">
        <v>2</v>
      </c>
      <c r="P7" s="125"/>
      <c r="Q7" s="468" t="s">
        <v>503</v>
      </c>
      <c r="R7" s="469"/>
      <c r="S7" s="470" t="s">
        <v>503</v>
      </c>
      <c r="T7" s="471"/>
      <c r="U7" s="118">
        <v>1</v>
      </c>
      <c r="V7" s="123">
        <v>2</v>
      </c>
      <c r="W7" s="118">
        <v>1</v>
      </c>
      <c r="X7" s="123">
        <v>2</v>
      </c>
      <c r="Y7" s="126"/>
      <c r="Z7" s="127">
        <v>1</v>
      </c>
      <c r="AA7" s="128">
        <v>2</v>
      </c>
      <c r="AB7" s="123">
        <v>3</v>
      </c>
      <c r="AC7" s="121"/>
      <c r="AD7" s="125"/>
      <c r="AE7" s="121"/>
      <c r="AF7" s="129" t="s">
        <v>504</v>
      </c>
      <c r="AG7" s="130" t="s">
        <v>505</v>
      </c>
      <c r="AH7" s="131" t="s">
        <v>506</v>
      </c>
      <c r="AI7" s="132" t="s">
        <v>507</v>
      </c>
      <c r="AJ7" s="129" t="s">
        <v>504</v>
      </c>
      <c r="AK7" s="130" t="s">
        <v>505</v>
      </c>
      <c r="AL7" s="131" t="s">
        <v>506</v>
      </c>
      <c r="AM7" s="132" t="s">
        <v>507</v>
      </c>
      <c r="AN7" s="133" t="s">
        <v>504</v>
      </c>
      <c r="AO7" s="130" t="s">
        <v>505</v>
      </c>
      <c r="AP7" s="131" t="s">
        <v>506</v>
      </c>
      <c r="AQ7" s="132" t="s">
        <v>507</v>
      </c>
      <c r="AR7" s="134" t="s">
        <v>504</v>
      </c>
      <c r="AS7" s="135" t="s">
        <v>505</v>
      </c>
      <c r="AT7" s="136" t="s">
        <v>506</v>
      </c>
      <c r="AU7" s="137" t="s">
        <v>507</v>
      </c>
      <c r="AV7" s="134" t="s">
        <v>504</v>
      </c>
      <c r="AW7" s="135" t="s">
        <v>505</v>
      </c>
      <c r="AX7" s="136" t="s">
        <v>506</v>
      </c>
      <c r="AY7" s="137" t="s">
        <v>507</v>
      </c>
      <c r="AZ7" s="129" t="s">
        <v>504</v>
      </c>
      <c r="BA7" s="130" t="s">
        <v>505</v>
      </c>
      <c r="BB7" s="131" t="s">
        <v>506</v>
      </c>
      <c r="BC7" s="132" t="s">
        <v>507</v>
      </c>
      <c r="BD7" s="129" t="s">
        <v>504</v>
      </c>
      <c r="BE7" s="130" t="s">
        <v>505</v>
      </c>
      <c r="BF7" s="131" t="s">
        <v>506</v>
      </c>
      <c r="BG7" s="132" t="s">
        <v>507</v>
      </c>
      <c r="BH7" s="129" t="s">
        <v>504</v>
      </c>
      <c r="BI7" s="130" t="s">
        <v>505</v>
      </c>
      <c r="BJ7" s="131" t="s">
        <v>506</v>
      </c>
      <c r="BK7" s="132" t="s">
        <v>507</v>
      </c>
      <c r="BL7" s="129" t="s">
        <v>504</v>
      </c>
      <c r="BM7" s="130" t="s">
        <v>505</v>
      </c>
      <c r="BN7" s="136" t="s">
        <v>506</v>
      </c>
      <c r="BO7" s="137" t="s">
        <v>507</v>
      </c>
      <c r="BP7" s="129" t="s">
        <v>504</v>
      </c>
      <c r="BQ7" s="130" t="s">
        <v>505</v>
      </c>
      <c r="BR7" s="136" t="s">
        <v>506</v>
      </c>
      <c r="BS7" s="137" t="s">
        <v>507</v>
      </c>
      <c r="BT7" s="129" t="s">
        <v>504</v>
      </c>
      <c r="BU7" s="130" t="s">
        <v>505</v>
      </c>
      <c r="BV7" s="131" t="s">
        <v>506</v>
      </c>
      <c r="BW7" s="132" t="s">
        <v>507</v>
      </c>
      <c r="BX7" s="129" t="s">
        <v>504</v>
      </c>
      <c r="BY7" s="138" t="s">
        <v>505</v>
      </c>
      <c r="BZ7" s="139" t="s">
        <v>506</v>
      </c>
      <c r="CA7" s="132" t="s">
        <v>507</v>
      </c>
      <c r="CB7" s="129" t="s">
        <v>504</v>
      </c>
      <c r="CC7" s="130" t="s">
        <v>505</v>
      </c>
      <c r="CD7" s="131" t="s">
        <v>506</v>
      </c>
      <c r="CE7" s="132" t="s">
        <v>507</v>
      </c>
      <c r="CF7" s="134" t="s">
        <v>504</v>
      </c>
      <c r="CG7" s="135" t="s">
        <v>505</v>
      </c>
      <c r="CH7" s="136" t="s">
        <v>506</v>
      </c>
      <c r="CI7" s="137" t="s">
        <v>507</v>
      </c>
    </row>
    <row r="8" spans="1:87" s="166" customFormat="1" ht="100.5" customHeight="1" x14ac:dyDescent="0.2">
      <c r="A8" s="141" t="s">
        <v>508</v>
      </c>
      <c r="B8" s="142" t="s">
        <v>509</v>
      </c>
      <c r="C8" s="143" t="s">
        <v>370</v>
      </c>
      <c r="D8" s="144"/>
      <c r="E8" s="145"/>
      <c r="F8" s="146"/>
      <c r="G8" s="147" t="s">
        <v>510</v>
      </c>
      <c r="H8" s="143" t="s">
        <v>370</v>
      </c>
      <c r="I8" s="146"/>
      <c r="J8" s="148" t="s">
        <v>511</v>
      </c>
      <c r="K8" s="149">
        <v>1</v>
      </c>
      <c r="L8" s="150" t="s">
        <v>511</v>
      </c>
      <c r="M8" s="151">
        <v>4</v>
      </c>
      <c r="N8" s="152" t="s">
        <v>370</v>
      </c>
      <c r="O8" s="153"/>
      <c r="P8" s="154"/>
      <c r="Q8" s="148"/>
      <c r="R8" s="155"/>
      <c r="S8" s="156"/>
      <c r="T8" s="151"/>
      <c r="U8" s="143"/>
      <c r="V8" s="146"/>
      <c r="W8" s="152"/>
      <c r="X8" s="153"/>
      <c r="Y8" s="157"/>
      <c r="Z8" s="143"/>
      <c r="AA8" s="158"/>
      <c r="AB8" s="146"/>
      <c r="AC8" s="154"/>
      <c r="AD8" s="154"/>
      <c r="AE8" s="154"/>
      <c r="AF8" s="159"/>
      <c r="AG8" s="147"/>
      <c r="AH8" s="154"/>
      <c r="AI8" s="154"/>
      <c r="AJ8" s="159"/>
      <c r="AK8" s="147"/>
      <c r="AL8" s="154"/>
      <c r="AM8" s="154"/>
      <c r="AN8" s="143" t="s">
        <v>49</v>
      </c>
      <c r="AO8" s="160" t="s">
        <v>512</v>
      </c>
      <c r="AP8" s="158" t="s">
        <v>49</v>
      </c>
      <c r="AQ8" s="161" t="s">
        <v>513</v>
      </c>
      <c r="AR8" s="159" t="s">
        <v>49</v>
      </c>
      <c r="AS8" s="147" t="s">
        <v>514</v>
      </c>
      <c r="AT8" s="159" t="s">
        <v>49</v>
      </c>
      <c r="AU8" s="161" t="s">
        <v>515</v>
      </c>
      <c r="AV8" s="159" t="s">
        <v>49</v>
      </c>
      <c r="AW8" s="147" t="s">
        <v>516</v>
      </c>
      <c r="AX8" s="159" t="s">
        <v>49</v>
      </c>
      <c r="AY8" s="147" t="s">
        <v>517</v>
      </c>
      <c r="AZ8" s="152" t="s">
        <v>49</v>
      </c>
      <c r="BA8" s="162" t="s">
        <v>518</v>
      </c>
      <c r="BB8" s="163"/>
      <c r="BC8" s="164"/>
      <c r="BD8" s="159" t="s">
        <v>49</v>
      </c>
      <c r="BE8" s="147" t="s">
        <v>519</v>
      </c>
      <c r="BF8" s="163"/>
      <c r="BG8" s="164"/>
      <c r="BH8" s="143" t="s">
        <v>49</v>
      </c>
      <c r="BI8" s="160" t="s">
        <v>520</v>
      </c>
      <c r="BJ8" s="163"/>
      <c r="BK8" s="164"/>
      <c r="BL8" s="159" t="s">
        <v>49</v>
      </c>
      <c r="BM8" s="147" t="s">
        <v>521</v>
      </c>
      <c r="BN8" s="145" t="s">
        <v>49</v>
      </c>
      <c r="BO8" s="161" t="s">
        <v>522</v>
      </c>
      <c r="BP8" s="159" t="s">
        <v>370</v>
      </c>
      <c r="BQ8" s="147" t="s">
        <v>516</v>
      </c>
      <c r="BR8" s="159" t="s">
        <v>49</v>
      </c>
      <c r="BS8" s="147" t="s">
        <v>517</v>
      </c>
      <c r="BT8" s="143" t="s">
        <v>49</v>
      </c>
      <c r="BU8" s="160" t="s">
        <v>523</v>
      </c>
      <c r="BV8" s="163"/>
      <c r="BW8" s="164"/>
      <c r="BX8" s="143" t="s">
        <v>49</v>
      </c>
      <c r="BY8" s="160" t="s">
        <v>524</v>
      </c>
      <c r="BZ8" s="158" t="s">
        <v>49</v>
      </c>
      <c r="CA8" s="161" t="s">
        <v>525</v>
      </c>
      <c r="CB8" s="152"/>
      <c r="CC8" s="165"/>
      <c r="CD8" s="146"/>
      <c r="CE8" s="154"/>
      <c r="CF8" s="143"/>
      <c r="CG8" s="160"/>
      <c r="CH8" s="158"/>
      <c r="CI8" s="161"/>
    </row>
    <row r="9" spans="1:87" s="166" customFormat="1" ht="200.15" customHeight="1" x14ac:dyDescent="0.2">
      <c r="A9" s="141" t="s">
        <v>526</v>
      </c>
      <c r="B9" s="142" t="s">
        <v>527</v>
      </c>
      <c r="C9" s="143" t="s">
        <v>49</v>
      </c>
      <c r="D9" s="144"/>
      <c r="E9" s="145"/>
      <c r="F9" s="146"/>
      <c r="G9" s="147" t="s">
        <v>528</v>
      </c>
      <c r="H9" s="143" t="s">
        <v>49</v>
      </c>
      <c r="I9" s="146"/>
      <c r="J9" s="148" t="s">
        <v>529</v>
      </c>
      <c r="K9" s="149">
        <v>31</v>
      </c>
      <c r="L9" s="150" t="s">
        <v>511</v>
      </c>
      <c r="M9" s="151">
        <v>3</v>
      </c>
      <c r="N9" s="152" t="s">
        <v>49</v>
      </c>
      <c r="O9" s="153"/>
      <c r="P9" s="154"/>
      <c r="Q9" s="148"/>
      <c r="R9" s="155"/>
      <c r="S9" s="156"/>
      <c r="T9" s="151"/>
      <c r="U9" s="152"/>
      <c r="V9" s="167"/>
      <c r="W9" s="152"/>
      <c r="X9" s="153"/>
      <c r="Y9" s="157"/>
      <c r="Z9" s="143"/>
      <c r="AA9" s="158"/>
      <c r="AB9" s="146"/>
      <c r="AC9" s="154"/>
      <c r="AD9" s="154"/>
      <c r="AE9" s="154"/>
      <c r="AF9" s="143" t="s">
        <v>49</v>
      </c>
      <c r="AG9" s="160" t="s">
        <v>530</v>
      </c>
      <c r="AH9" s="158" t="s">
        <v>49</v>
      </c>
      <c r="AI9" s="161" t="s">
        <v>531</v>
      </c>
      <c r="AJ9" s="143"/>
      <c r="AK9" s="168"/>
      <c r="AL9" s="165"/>
      <c r="AM9" s="164"/>
      <c r="AN9" s="143" t="s">
        <v>49</v>
      </c>
      <c r="AO9" s="160" t="s">
        <v>532</v>
      </c>
      <c r="AP9" s="163"/>
      <c r="AQ9" s="164"/>
      <c r="AR9" s="143" t="s">
        <v>49</v>
      </c>
      <c r="AS9" s="160" t="s">
        <v>533</v>
      </c>
      <c r="AT9" s="163"/>
      <c r="AU9" s="161"/>
      <c r="AV9" s="143" t="s">
        <v>49</v>
      </c>
      <c r="AW9" s="160" t="s">
        <v>534</v>
      </c>
      <c r="AX9" s="163"/>
      <c r="AY9" s="164"/>
      <c r="AZ9" s="152" t="s">
        <v>49</v>
      </c>
      <c r="BA9" s="162" t="s">
        <v>535</v>
      </c>
      <c r="BB9" s="163"/>
      <c r="BC9" s="164"/>
      <c r="BD9" s="143" t="s">
        <v>49</v>
      </c>
      <c r="BE9" s="160" t="s">
        <v>536</v>
      </c>
      <c r="BF9" s="163"/>
      <c r="BG9" s="164"/>
      <c r="BH9" s="143" t="s">
        <v>49</v>
      </c>
      <c r="BI9" s="160" t="s">
        <v>537</v>
      </c>
      <c r="BJ9" s="163"/>
      <c r="BK9" s="164"/>
      <c r="BL9" s="143" t="s">
        <v>49</v>
      </c>
      <c r="BM9" s="168" t="s">
        <v>538</v>
      </c>
      <c r="BN9" s="165"/>
      <c r="BO9" s="164"/>
      <c r="BP9" s="143"/>
      <c r="BQ9" s="169"/>
      <c r="BR9" s="144"/>
      <c r="BS9" s="170"/>
      <c r="BT9" s="143" t="s">
        <v>49</v>
      </c>
      <c r="BU9" s="160" t="s">
        <v>539</v>
      </c>
      <c r="BV9" s="163"/>
      <c r="BW9" s="164"/>
      <c r="BX9" s="143" t="s">
        <v>49</v>
      </c>
      <c r="BY9" s="160" t="s">
        <v>540</v>
      </c>
      <c r="BZ9" s="163"/>
      <c r="CA9" s="164"/>
      <c r="CB9" s="152"/>
      <c r="CC9" s="165"/>
      <c r="CD9" s="146"/>
      <c r="CE9" s="154"/>
      <c r="CF9" s="143" t="s">
        <v>49</v>
      </c>
      <c r="CG9" s="160" t="s">
        <v>541</v>
      </c>
      <c r="CH9" s="158" t="s">
        <v>49</v>
      </c>
      <c r="CI9" s="161" t="s">
        <v>542</v>
      </c>
    </row>
    <row r="10" spans="1:87" s="166" customFormat="1" ht="101.5" customHeight="1" x14ac:dyDescent="0.2">
      <c r="A10" s="141" t="s">
        <v>543</v>
      </c>
      <c r="B10" s="142" t="s">
        <v>544</v>
      </c>
      <c r="C10" s="143" t="s">
        <v>49</v>
      </c>
      <c r="D10" s="144"/>
      <c r="E10" s="145"/>
      <c r="F10" s="146"/>
      <c r="G10" s="147" t="s">
        <v>545</v>
      </c>
      <c r="H10" s="143" t="s">
        <v>49</v>
      </c>
      <c r="I10" s="146"/>
      <c r="J10" s="148" t="s">
        <v>511</v>
      </c>
      <c r="K10" s="149">
        <v>3</v>
      </c>
      <c r="L10" s="150" t="s">
        <v>511</v>
      </c>
      <c r="M10" s="151">
        <v>7</v>
      </c>
      <c r="N10" s="152" t="s">
        <v>49</v>
      </c>
      <c r="O10" s="153"/>
      <c r="P10" s="154"/>
      <c r="Q10" s="148"/>
      <c r="R10" s="155"/>
      <c r="S10" s="156"/>
      <c r="T10" s="151"/>
      <c r="U10" s="143"/>
      <c r="V10" s="146"/>
      <c r="W10" s="152"/>
      <c r="X10" s="153"/>
      <c r="Y10" s="157"/>
      <c r="Z10" s="143"/>
      <c r="AA10" s="158"/>
      <c r="AB10" s="146"/>
      <c r="AC10" s="154"/>
      <c r="AD10" s="154"/>
      <c r="AE10" s="154"/>
      <c r="AF10" s="143"/>
      <c r="AG10" s="160"/>
      <c r="AH10" s="163"/>
      <c r="AI10" s="164"/>
      <c r="AJ10" s="143"/>
      <c r="AK10" s="168"/>
      <c r="AL10" s="165"/>
      <c r="AM10" s="164"/>
      <c r="AN10" s="171"/>
      <c r="AO10" s="163"/>
      <c r="AP10" s="163"/>
      <c r="AQ10" s="164"/>
      <c r="AR10" s="143" t="s">
        <v>49</v>
      </c>
      <c r="AS10" s="160" t="s">
        <v>546</v>
      </c>
      <c r="AT10" s="163" t="s">
        <v>49</v>
      </c>
      <c r="AU10" s="161" t="s">
        <v>547</v>
      </c>
      <c r="AV10" s="152" t="s">
        <v>49</v>
      </c>
      <c r="AW10" s="160" t="s">
        <v>548</v>
      </c>
      <c r="AX10" s="163" t="s">
        <v>49</v>
      </c>
      <c r="AY10" s="161" t="s">
        <v>549</v>
      </c>
      <c r="AZ10" s="152" t="s">
        <v>49</v>
      </c>
      <c r="BA10" s="162" t="s">
        <v>550</v>
      </c>
      <c r="BB10" s="163" t="s">
        <v>370</v>
      </c>
      <c r="BC10" s="161" t="s">
        <v>551</v>
      </c>
      <c r="BD10" s="143"/>
      <c r="BE10" s="160"/>
      <c r="BF10" s="163"/>
      <c r="BG10" s="164"/>
      <c r="BH10" s="143" t="s">
        <v>49</v>
      </c>
      <c r="BI10" s="160" t="s">
        <v>552</v>
      </c>
      <c r="BJ10" s="163" t="s">
        <v>49</v>
      </c>
      <c r="BK10" s="161" t="s">
        <v>553</v>
      </c>
      <c r="BL10" s="143" t="s">
        <v>49</v>
      </c>
      <c r="BM10" s="168" t="s">
        <v>554</v>
      </c>
      <c r="BN10" s="165" t="s">
        <v>370</v>
      </c>
      <c r="BO10" s="161" t="s">
        <v>555</v>
      </c>
      <c r="BP10" s="143" t="s">
        <v>49</v>
      </c>
      <c r="BQ10" s="168" t="s">
        <v>556</v>
      </c>
      <c r="BR10" s="144" t="s">
        <v>49</v>
      </c>
      <c r="BS10" s="172" t="s">
        <v>557</v>
      </c>
      <c r="BT10" s="143" t="s">
        <v>49</v>
      </c>
      <c r="BU10" s="160" t="s">
        <v>558</v>
      </c>
      <c r="BV10" s="163" t="s">
        <v>49</v>
      </c>
      <c r="BW10" s="161" t="s">
        <v>559</v>
      </c>
      <c r="BX10" s="143" t="s">
        <v>49</v>
      </c>
      <c r="BY10" s="160" t="s">
        <v>560</v>
      </c>
      <c r="BZ10" s="163" t="s">
        <v>49</v>
      </c>
      <c r="CA10" s="161" t="s">
        <v>561</v>
      </c>
      <c r="CB10" s="152"/>
      <c r="CC10" s="165"/>
      <c r="CD10" s="146"/>
      <c r="CE10" s="154"/>
      <c r="CF10" s="143"/>
      <c r="CG10" s="160"/>
      <c r="CH10" s="158"/>
      <c r="CI10" s="161"/>
    </row>
    <row r="11" spans="1:87" s="166" customFormat="1" ht="118.15" customHeight="1" x14ac:dyDescent="0.2">
      <c r="A11" s="458" t="s">
        <v>562</v>
      </c>
      <c r="B11" s="459" t="s">
        <v>563</v>
      </c>
      <c r="C11" s="460" t="s">
        <v>49</v>
      </c>
      <c r="D11" s="144"/>
      <c r="E11" s="145"/>
      <c r="F11" s="146"/>
      <c r="G11" s="147" t="s">
        <v>564</v>
      </c>
      <c r="H11" s="143" t="s">
        <v>49</v>
      </c>
      <c r="I11" s="146"/>
      <c r="J11" s="148" t="s">
        <v>565</v>
      </c>
      <c r="K11" s="149">
        <v>27</v>
      </c>
      <c r="L11" s="150"/>
      <c r="M11" s="151"/>
      <c r="N11" s="152" t="s">
        <v>49</v>
      </c>
      <c r="O11" s="153"/>
      <c r="P11" s="154"/>
      <c r="Q11" s="148"/>
      <c r="R11" s="155"/>
      <c r="S11" s="156"/>
      <c r="T11" s="151"/>
      <c r="U11" s="143"/>
      <c r="V11" s="146"/>
      <c r="W11" s="152"/>
      <c r="X11" s="153"/>
      <c r="Y11" s="157"/>
      <c r="Z11" s="143"/>
      <c r="AA11" s="158"/>
      <c r="AB11" s="146"/>
      <c r="AC11" s="154"/>
      <c r="AD11" s="154"/>
      <c r="AE11" s="154"/>
      <c r="AF11" s="460" t="s">
        <v>49</v>
      </c>
      <c r="AG11" s="461" t="s">
        <v>566</v>
      </c>
      <c r="AH11" s="465" t="s">
        <v>49</v>
      </c>
      <c r="AI11" s="466" t="s">
        <v>567</v>
      </c>
      <c r="AJ11" s="460" t="s">
        <v>49</v>
      </c>
      <c r="AK11" s="461" t="s">
        <v>568</v>
      </c>
      <c r="AL11" s="465"/>
      <c r="AM11" s="467"/>
      <c r="AN11" s="475"/>
      <c r="AO11" s="461"/>
      <c r="AP11" s="465"/>
      <c r="AQ11" s="467"/>
      <c r="AR11" s="460" t="s">
        <v>49</v>
      </c>
      <c r="AS11" s="461" t="s">
        <v>569</v>
      </c>
      <c r="AT11" s="465"/>
      <c r="AU11" s="466" t="s">
        <v>570</v>
      </c>
      <c r="AV11" s="460" t="s">
        <v>49</v>
      </c>
      <c r="AW11" s="461" t="s">
        <v>571</v>
      </c>
      <c r="AX11" s="465"/>
      <c r="AY11" s="467"/>
      <c r="AZ11" s="460" t="s">
        <v>49</v>
      </c>
      <c r="BA11" s="478" t="s">
        <v>572</v>
      </c>
      <c r="BB11" s="465"/>
      <c r="BC11" s="467"/>
      <c r="BD11" s="460" t="s">
        <v>49</v>
      </c>
      <c r="BE11" s="461" t="s">
        <v>573</v>
      </c>
      <c r="BF11" s="465" t="s">
        <v>49</v>
      </c>
      <c r="BG11" s="476" t="s">
        <v>574</v>
      </c>
      <c r="BH11" s="460" t="s">
        <v>49</v>
      </c>
      <c r="BI11" s="461" t="s">
        <v>575</v>
      </c>
      <c r="BJ11" s="465"/>
      <c r="BK11" s="467"/>
      <c r="BL11" s="460" t="s">
        <v>49</v>
      </c>
      <c r="BM11" s="461" t="s">
        <v>576</v>
      </c>
      <c r="BN11" s="465"/>
      <c r="BO11" s="467"/>
      <c r="BP11" s="460" t="s">
        <v>49</v>
      </c>
      <c r="BQ11" s="461" t="s">
        <v>577</v>
      </c>
      <c r="BR11" s="465"/>
      <c r="BS11" s="467"/>
      <c r="BT11" s="460" t="s">
        <v>49</v>
      </c>
      <c r="BU11" s="461" t="s">
        <v>578</v>
      </c>
      <c r="BV11" s="465" t="s">
        <v>49</v>
      </c>
      <c r="BW11" s="466" t="s">
        <v>579</v>
      </c>
      <c r="BX11" s="460" t="s">
        <v>49</v>
      </c>
      <c r="BY11" s="461" t="s">
        <v>580</v>
      </c>
      <c r="BZ11" s="465"/>
      <c r="CA11" s="467"/>
      <c r="CB11" s="460"/>
      <c r="CC11" s="465"/>
      <c r="CD11" s="467"/>
      <c r="CE11" s="479"/>
      <c r="CF11" s="460"/>
      <c r="CG11" s="461"/>
      <c r="CH11" s="465"/>
      <c r="CI11" s="466"/>
    </row>
    <row r="12" spans="1:87" s="166" customFormat="1" ht="118.15" customHeight="1" x14ac:dyDescent="0.2">
      <c r="A12" s="458"/>
      <c r="B12" s="459"/>
      <c r="C12" s="460"/>
      <c r="D12" s="144"/>
      <c r="E12" s="145"/>
      <c r="F12" s="146"/>
      <c r="G12" s="147" t="s">
        <v>581</v>
      </c>
      <c r="H12" s="143" t="s">
        <v>49</v>
      </c>
      <c r="I12" s="146"/>
      <c r="J12" s="148" t="s">
        <v>565</v>
      </c>
      <c r="K12" s="149">
        <v>30</v>
      </c>
      <c r="L12" s="150" t="s">
        <v>582</v>
      </c>
      <c r="M12" s="151">
        <v>3</v>
      </c>
      <c r="N12" s="152" t="s">
        <v>49</v>
      </c>
      <c r="O12" s="153"/>
      <c r="P12" s="154"/>
      <c r="Q12" s="148"/>
      <c r="R12" s="155"/>
      <c r="S12" s="156"/>
      <c r="T12" s="151"/>
      <c r="U12" s="143"/>
      <c r="V12" s="146"/>
      <c r="W12" s="152"/>
      <c r="X12" s="153"/>
      <c r="Y12" s="157"/>
      <c r="Z12" s="143"/>
      <c r="AA12" s="158"/>
      <c r="AB12" s="146"/>
      <c r="AC12" s="154"/>
      <c r="AD12" s="154"/>
      <c r="AE12" s="154"/>
      <c r="AF12" s="460"/>
      <c r="AG12" s="461"/>
      <c r="AH12" s="465"/>
      <c r="AI12" s="466"/>
      <c r="AJ12" s="460"/>
      <c r="AK12" s="461"/>
      <c r="AL12" s="465"/>
      <c r="AM12" s="467"/>
      <c r="AN12" s="475"/>
      <c r="AO12" s="461"/>
      <c r="AP12" s="465"/>
      <c r="AQ12" s="467"/>
      <c r="AR12" s="460"/>
      <c r="AS12" s="461"/>
      <c r="AT12" s="465"/>
      <c r="AU12" s="466"/>
      <c r="AV12" s="460"/>
      <c r="AW12" s="461"/>
      <c r="AX12" s="465"/>
      <c r="AY12" s="467"/>
      <c r="AZ12" s="460"/>
      <c r="BA12" s="461"/>
      <c r="BB12" s="465"/>
      <c r="BC12" s="467"/>
      <c r="BD12" s="460"/>
      <c r="BE12" s="461"/>
      <c r="BF12" s="465"/>
      <c r="BG12" s="477"/>
      <c r="BH12" s="460"/>
      <c r="BI12" s="461"/>
      <c r="BJ12" s="465"/>
      <c r="BK12" s="467"/>
      <c r="BL12" s="460"/>
      <c r="BM12" s="461"/>
      <c r="BN12" s="465"/>
      <c r="BO12" s="467"/>
      <c r="BP12" s="460"/>
      <c r="BQ12" s="461"/>
      <c r="BR12" s="465"/>
      <c r="BS12" s="467"/>
      <c r="BT12" s="460"/>
      <c r="BU12" s="461"/>
      <c r="BV12" s="465"/>
      <c r="BW12" s="466"/>
      <c r="BX12" s="460"/>
      <c r="BY12" s="461"/>
      <c r="BZ12" s="465"/>
      <c r="CA12" s="467"/>
      <c r="CB12" s="460"/>
      <c r="CC12" s="465"/>
      <c r="CD12" s="467"/>
      <c r="CE12" s="479"/>
      <c r="CF12" s="460"/>
      <c r="CG12" s="461"/>
      <c r="CH12" s="465"/>
      <c r="CI12" s="466"/>
    </row>
    <row r="13" spans="1:87" s="166" customFormat="1" ht="103.5" customHeight="1" x14ac:dyDescent="0.2">
      <c r="A13" s="141" t="s">
        <v>583</v>
      </c>
      <c r="B13" s="142" t="s">
        <v>584</v>
      </c>
      <c r="C13" s="143" t="s">
        <v>370</v>
      </c>
      <c r="D13" s="144"/>
      <c r="E13" s="145"/>
      <c r="F13" s="146"/>
      <c r="G13" s="147" t="s">
        <v>585</v>
      </c>
      <c r="H13" s="143" t="s">
        <v>370</v>
      </c>
      <c r="I13" s="146"/>
      <c r="J13" s="148" t="s">
        <v>529</v>
      </c>
      <c r="K13" s="149">
        <v>30</v>
      </c>
      <c r="L13" s="150" t="s">
        <v>511</v>
      </c>
      <c r="M13" s="151">
        <v>3</v>
      </c>
      <c r="N13" s="152" t="s">
        <v>370</v>
      </c>
      <c r="O13" s="153"/>
      <c r="P13" s="154"/>
      <c r="Q13" s="148"/>
      <c r="R13" s="155"/>
      <c r="S13" s="156"/>
      <c r="T13" s="151"/>
      <c r="U13" s="143"/>
      <c r="V13" s="146"/>
      <c r="W13" s="152"/>
      <c r="X13" s="153"/>
      <c r="Y13" s="157"/>
      <c r="Z13" s="143"/>
      <c r="AA13" s="158"/>
      <c r="AB13" s="146"/>
      <c r="AC13" s="154"/>
      <c r="AD13" s="154"/>
      <c r="AE13" s="154"/>
      <c r="AF13" s="143" t="s">
        <v>49</v>
      </c>
      <c r="AG13" s="160" t="s">
        <v>586</v>
      </c>
      <c r="AH13" s="163"/>
      <c r="AI13" s="164"/>
      <c r="AJ13" s="143"/>
      <c r="AK13" s="168"/>
      <c r="AL13" s="165"/>
      <c r="AM13" s="164"/>
      <c r="AN13" s="171"/>
      <c r="AO13" s="163"/>
      <c r="AP13" s="163"/>
      <c r="AQ13" s="164"/>
      <c r="AR13" s="143" t="s">
        <v>49</v>
      </c>
      <c r="AS13" s="160" t="s">
        <v>587</v>
      </c>
      <c r="AT13" s="163" t="s">
        <v>49</v>
      </c>
      <c r="AU13" s="161" t="s">
        <v>588</v>
      </c>
      <c r="AV13" s="143" t="s">
        <v>49</v>
      </c>
      <c r="AW13" s="160" t="s">
        <v>589</v>
      </c>
      <c r="AX13" s="163"/>
      <c r="AY13" s="164"/>
      <c r="AZ13" s="152" t="s">
        <v>49</v>
      </c>
      <c r="BA13" s="162" t="s">
        <v>590</v>
      </c>
      <c r="BB13" s="163"/>
      <c r="BC13" s="164"/>
      <c r="BD13" s="159" t="s">
        <v>49</v>
      </c>
      <c r="BE13" s="147" t="s">
        <v>591</v>
      </c>
      <c r="BF13" s="163"/>
      <c r="BG13" s="164"/>
      <c r="BH13" s="143" t="s">
        <v>49</v>
      </c>
      <c r="BI13" s="160" t="s">
        <v>592</v>
      </c>
      <c r="BJ13" s="163"/>
      <c r="BK13" s="164"/>
      <c r="BL13" s="159" t="s">
        <v>49</v>
      </c>
      <c r="BM13" s="154" t="s">
        <v>593</v>
      </c>
      <c r="BN13" s="154" t="s">
        <v>49</v>
      </c>
      <c r="BO13" s="154" t="s">
        <v>594</v>
      </c>
      <c r="BP13" s="143"/>
      <c r="BQ13" s="169"/>
      <c r="BR13" s="144"/>
      <c r="BS13" s="170"/>
      <c r="BT13" s="143" t="s">
        <v>49</v>
      </c>
      <c r="BU13" s="160" t="s">
        <v>595</v>
      </c>
      <c r="BV13" s="163"/>
      <c r="BW13" s="164"/>
      <c r="BX13" s="143" t="s">
        <v>49</v>
      </c>
      <c r="BY13" s="160" t="s">
        <v>596</v>
      </c>
      <c r="BZ13" s="163"/>
      <c r="CA13" s="164"/>
      <c r="CB13" s="152"/>
      <c r="CC13" s="165"/>
      <c r="CD13" s="146"/>
      <c r="CE13" s="154"/>
      <c r="CF13" s="143"/>
      <c r="CG13" s="160"/>
      <c r="CH13" s="158"/>
      <c r="CI13" s="161"/>
    </row>
    <row r="14" spans="1:87" s="166" customFormat="1" ht="100.5" customHeight="1" x14ac:dyDescent="0.2">
      <c r="A14" s="141" t="s">
        <v>583</v>
      </c>
      <c r="B14" s="142" t="s">
        <v>597</v>
      </c>
      <c r="C14" s="143" t="s">
        <v>370</v>
      </c>
      <c r="D14" s="144" t="s">
        <v>370</v>
      </c>
      <c r="E14" s="145"/>
      <c r="F14" s="146"/>
      <c r="G14" s="147" t="s">
        <v>598</v>
      </c>
      <c r="H14" s="143" t="s">
        <v>370</v>
      </c>
      <c r="I14" s="146"/>
      <c r="J14" s="148" t="s">
        <v>529</v>
      </c>
      <c r="K14" s="149">
        <v>30</v>
      </c>
      <c r="L14" s="150" t="s">
        <v>599</v>
      </c>
      <c r="M14" s="151">
        <v>3</v>
      </c>
      <c r="N14" s="152" t="s">
        <v>370</v>
      </c>
      <c r="O14" s="153"/>
      <c r="P14" s="154"/>
      <c r="Q14" s="148"/>
      <c r="R14" s="155"/>
      <c r="S14" s="156"/>
      <c r="T14" s="151"/>
      <c r="U14" s="143"/>
      <c r="V14" s="146"/>
      <c r="W14" s="152"/>
      <c r="X14" s="153"/>
      <c r="Y14" s="157"/>
      <c r="Z14" s="143"/>
      <c r="AA14" s="158"/>
      <c r="AB14" s="146"/>
      <c r="AC14" s="154"/>
      <c r="AD14" s="154"/>
      <c r="AE14" s="154"/>
      <c r="AF14" s="143" t="s">
        <v>49</v>
      </c>
      <c r="AG14" s="160" t="s">
        <v>600</v>
      </c>
      <c r="AH14" s="163"/>
      <c r="AI14" s="164"/>
      <c r="AJ14" s="143" t="s">
        <v>49</v>
      </c>
      <c r="AK14" s="147" t="s">
        <v>601</v>
      </c>
      <c r="AL14" s="165"/>
      <c r="AM14" s="164"/>
      <c r="AN14" s="171"/>
      <c r="AO14" s="163"/>
      <c r="AP14" s="163"/>
      <c r="AQ14" s="164"/>
      <c r="AR14" s="143" t="s">
        <v>49</v>
      </c>
      <c r="AS14" s="160" t="s">
        <v>602</v>
      </c>
      <c r="AT14" s="163"/>
      <c r="AU14" s="164"/>
      <c r="AV14" s="143" t="s">
        <v>49</v>
      </c>
      <c r="AW14" s="168" t="s">
        <v>603</v>
      </c>
      <c r="AX14" s="163"/>
      <c r="AY14" s="164"/>
      <c r="AZ14" s="152" t="s">
        <v>49</v>
      </c>
      <c r="BA14" s="162" t="s">
        <v>604</v>
      </c>
      <c r="BB14" s="163"/>
      <c r="BC14" s="164"/>
      <c r="BD14" s="143" t="s">
        <v>49</v>
      </c>
      <c r="BE14" s="160" t="s">
        <v>605</v>
      </c>
      <c r="BF14" s="163"/>
      <c r="BG14" s="164"/>
      <c r="BH14" s="143" t="s">
        <v>49</v>
      </c>
      <c r="BI14" s="160" t="s">
        <v>606</v>
      </c>
      <c r="BJ14" s="163"/>
      <c r="BK14" s="164"/>
      <c r="BL14" s="143" t="s">
        <v>49</v>
      </c>
      <c r="BM14" s="168" t="s">
        <v>607</v>
      </c>
      <c r="BN14" s="165"/>
      <c r="BO14" s="164"/>
      <c r="BP14" s="143" t="s">
        <v>49</v>
      </c>
      <c r="BQ14" s="168" t="s">
        <v>603</v>
      </c>
      <c r="BR14" s="144"/>
      <c r="BS14" s="170"/>
      <c r="BT14" s="143" t="s">
        <v>49</v>
      </c>
      <c r="BU14" s="160" t="s">
        <v>608</v>
      </c>
      <c r="BV14" s="163"/>
      <c r="BW14" s="164"/>
      <c r="BX14" s="143" t="s">
        <v>49</v>
      </c>
      <c r="BY14" s="160" t="s">
        <v>609</v>
      </c>
      <c r="BZ14" s="163"/>
      <c r="CA14" s="164"/>
      <c r="CB14" s="152"/>
      <c r="CC14" s="165"/>
      <c r="CD14" s="146"/>
      <c r="CE14" s="154"/>
      <c r="CF14" s="143" t="s">
        <v>49</v>
      </c>
      <c r="CG14" s="160" t="s">
        <v>610</v>
      </c>
      <c r="CH14" s="158"/>
      <c r="CI14" s="161"/>
    </row>
    <row r="15" spans="1:87" s="166" customFormat="1" ht="180" customHeight="1" x14ac:dyDescent="0.2">
      <c r="A15" s="458" t="s">
        <v>583</v>
      </c>
      <c r="B15" s="459" t="s">
        <v>611</v>
      </c>
      <c r="C15" s="483"/>
      <c r="D15" s="465"/>
      <c r="E15" s="465"/>
      <c r="F15" s="467" t="s">
        <v>49</v>
      </c>
      <c r="G15" s="147"/>
      <c r="H15" s="143"/>
      <c r="I15" s="146"/>
      <c r="J15" s="148"/>
      <c r="K15" s="149"/>
      <c r="L15" s="150"/>
      <c r="M15" s="151"/>
      <c r="N15" s="152"/>
      <c r="O15" s="153"/>
      <c r="P15" s="154"/>
      <c r="Q15" s="148"/>
      <c r="R15" s="155"/>
      <c r="S15" s="156"/>
      <c r="T15" s="151"/>
      <c r="U15" s="143"/>
      <c r="V15" s="146"/>
      <c r="W15" s="152" t="s">
        <v>49</v>
      </c>
      <c r="X15" s="153"/>
      <c r="Y15" s="157" t="s">
        <v>613</v>
      </c>
      <c r="Z15" s="143" t="s">
        <v>49</v>
      </c>
      <c r="AA15" s="158"/>
      <c r="AB15" s="146"/>
      <c r="AC15" s="154"/>
      <c r="AD15" s="154"/>
      <c r="AE15" s="154"/>
      <c r="AF15" s="460" t="s">
        <v>49</v>
      </c>
      <c r="AG15" s="480" t="s">
        <v>614</v>
      </c>
      <c r="AH15" s="481"/>
      <c r="AI15" s="482"/>
      <c r="AJ15" s="460"/>
      <c r="AK15" s="480"/>
      <c r="AL15" s="481"/>
      <c r="AM15" s="482"/>
      <c r="AN15" s="475" t="s">
        <v>49</v>
      </c>
      <c r="AO15" s="480" t="s">
        <v>615</v>
      </c>
      <c r="AP15" s="481"/>
      <c r="AQ15" s="482"/>
      <c r="AR15" s="460" t="s">
        <v>49</v>
      </c>
      <c r="AS15" s="480" t="s">
        <v>616</v>
      </c>
      <c r="AT15" s="484" t="s">
        <v>370</v>
      </c>
      <c r="AU15" s="482" t="s">
        <v>617</v>
      </c>
      <c r="AV15" s="460" t="s">
        <v>49</v>
      </c>
      <c r="AW15" s="480" t="s">
        <v>618</v>
      </c>
      <c r="AX15" s="481"/>
      <c r="AY15" s="482"/>
      <c r="AZ15" s="460" t="s">
        <v>49</v>
      </c>
      <c r="BA15" s="480" t="s">
        <v>619</v>
      </c>
      <c r="BB15" s="481"/>
      <c r="BC15" s="482"/>
      <c r="BD15" s="460" t="s">
        <v>49</v>
      </c>
      <c r="BE15" s="480" t="s">
        <v>620</v>
      </c>
      <c r="BF15" s="481"/>
      <c r="BG15" s="482"/>
      <c r="BH15" s="460" t="s">
        <v>49</v>
      </c>
      <c r="BI15" s="480" t="s">
        <v>621</v>
      </c>
      <c r="BJ15" s="481"/>
      <c r="BK15" s="482"/>
      <c r="BL15" s="460" t="s">
        <v>49</v>
      </c>
      <c r="BM15" s="480" t="s">
        <v>622</v>
      </c>
      <c r="BN15" s="481" t="s">
        <v>49</v>
      </c>
      <c r="BO15" s="482" t="s">
        <v>623</v>
      </c>
      <c r="BP15" s="460"/>
      <c r="BQ15" s="480"/>
      <c r="BR15" s="484"/>
      <c r="BS15" s="482"/>
      <c r="BT15" s="460" t="s">
        <v>370</v>
      </c>
      <c r="BU15" s="480" t="s">
        <v>624</v>
      </c>
      <c r="BV15" s="484" t="s">
        <v>49</v>
      </c>
      <c r="BW15" s="482" t="s">
        <v>625</v>
      </c>
      <c r="BX15" s="460" t="s">
        <v>49</v>
      </c>
      <c r="BY15" s="480" t="s">
        <v>626</v>
      </c>
      <c r="BZ15" s="484"/>
      <c r="CA15" s="482" t="s">
        <v>627</v>
      </c>
      <c r="CB15" s="460"/>
      <c r="CC15" s="480"/>
      <c r="CD15" s="484"/>
      <c r="CE15" s="482"/>
      <c r="CF15" s="460" t="s">
        <v>49</v>
      </c>
      <c r="CG15" s="480" t="s">
        <v>628</v>
      </c>
      <c r="CH15" s="484" t="s">
        <v>49</v>
      </c>
      <c r="CI15" s="482" t="s">
        <v>629</v>
      </c>
    </row>
    <row r="16" spans="1:87" s="166" customFormat="1" ht="180" customHeight="1" x14ac:dyDescent="0.2">
      <c r="A16" s="458" t="s">
        <v>583</v>
      </c>
      <c r="B16" s="459" t="s">
        <v>611</v>
      </c>
      <c r="C16" s="483"/>
      <c r="D16" s="465"/>
      <c r="E16" s="465"/>
      <c r="F16" s="467" t="s">
        <v>612</v>
      </c>
      <c r="G16" s="147"/>
      <c r="H16" s="143"/>
      <c r="I16" s="146"/>
      <c r="J16" s="148"/>
      <c r="K16" s="149"/>
      <c r="L16" s="150"/>
      <c r="M16" s="151"/>
      <c r="N16" s="152"/>
      <c r="O16" s="153"/>
      <c r="P16" s="154"/>
      <c r="Q16" s="148"/>
      <c r="R16" s="155"/>
      <c r="S16" s="156"/>
      <c r="T16" s="151"/>
      <c r="U16" s="143"/>
      <c r="V16" s="146"/>
      <c r="W16" s="152" t="s">
        <v>49</v>
      </c>
      <c r="X16" s="153"/>
      <c r="Y16" s="157" t="s">
        <v>613</v>
      </c>
      <c r="Z16" s="143" t="s">
        <v>49</v>
      </c>
      <c r="AA16" s="158"/>
      <c r="AB16" s="146"/>
      <c r="AC16" s="154"/>
      <c r="AD16" s="154"/>
      <c r="AE16" s="154"/>
      <c r="AF16" s="460" t="s">
        <v>49</v>
      </c>
      <c r="AG16" s="480" t="s">
        <v>614</v>
      </c>
      <c r="AH16" s="481"/>
      <c r="AI16" s="482"/>
      <c r="AJ16" s="460"/>
      <c r="AK16" s="480"/>
      <c r="AL16" s="481"/>
      <c r="AM16" s="482"/>
      <c r="AN16" s="475" t="s">
        <v>49</v>
      </c>
      <c r="AO16" s="480" t="s">
        <v>615</v>
      </c>
      <c r="AP16" s="481"/>
      <c r="AQ16" s="482"/>
      <c r="AR16" s="460" t="s">
        <v>49</v>
      </c>
      <c r="AS16" s="480" t="s">
        <v>616</v>
      </c>
      <c r="AT16" s="484" t="s">
        <v>370</v>
      </c>
      <c r="AU16" s="482" t="s">
        <v>617</v>
      </c>
      <c r="AV16" s="460" t="s">
        <v>49</v>
      </c>
      <c r="AW16" s="480" t="s">
        <v>618</v>
      </c>
      <c r="AX16" s="481"/>
      <c r="AY16" s="482"/>
      <c r="AZ16" s="460" t="s">
        <v>49</v>
      </c>
      <c r="BA16" s="480" t="s">
        <v>619</v>
      </c>
      <c r="BB16" s="481"/>
      <c r="BC16" s="482"/>
      <c r="BD16" s="460" t="s">
        <v>49</v>
      </c>
      <c r="BE16" s="480" t="s">
        <v>620</v>
      </c>
      <c r="BF16" s="481"/>
      <c r="BG16" s="482"/>
      <c r="BH16" s="460" t="s">
        <v>49</v>
      </c>
      <c r="BI16" s="480" t="s">
        <v>621</v>
      </c>
      <c r="BJ16" s="481"/>
      <c r="BK16" s="482"/>
      <c r="BL16" s="460" t="s">
        <v>49</v>
      </c>
      <c r="BM16" s="480" t="s">
        <v>622</v>
      </c>
      <c r="BN16" s="481" t="s">
        <v>49</v>
      </c>
      <c r="BO16" s="482" t="s">
        <v>623</v>
      </c>
      <c r="BP16" s="460"/>
      <c r="BQ16" s="480"/>
      <c r="BR16" s="484"/>
      <c r="BS16" s="482"/>
      <c r="BT16" s="460" t="s">
        <v>370</v>
      </c>
      <c r="BU16" s="480" t="s">
        <v>624</v>
      </c>
      <c r="BV16" s="484" t="s">
        <v>49</v>
      </c>
      <c r="BW16" s="482" t="s">
        <v>625</v>
      </c>
      <c r="BX16" s="460" t="s">
        <v>49</v>
      </c>
      <c r="BY16" s="480" t="s">
        <v>626</v>
      </c>
      <c r="BZ16" s="484"/>
      <c r="CA16" s="482" t="s">
        <v>627</v>
      </c>
      <c r="CB16" s="460"/>
      <c r="CC16" s="480"/>
      <c r="CD16" s="484"/>
      <c r="CE16" s="482"/>
      <c r="CF16" s="460" t="s">
        <v>49</v>
      </c>
      <c r="CG16" s="480" t="s">
        <v>628</v>
      </c>
      <c r="CH16" s="484" t="s">
        <v>49</v>
      </c>
      <c r="CI16" s="482" t="s">
        <v>629</v>
      </c>
    </row>
    <row r="17" spans="1:87" s="166" customFormat="1" ht="175" customHeight="1" x14ac:dyDescent="0.2">
      <c r="A17" s="141" t="s">
        <v>630</v>
      </c>
      <c r="B17" s="142" t="s">
        <v>631</v>
      </c>
      <c r="C17" s="143" t="s">
        <v>370</v>
      </c>
      <c r="D17" s="144"/>
      <c r="E17" s="145"/>
      <c r="F17" s="146"/>
      <c r="G17" s="147" t="s">
        <v>632</v>
      </c>
      <c r="H17" s="143" t="s">
        <v>370</v>
      </c>
      <c r="I17" s="146"/>
      <c r="J17" s="148" t="s">
        <v>529</v>
      </c>
      <c r="K17" s="149">
        <v>30</v>
      </c>
      <c r="L17" s="150" t="s">
        <v>511</v>
      </c>
      <c r="M17" s="151">
        <v>4</v>
      </c>
      <c r="N17" s="152" t="s">
        <v>370</v>
      </c>
      <c r="O17" s="153"/>
      <c r="P17" s="154"/>
      <c r="Q17" s="148"/>
      <c r="R17" s="155"/>
      <c r="S17" s="156"/>
      <c r="T17" s="151"/>
      <c r="U17" s="143"/>
      <c r="V17" s="146"/>
      <c r="W17" s="152"/>
      <c r="X17" s="153"/>
      <c r="Y17" s="157"/>
      <c r="Z17" s="143"/>
      <c r="AA17" s="158"/>
      <c r="AB17" s="146"/>
      <c r="AC17" s="154"/>
      <c r="AD17" s="154"/>
      <c r="AE17" s="154"/>
      <c r="AF17" s="143" t="s">
        <v>49</v>
      </c>
      <c r="AG17" s="160" t="s">
        <v>633</v>
      </c>
      <c r="AH17" s="163" t="s">
        <v>49</v>
      </c>
      <c r="AI17" s="161" t="s">
        <v>634</v>
      </c>
      <c r="AJ17" s="143" t="s">
        <v>370</v>
      </c>
      <c r="AK17" s="168" t="s">
        <v>635</v>
      </c>
      <c r="AL17" s="165"/>
      <c r="AM17" s="164"/>
      <c r="AN17" s="171"/>
      <c r="AO17" s="163"/>
      <c r="AP17" s="163"/>
      <c r="AQ17" s="164"/>
      <c r="AR17" s="143" t="s">
        <v>370</v>
      </c>
      <c r="AS17" s="160" t="s">
        <v>636</v>
      </c>
      <c r="AT17" s="163" t="s">
        <v>49</v>
      </c>
      <c r="AU17" s="161" t="s">
        <v>637</v>
      </c>
      <c r="AV17" s="143" t="s">
        <v>370</v>
      </c>
      <c r="AW17" s="160" t="s">
        <v>638</v>
      </c>
      <c r="AX17" s="163"/>
      <c r="AY17" s="161"/>
      <c r="AZ17" s="152" t="s">
        <v>49</v>
      </c>
      <c r="BA17" s="162" t="s">
        <v>639</v>
      </c>
      <c r="BB17" s="163"/>
      <c r="BC17" s="161"/>
      <c r="BD17" s="143" t="s">
        <v>49</v>
      </c>
      <c r="BE17" s="160" t="s">
        <v>640</v>
      </c>
      <c r="BF17" s="163" t="s">
        <v>49</v>
      </c>
      <c r="BG17" s="161" t="s">
        <v>641</v>
      </c>
      <c r="BH17" s="143" t="s">
        <v>49</v>
      </c>
      <c r="BI17" s="160" t="s">
        <v>642</v>
      </c>
      <c r="BJ17" s="163" t="s">
        <v>49</v>
      </c>
      <c r="BK17" s="161" t="s">
        <v>643</v>
      </c>
      <c r="BL17" s="143" t="s">
        <v>49</v>
      </c>
      <c r="BM17" s="168" t="s">
        <v>644</v>
      </c>
      <c r="BN17" s="165" t="s">
        <v>49</v>
      </c>
      <c r="BO17" s="161" t="s">
        <v>645</v>
      </c>
      <c r="BP17" s="143" t="s">
        <v>49</v>
      </c>
      <c r="BQ17" s="168" t="s">
        <v>646</v>
      </c>
      <c r="BR17" s="144"/>
      <c r="BS17" s="170"/>
      <c r="BT17" s="143" t="s">
        <v>49</v>
      </c>
      <c r="BU17" s="160" t="s">
        <v>647</v>
      </c>
      <c r="BV17" s="163" t="s">
        <v>49</v>
      </c>
      <c r="BW17" s="161" t="s">
        <v>648</v>
      </c>
      <c r="BX17" s="143" t="s">
        <v>49</v>
      </c>
      <c r="BY17" s="160" t="s">
        <v>649</v>
      </c>
      <c r="BZ17" s="163"/>
      <c r="CA17" s="164"/>
      <c r="CB17" s="152"/>
      <c r="CC17" s="165"/>
      <c r="CD17" s="146"/>
      <c r="CE17" s="154"/>
      <c r="CF17" s="143" t="s">
        <v>49</v>
      </c>
      <c r="CG17" s="160" t="s">
        <v>650</v>
      </c>
      <c r="CH17" s="158" t="s">
        <v>49</v>
      </c>
      <c r="CI17" s="161" t="s">
        <v>651</v>
      </c>
    </row>
    <row r="18" spans="1:87" s="166" customFormat="1" ht="100" customHeight="1" x14ac:dyDescent="0.2">
      <c r="A18" s="458" t="s">
        <v>652</v>
      </c>
      <c r="B18" s="459" t="s">
        <v>653</v>
      </c>
      <c r="C18" s="460" t="s">
        <v>49</v>
      </c>
      <c r="D18" s="465" t="s">
        <v>49</v>
      </c>
      <c r="E18" s="465"/>
      <c r="F18" s="467"/>
      <c r="G18" s="147" t="s">
        <v>654</v>
      </c>
      <c r="H18" s="143" t="s">
        <v>49</v>
      </c>
      <c r="I18" s="146"/>
      <c r="J18" s="148" t="s">
        <v>565</v>
      </c>
      <c r="K18" s="149">
        <v>27</v>
      </c>
      <c r="L18" s="150" t="s">
        <v>511</v>
      </c>
      <c r="M18" s="151">
        <v>4</v>
      </c>
      <c r="N18" s="152" t="s">
        <v>49</v>
      </c>
      <c r="O18" s="153"/>
      <c r="P18" s="154"/>
      <c r="Q18" s="148"/>
      <c r="R18" s="155"/>
      <c r="S18" s="156"/>
      <c r="T18" s="151"/>
      <c r="U18" s="143"/>
      <c r="V18" s="146"/>
      <c r="W18" s="152"/>
      <c r="X18" s="153"/>
      <c r="Y18" s="157"/>
      <c r="Z18" s="143"/>
      <c r="AA18" s="158"/>
      <c r="AB18" s="146"/>
      <c r="AC18" s="154"/>
      <c r="AD18" s="154"/>
      <c r="AE18" s="154"/>
      <c r="AF18" s="479" t="s">
        <v>49</v>
      </c>
      <c r="AG18" s="485" t="s">
        <v>655</v>
      </c>
      <c r="AH18" s="479" t="s">
        <v>49</v>
      </c>
      <c r="AI18" s="485" t="s">
        <v>656</v>
      </c>
      <c r="AJ18" s="479" t="s">
        <v>49</v>
      </c>
      <c r="AK18" s="485"/>
      <c r="AL18" s="485"/>
      <c r="AM18" s="485"/>
      <c r="AN18" s="486" t="s">
        <v>49</v>
      </c>
      <c r="AO18" s="485"/>
      <c r="AP18" s="485" t="s">
        <v>49</v>
      </c>
      <c r="AQ18" s="485"/>
      <c r="AR18" s="485" t="s">
        <v>49</v>
      </c>
      <c r="AS18" s="487" t="s">
        <v>657</v>
      </c>
      <c r="AT18" s="485" t="s">
        <v>49</v>
      </c>
      <c r="AU18" s="488" t="s">
        <v>658</v>
      </c>
      <c r="AV18" s="485" t="s">
        <v>49</v>
      </c>
      <c r="AW18" s="488" t="s">
        <v>659</v>
      </c>
      <c r="AX18" s="485" t="s">
        <v>49</v>
      </c>
      <c r="AY18" s="488" t="s">
        <v>660</v>
      </c>
      <c r="AZ18" s="485" t="s">
        <v>49</v>
      </c>
      <c r="BA18" s="488" t="s">
        <v>661</v>
      </c>
      <c r="BB18" s="485" t="s">
        <v>49</v>
      </c>
      <c r="BC18" s="488" t="s">
        <v>662</v>
      </c>
      <c r="BD18" s="485" t="s">
        <v>49</v>
      </c>
      <c r="BE18" s="488" t="s">
        <v>663</v>
      </c>
      <c r="BF18" s="485" t="s">
        <v>49</v>
      </c>
      <c r="BG18" s="488" t="s">
        <v>664</v>
      </c>
      <c r="BH18" s="485" t="s">
        <v>49</v>
      </c>
      <c r="BI18" s="488" t="s">
        <v>665</v>
      </c>
      <c r="BJ18" s="485" t="s">
        <v>49</v>
      </c>
      <c r="BK18" s="488" t="s">
        <v>666</v>
      </c>
      <c r="BL18" s="485" t="s">
        <v>49</v>
      </c>
      <c r="BM18" s="488" t="s">
        <v>667</v>
      </c>
      <c r="BN18" s="485" t="s">
        <v>49</v>
      </c>
      <c r="BO18" s="488" t="s">
        <v>668</v>
      </c>
      <c r="BP18" s="460"/>
      <c r="BQ18" s="465"/>
      <c r="BR18" s="465"/>
      <c r="BS18" s="467"/>
      <c r="BT18" s="485" t="s">
        <v>49</v>
      </c>
      <c r="BU18" s="488" t="s">
        <v>669</v>
      </c>
      <c r="BV18" s="485" t="s">
        <v>49</v>
      </c>
      <c r="BW18" s="488" t="s">
        <v>670</v>
      </c>
      <c r="BX18" s="485" t="s">
        <v>49</v>
      </c>
      <c r="BY18" s="485" t="s">
        <v>671</v>
      </c>
      <c r="BZ18" s="485" t="s">
        <v>49</v>
      </c>
      <c r="CA18" s="485" t="s">
        <v>672</v>
      </c>
      <c r="CB18" s="460"/>
      <c r="CC18" s="465"/>
      <c r="CD18" s="467"/>
      <c r="CE18" s="479"/>
      <c r="CF18" s="460"/>
      <c r="CG18" s="461"/>
      <c r="CH18" s="465"/>
      <c r="CI18" s="466"/>
    </row>
    <row r="19" spans="1:87" s="166" customFormat="1" ht="100" customHeight="1" x14ac:dyDescent="0.2">
      <c r="A19" s="458"/>
      <c r="B19" s="459"/>
      <c r="C19" s="460"/>
      <c r="D19" s="465"/>
      <c r="E19" s="465"/>
      <c r="F19" s="467"/>
      <c r="G19" s="147" t="s">
        <v>673</v>
      </c>
      <c r="H19" s="143" t="s">
        <v>49</v>
      </c>
      <c r="I19" s="146"/>
      <c r="J19" s="148" t="s">
        <v>511</v>
      </c>
      <c r="K19" s="149">
        <v>1</v>
      </c>
      <c r="L19" s="150" t="s">
        <v>511</v>
      </c>
      <c r="M19" s="151">
        <v>4</v>
      </c>
      <c r="N19" s="152" t="s">
        <v>49</v>
      </c>
      <c r="O19" s="153"/>
      <c r="P19" s="154"/>
      <c r="Q19" s="148"/>
      <c r="R19" s="155"/>
      <c r="S19" s="156"/>
      <c r="T19" s="151"/>
      <c r="U19" s="143"/>
      <c r="V19" s="146"/>
      <c r="W19" s="152"/>
      <c r="X19" s="153"/>
      <c r="Y19" s="157"/>
      <c r="Z19" s="143"/>
      <c r="AA19" s="158"/>
      <c r="AB19" s="146"/>
      <c r="AC19" s="154"/>
      <c r="AD19" s="154"/>
      <c r="AE19" s="154"/>
      <c r="AF19" s="479"/>
      <c r="AG19" s="485"/>
      <c r="AH19" s="479"/>
      <c r="AI19" s="485"/>
      <c r="AJ19" s="479"/>
      <c r="AK19" s="485"/>
      <c r="AL19" s="485"/>
      <c r="AM19" s="485"/>
      <c r="AN19" s="486"/>
      <c r="AO19" s="485"/>
      <c r="AP19" s="485"/>
      <c r="AQ19" s="485"/>
      <c r="AR19" s="485"/>
      <c r="AS19" s="487"/>
      <c r="AT19" s="485"/>
      <c r="AU19" s="488"/>
      <c r="AV19" s="485"/>
      <c r="AW19" s="488"/>
      <c r="AX19" s="485"/>
      <c r="AY19" s="488"/>
      <c r="AZ19" s="485"/>
      <c r="BA19" s="488"/>
      <c r="BB19" s="485"/>
      <c r="BC19" s="488"/>
      <c r="BD19" s="485"/>
      <c r="BE19" s="488"/>
      <c r="BF19" s="485"/>
      <c r="BG19" s="488"/>
      <c r="BH19" s="485"/>
      <c r="BI19" s="488"/>
      <c r="BJ19" s="485"/>
      <c r="BK19" s="488"/>
      <c r="BL19" s="485"/>
      <c r="BM19" s="488"/>
      <c r="BN19" s="485"/>
      <c r="BO19" s="488"/>
      <c r="BP19" s="460"/>
      <c r="BQ19" s="465"/>
      <c r="BR19" s="465"/>
      <c r="BS19" s="467"/>
      <c r="BT19" s="485"/>
      <c r="BU19" s="488"/>
      <c r="BV19" s="485"/>
      <c r="BW19" s="488"/>
      <c r="BX19" s="485"/>
      <c r="BY19" s="485"/>
      <c r="BZ19" s="485"/>
      <c r="CA19" s="485"/>
      <c r="CB19" s="460"/>
      <c r="CC19" s="465"/>
      <c r="CD19" s="467"/>
      <c r="CE19" s="479"/>
      <c r="CF19" s="460"/>
      <c r="CG19" s="461"/>
      <c r="CH19" s="465"/>
      <c r="CI19" s="466"/>
    </row>
    <row r="20" spans="1:87" s="166" customFormat="1" ht="100" customHeight="1" x14ac:dyDescent="0.2">
      <c r="A20" s="458"/>
      <c r="B20" s="459"/>
      <c r="C20" s="460"/>
      <c r="D20" s="465"/>
      <c r="E20" s="465"/>
      <c r="F20" s="467"/>
      <c r="G20" s="147" t="s">
        <v>674</v>
      </c>
      <c r="H20" s="143"/>
      <c r="I20" s="146" t="s">
        <v>49</v>
      </c>
      <c r="J20" s="148" t="s">
        <v>511</v>
      </c>
      <c r="K20" s="149">
        <v>1</v>
      </c>
      <c r="L20" s="150" t="s">
        <v>511</v>
      </c>
      <c r="M20" s="151">
        <v>4</v>
      </c>
      <c r="N20" s="152" t="s">
        <v>49</v>
      </c>
      <c r="O20" s="153"/>
      <c r="P20" s="154"/>
      <c r="Q20" s="148"/>
      <c r="R20" s="155"/>
      <c r="S20" s="156"/>
      <c r="T20" s="151"/>
      <c r="U20" s="143"/>
      <c r="V20" s="146"/>
      <c r="W20" s="152"/>
      <c r="X20" s="153"/>
      <c r="Y20" s="157"/>
      <c r="Z20" s="143"/>
      <c r="AA20" s="158"/>
      <c r="AB20" s="146"/>
      <c r="AC20" s="154"/>
      <c r="AD20" s="154"/>
      <c r="AE20" s="154"/>
      <c r="AF20" s="479"/>
      <c r="AG20" s="485"/>
      <c r="AH20" s="479"/>
      <c r="AI20" s="485"/>
      <c r="AJ20" s="479"/>
      <c r="AK20" s="485"/>
      <c r="AL20" s="485"/>
      <c r="AM20" s="485"/>
      <c r="AN20" s="486"/>
      <c r="AO20" s="485"/>
      <c r="AP20" s="485"/>
      <c r="AQ20" s="485"/>
      <c r="AR20" s="485"/>
      <c r="AS20" s="487"/>
      <c r="AT20" s="485"/>
      <c r="AU20" s="488"/>
      <c r="AV20" s="485"/>
      <c r="AW20" s="488"/>
      <c r="AX20" s="485"/>
      <c r="AY20" s="488"/>
      <c r="AZ20" s="485"/>
      <c r="BA20" s="488"/>
      <c r="BB20" s="485"/>
      <c r="BC20" s="488"/>
      <c r="BD20" s="485"/>
      <c r="BE20" s="488"/>
      <c r="BF20" s="485"/>
      <c r="BG20" s="488"/>
      <c r="BH20" s="485"/>
      <c r="BI20" s="488"/>
      <c r="BJ20" s="485"/>
      <c r="BK20" s="488"/>
      <c r="BL20" s="485"/>
      <c r="BM20" s="488"/>
      <c r="BN20" s="485"/>
      <c r="BO20" s="488"/>
      <c r="BP20" s="460"/>
      <c r="BQ20" s="465"/>
      <c r="BR20" s="465"/>
      <c r="BS20" s="467"/>
      <c r="BT20" s="485"/>
      <c r="BU20" s="488"/>
      <c r="BV20" s="485"/>
      <c r="BW20" s="488"/>
      <c r="BX20" s="485"/>
      <c r="BY20" s="485"/>
      <c r="BZ20" s="485"/>
      <c r="CA20" s="485"/>
      <c r="CB20" s="460"/>
      <c r="CC20" s="465"/>
      <c r="CD20" s="467"/>
      <c r="CE20" s="479"/>
      <c r="CF20" s="460"/>
      <c r="CG20" s="461"/>
      <c r="CH20" s="465"/>
      <c r="CI20" s="466"/>
    </row>
    <row r="21" spans="1:87" s="166" customFormat="1" ht="100" customHeight="1" x14ac:dyDescent="0.2">
      <c r="A21" s="458"/>
      <c r="B21" s="459"/>
      <c r="C21" s="460"/>
      <c r="D21" s="465"/>
      <c r="E21" s="465"/>
      <c r="F21" s="467"/>
      <c r="G21" s="147" t="s">
        <v>675</v>
      </c>
      <c r="H21" s="143"/>
      <c r="I21" s="146" t="s">
        <v>49</v>
      </c>
      <c r="J21" s="148" t="s">
        <v>565</v>
      </c>
      <c r="K21" s="149">
        <v>26</v>
      </c>
      <c r="L21" s="150" t="s">
        <v>511</v>
      </c>
      <c r="M21" s="151">
        <v>25</v>
      </c>
      <c r="N21" s="152" t="s">
        <v>49</v>
      </c>
      <c r="O21" s="153"/>
      <c r="P21" s="154"/>
      <c r="Q21" s="148"/>
      <c r="R21" s="155"/>
      <c r="S21" s="156"/>
      <c r="T21" s="151"/>
      <c r="U21" s="143"/>
      <c r="V21" s="146"/>
      <c r="W21" s="152"/>
      <c r="X21" s="153"/>
      <c r="Y21" s="157"/>
      <c r="Z21" s="143"/>
      <c r="AA21" s="158"/>
      <c r="AB21" s="146"/>
      <c r="AC21" s="154"/>
      <c r="AD21" s="154"/>
      <c r="AE21" s="154"/>
      <c r="AF21" s="479"/>
      <c r="AG21" s="485"/>
      <c r="AH21" s="479"/>
      <c r="AI21" s="485"/>
      <c r="AJ21" s="479"/>
      <c r="AK21" s="485"/>
      <c r="AL21" s="485"/>
      <c r="AM21" s="485"/>
      <c r="AN21" s="486"/>
      <c r="AO21" s="485"/>
      <c r="AP21" s="485"/>
      <c r="AQ21" s="485"/>
      <c r="AR21" s="485"/>
      <c r="AS21" s="487"/>
      <c r="AT21" s="485"/>
      <c r="AU21" s="488"/>
      <c r="AV21" s="485"/>
      <c r="AW21" s="488"/>
      <c r="AX21" s="485"/>
      <c r="AY21" s="488"/>
      <c r="AZ21" s="485"/>
      <c r="BA21" s="488"/>
      <c r="BB21" s="485"/>
      <c r="BC21" s="488"/>
      <c r="BD21" s="485"/>
      <c r="BE21" s="488"/>
      <c r="BF21" s="485"/>
      <c r="BG21" s="488"/>
      <c r="BH21" s="485"/>
      <c r="BI21" s="488"/>
      <c r="BJ21" s="485"/>
      <c r="BK21" s="488"/>
      <c r="BL21" s="485"/>
      <c r="BM21" s="488"/>
      <c r="BN21" s="485"/>
      <c r="BO21" s="488"/>
      <c r="BP21" s="460"/>
      <c r="BQ21" s="465"/>
      <c r="BR21" s="465"/>
      <c r="BS21" s="467"/>
      <c r="BT21" s="485"/>
      <c r="BU21" s="488"/>
      <c r="BV21" s="485"/>
      <c r="BW21" s="488"/>
      <c r="BX21" s="485"/>
      <c r="BY21" s="485"/>
      <c r="BZ21" s="485"/>
      <c r="CA21" s="485"/>
      <c r="CB21" s="460"/>
      <c r="CC21" s="465"/>
      <c r="CD21" s="467"/>
      <c r="CE21" s="479"/>
      <c r="CF21" s="460"/>
      <c r="CG21" s="461"/>
      <c r="CH21" s="465"/>
      <c r="CI21" s="466"/>
    </row>
    <row r="22" spans="1:87" s="166" customFormat="1" ht="153" customHeight="1" x14ac:dyDescent="0.2">
      <c r="A22" s="141" t="s">
        <v>652</v>
      </c>
      <c r="B22" s="142" t="s">
        <v>677</v>
      </c>
      <c r="C22" s="143" t="s">
        <v>370</v>
      </c>
      <c r="D22" s="144"/>
      <c r="E22" s="145"/>
      <c r="F22" s="146"/>
      <c r="G22" s="147" t="s">
        <v>678</v>
      </c>
      <c r="H22" s="143" t="s">
        <v>370</v>
      </c>
      <c r="I22" s="146"/>
      <c r="J22" s="148" t="s">
        <v>511</v>
      </c>
      <c r="K22" s="149">
        <v>2</v>
      </c>
      <c r="L22" s="150" t="s">
        <v>511</v>
      </c>
      <c r="M22" s="151">
        <v>11</v>
      </c>
      <c r="N22" s="143" t="s">
        <v>370</v>
      </c>
      <c r="O22" s="153"/>
      <c r="P22" s="154"/>
      <c r="Q22" s="148"/>
      <c r="R22" s="155"/>
      <c r="S22" s="156"/>
      <c r="T22" s="151"/>
      <c r="U22" s="143"/>
      <c r="V22" s="146"/>
      <c r="W22" s="152"/>
      <c r="X22" s="153"/>
      <c r="Y22" s="157"/>
      <c r="Z22" s="143"/>
      <c r="AA22" s="158"/>
      <c r="AB22" s="146"/>
      <c r="AC22" s="154"/>
      <c r="AD22" s="154"/>
      <c r="AE22" s="154"/>
      <c r="AF22" s="143" t="s">
        <v>370</v>
      </c>
      <c r="AG22" s="160" t="s">
        <v>679</v>
      </c>
      <c r="AH22" s="143" t="s">
        <v>370</v>
      </c>
      <c r="AI22" s="161" t="s">
        <v>680</v>
      </c>
      <c r="AJ22" s="143" t="s">
        <v>370</v>
      </c>
      <c r="AK22" s="168" t="s">
        <v>681</v>
      </c>
      <c r="AL22" s="143" t="s">
        <v>370</v>
      </c>
      <c r="AM22" s="161" t="s">
        <v>682</v>
      </c>
      <c r="AN22" s="171"/>
      <c r="AO22" s="160"/>
      <c r="AP22" s="163"/>
      <c r="AQ22" s="164"/>
      <c r="AR22" s="143" t="s">
        <v>370</v>
      </c>
      <c r="AS22" s="160" t="s">
        <v>683</v>
      </c>
      <c r="AT22" s="143" t="s">
        <v>370</v>
      </c>
      <c r="AU22" s="161" t="s">
        <v>684</v>
      </c>
      <c r="AV22" s="143" t="s">
        <v>370</v>
      </c>
      <c r="AW22" s="160" t="s">
        <v>685</v>
      </c>
      <c r="AX22" s="143" t="s">
        <v>370</v>
      </c>
      <c r="AY22" s="164" t="s">
        <v>686</v>
      </c>
      <c r="AZ22" s="143" t="s">
        <v>370</v>
      </c>
      <c r="BA22" s="160" t="s">
        <v>687</v>
      </c>
      <c r="BB22" s="144" t="s">
        <v>370</v>
      </c>
      <c r="BC22" s="161" t="s">
        <v>688</v>
      </c>
      <c r="BD22" s="143" t="s">
        <v>49</v>
      </c>
      <c r="BE22" s="160" t="s">
        <v>689</v>
      </c>
      <c r="BF22" s="163"/>
      <c r="BG22" s="164"/>
      <c r="BH22" s="143" t="s">
        <v>49</v>
      </c>
      <c r="BI22" s="160" t="s">
        <v>690</v>
      </c>
      <c r="BJ22" s="163" t="s">
        <v>49</v>
      </c>
      <c r="BK22" s="161" t="s">
        <v>691</v>
      </c>
      <c r="BL22" s="143" t="s">
        <v>49</v>
      </c>
      <c r="BM22" s="168" t="s">
        <v>692</v>
      </c>
      <c r="BN22" s="165"/>
      <c r="BO22" s="164"/>
      <c r="BP22" s="143" t="s">
        <v>370</v>
      </c>
      <c r="BQ22" s="168" t="s">
        <v>693</v>
      </c>
      <c r="BR22" s="144"/>
      <c r="BS22" s="170"/>
      <c r="BT22" s="143" t="s">
        <v>49</v>
      </c>
      <c r="BU22" s="160" t="s">
        <v>694</v>
      </c>
      <c r="BV22" s="163" t="s">
        <v>49</v>
      </c>
      <c r="BW22" s="161" t="s">
        <v>695</v>
      </c>
      <c r="BX22" s="143" t="s">
        <v>49</v>
      </c>
      <c r="BY22" s="160" t="s">
        <v>696</v>
      </c>
      <c r="BZ22" s="163" t="s">
        <v>49</v>
      </c>
      <c r="CA22" s="161" t="s">
        <v>697</v>
      </c>
      <c r="CB22" s="152"/>
      <c r="CC22" s="165"/>
      <c r="CD22" s="146"/>
      <c r="CE22" s="154"/>
      <c r="CF22" s="143"/>
      <c r="CG22" s="160"/>
      <c r="CH22" s="158"/>
      <c r="CI22" s="161"/>
    </row>
    <row r="23" spans="1:87" s="166" customFormat="1" ht="306" customHeight="1" x14ac:dyDescent="0.2">
      <c r="A23" s="141" t="s">
        <v>698</v>
      </c>
      <c r="B23" s="142" t="s">
        <v>699</v>
      </c>
      <c r="C23" s="143" t="s">
        <v>49</v>
      </c>
      <c r="D23" s="144"/>
      <c r="E23" s="145"/>
      <c r="F23" s="146"/>
      <c r="G23" s="147" t="s">
        <v>700</v>
      </c>
      <c r="H23" s="143" t="s">
        <v>49</v>
      </c>
      <c r="I23" s="146"/>
      <c r="J23" s="148" t="s">
        <v>511</v>
      </c>
      <c r="K23" s="149">
        <v>1</v>
      </c>
      <c r="L23" s="150"/>
      <c r="M23" s="151"/>
      <c r="N23" s="152" t="s">
        <v>49</v>
      </c>
      <c r="O23" s="153"/>
      <c r="P23" s="154"/>
      <c r="Q23" s="148"/>
      <c r="R23" s="155"/>
      <c r="S23" s="156"/>
      <c r="T23" s="151"/>
      <c r="U23" s="143"/>
      <c r="V23" s="146"/>
      <c r="W23" s="152"/>
      <c r="X23" s="153"/>
      <c r="Y23" s="157"/>
      <c r="Z23" s="143"/>
      <c r="AA23" s="158"/>
      <c r="AB23" s="146"/>
      <c r="AC23" s="154"/>
      <c r="AD23" s="154"/>
      <c r="AE23" s="154"/>
      <c r="AF23" s="159" t="s">
        <v>49</v>
      </c>
      <c r="AG23" s="173" t="s">
        <v>701</v>
      </c>
      <c r="AH23" s="159" t="s">
        <v>49</v>
      </c>
      <c r="AI23" s="174" t="s">
        <v>702</v>
      </c>
      <c r="AJ23" s="143" t="s">
        <v>49</v>
      </c>
      <c r="AK23" s="168" t="s">
        <v>703</v>
      </c>
      <c r="AL23" s="165"/>
      <c r="AM23" s="164"/>
      <c r="AN23" s="143" t="s">
        <v>49</v>
      </c>
      <c r="AO23" s="160" t="s">
        <v>704</v>
      </c>
      <c r="AP23" s="163"/>
      <c r="AQ23" s="164"/>
      <c r="AR23" s="159" t="s">
        <v>49</v>
      </c>
      <c r="AS23" s="174" t="s">
        <v>705</v>
      </c>
      <c r="AT23" s="159" t="s">
        <v>49</v>
      </c>
      <c r="AU23" s="174" t="s">
        <v>706</v>
      </c>
      <c r="AV23" s="159" t="s">
        <v>49</v>
      </c>
      <c r="AW23" s="174" t="s">
        <v>707</v>
      </c>
      <c r="AX23" s="163"/>
      <c r="AY23" s="164"/>
      <c r="AZ23" s="159" t="s">
        <v>49</v>
      </c>
      <c r="BA23" s="174" t="s">
        <v>708</v>
      </c>
      <c r="BB23" s="163"/>
      <c r="BC23" s="164"/>
      <c r="BD23" s="159" t="s">
        <v>49</v>
      </c>
      <c r="BE23" s="174" t="s">
        <v>709</v>
      </c>
      <c r="BF23" s="163"/>
      <c r="BG23" s="164"/>
      <c r="BH23" s="159" t="s">
        <v>49</v>
      </c>
      <c r="BI23" s="174" t="s">
        <v>710</v>
      </c>
      <c r="BJ23" s="163"/>
      <c r="BK23" s="164"/>
      <c r="BL23" s="159" t="s">
        <v>49</v>
      </c>
      <c r="BM23" s="174" t="s">
        <v>711</v>
      </c>
      <c r="BN23" s="165"/>
      <c r="BO23" s="164"/>
      <c r="BP23" s="143" t="s">
        <v>49</v>
      </c>
      <c r="BQ23" s="168" t="s">
        <v>712</v>
      </c>
      <c r="BR23" s="144"/>
      <c r="BS23" s="170"/>
      <c r="BT23" s="159" t="s">
        <v>49</v>
      </c>
      <c r="BU23" s="174" t="s">
        <v>713</v>
      </c>
      <c r="BV23" s="159" t="s">
        <v>49</v>
      </c>
      <c r="BW23" s="174" t="s">
        <v>714</v>
      </c>
      <c r="BX23" s="143" t="s">
        <v>49</v>
      </c>
      <c r="BY23" s="160" t="s">
        <v>715</v>
      </c>
      <c r="BZ23" s="158"/>
      <c r="CA23" s="161"/>
      <c r="CB23" s="152"/>
      <c r="CC23" s="165"/>
      <c r="CD23" s="146"/>
      <c r="CE23" s="154"/>
      <c r="CF23" s="143"/>
      <c r="CG23" s="160"/>
      <c r="CH23" s="158"/>
      <c r="CI23" s="161"/>
    </row>
    <row r="24" spans="1:87" s="166" customFormat="1" ht="245.25" customHeight="1" x14ac:dyDescent="0.2">
      <c r="A24" s="175" t="s">
        <v>716</v>
      </c>
      <c r="B24" s="176" t="s">
        <v>717</v>
      </c>
      <c r="C24" s="177"/>
      <c r="D24" s="178"/>
      <c r="E24" s="179"/>
      <c r="F24" s="180" t="s">
        <v>370</v>
      </c>
      <c r="G24" s="181"/>
      <c r="H24" s="182"/>
      <c r="I24" s="183"/>
      <c r="J24" s="184"/>
      <c r="K24" s="185"/>
      <c r="L24" s="186"/>
      <c r="M24" s="187"/>
      <c r="N24" s="188"/>
      <c r="O24" s="189"/>
      <c r="P24" s="190" t="s">
        <v>718</v>
      </c>
      <c r="Q24" s="191" t="s">
        <v>718</v>
      </c>
      <c r="R24" s="192"/>
      <c r="S24" s="193" t="s">
        <v>718</v>
      </c>
      <c r="T24" s="194"/>
      <c r="U24" s="195" t="s">
        <v>718</v>
      </c>
      <c r="V24" s="180"/>
      <c r="W24" s="196" t="s">
        <v>370</v>
      </c>
      <c r="X24" s="189" t="s">
        <v>718</v>
      </c>
      <c r="Y24" s="197" t="s">
        <v>719</v>
      </c>
      <c r="Z24" s="195" t="s">
        <v>370</v>
      </c>
      <c r="AA24" s="198" t="s">
        <v>718</v>
      </c>
      <c r="AB24" s="180" t="s">
        <v>718</v>
      </c>
      <c r="AC24" s="190" t="s">
        <v>718</v>
      </c>
      <c r="AD24" s="190" t="s">
        <v>718</v>
      </c>
      <c r="AE24" s="190" t="s">
        <v>718</v>
      </c>
      <c r="AF24" s="195" t="s">
        <v>49</v>
      </c>
      <c r="AG24" s="199" t="s">
        <v>720</v>
      </c>
      <c r="AH24" s="198" t="s">
        <v>49</v>
      </c>
      <c r="AI24" s="200" t="s">
        <v>721</v>
      </c>
      <c r="AJ24" s="195" t="s">
        <v>49</v>
      </c>
      <c r="AK24" s="201" t="s">
        <v>722</v>
      </c>
      <c r="AL24" s="202"/>
      <c r="AM24" s="203"/>
      <c r="AN24" s="195" t="s">
        <v>49</v>
      </c>
      <c r="AO24" s="199" t="s">
        <v>723</v>
      </c>
      <c r="AP24" s="204"/>
      <c r="AQ24" s="203"/>
      <c r="AR24" s="195" t="s">
        <v>49</v>
      </c>
      <c r="AS24" s="199" t="s">
        <v>724</v>
      </c>
      <c r="AT24" s="204"/>
      <c r="AU24" s="203"/>
      <c r="AV24" s="205" t="s">
        <v>49</v>
      </c>
      <c r="AW24" s="199" t="s">
        <v>725</v>
      </c>
      <c r="AX24" s="204"/>
      <c r="AY24" s="203"/>
      <c r="AZ24" s="196" t="s">
        <v>49</v>
      </c>
      <c r="BA24" s="206" t="s">
        <v>726</v>
      </c>
      <c r="BB24" s="204"/>
      <c r="BC24" s="203"/>
      <c r="BD24" s="195" t="s">
        <v>49</v>
      </c>
      <c r="BE24" s="199" t="s">
        <v>727</v>
      </c>
      <c r="BF24" s="204"/>
      <c r="BG24" s="203"/>
      <c r="BH24" s="195" t="s">
        <v>49</v>
      </c>
      <c r="BI24" s="199" t="s">
        <v>728</v>
      </c>
      <c r="BJ24" s="204"/>
      <c r="BK24" s="203"/>
      <c r="BL24" s="195" t="s">
        <v>49</v>
      </c>
      <c r="BM24" s="201" t="s">
        <v>729</v>
      </c>
      <c r="BN24" s="202"/>
      <c r="BO24" s="203"/>
      <c r="BP24" s="195"/>
      <c r="BQ24" s="207"/>
      <c r="BR24" s="178"/>
      <c r="BS24" s="208"/>
      <c r="BT24" s="195" t="s">
        <v>49</v>
      </c>
      <c r="BU24" s="199" t="s">
        <v>730</v>
      </c>
      <c r="BV24" s="198" t="s">
        <v>49</v>
      </c>
      <c r="BW24" s="200" t="s">
        <v>731</v>
      </c>
      <c r="BX24" s="195" t="s">
        <v>49</v>
      </c>
      <c r="BY24" s="199" t="s">
        <v>732</v>
      </c>
      <c r="BZ24" s="204" t="s">
        <v>49</v>
      </c>
      <c r="CA24" s="200" t="s">
        <v>733</v>
      </c>
      <c r="CB24" s="196"/>
      <c r="CC24" s="202"/>
      <c r="CD24" s="180"/>
      <c r="CE24" s="190"/>
      <c r="CF24" s="195" t="s">
        <v>49</v>
      </c>
      <c r="CG24" s="199" t="s">
        <v>734</v>
      </c>
      <c r="CH24" s="198"/>
      <c r="CI24" s="200"/>
    </row>
    <row r="25" spans="1:87" s="166" customFormat="1" ht="328" customHeight="1" x14ac:dyDescent="0.2">
      <c r="A25" s="141" t="s">
        <v>735</v>
      </c>
      <c r="B25" s="142" t="s">
        <v>736</v>
      </c>
      <c r="C25" s="152" t="s">
        <v>370</v>
      </c>
      <c r="D25" s="169"/>
      <c r="E25" s="169"/>
      <c r="F25" s="164"/>
      <c r="G25" s="147" t="s">
        <v>737</v>
      </c>
      <c r="H25" s="143" t="s">
        <v>370</v>
      </c>
      <c r="I25" s="146"/>
      <c r="J25" s="148" t="s">
        <v>599</v>
      </c>
      <c r="K25" s="149">
        <v>2</v>
      </c>
      <c r="L25" s="150" t="s">
        <v>511</v>
      </c>
      <c r="M25" s="151">
        <v>5</v>
      </c>
      <c r="N25" s="152" t="s">
        <v>370</v>
      </c>
      <c r="O25" s="153"/>
      <c r="P25" s="154"/>
      <c r="Q25" s="148"/>
      <c r="R25" s="155"/>
      <c r="S25" s="156"/>
      <c r="T25" s="151"/>
      <c r="U25" s="143"/>
      <c r="V25" s="146"/>
      <c r="W25" s="152"/>
      <c r="X25" s="153"/>
      <c r="Y25" s="157"/>
      <c r="Z25" s="143"/>
      <c r="AA25" s="158"/>
      <c r="AB25" s="146"/>
      <c r="AC25" s="154"/>
      <c r="AD25" s="154"/>
      <c r="AE25" s="154"/>
      <c r="AF25" s="143" t="s">
        <v>49</v>
      </c>
      <c r="AG25" s="160" t="s">
        <v>738</v>
      </c>
      <c r="AH25" s="158" t="s">
        <v>49</v>
      </c>
      <c r="AI25" s="161" t="s">
        <v>739</v>
      </c>
      <c r="AJ25" s="143"/>
      <c r="AK25" s="147"/>
      <c r="AL25" s="165"/>
      <c r="AM25" s="161"/>
      <c r="AN25" s="171"/>
      <c r="AO25" s="163"/>
      <c r="AP25" s="163"/>
      <c r="AQ25" s="164"/>
      <c r="AR25" s="143" t="s">
        <v>49</v>
      </c>
      <c r="AS25" s="160" t="s">
        <v>740</v>
      </c>
      <c r="AT25" s="158" t="s">
        <v>49</v>
      </c>
      <c r="AU25" s="161" t="s">
        <v>741</v>
      </c>
      <c r="AV25" s="152" t="s">
        <v>49</v>
      </c>
      <c r="AW25" s="160" t="s">
        <v>742</v>
      </c>
      <c r="AX25" s="158"/>
      <c r="AY25" s="161"/>
      <c r="AZ25" s="152" t="s">
        <v>49</v>
      </c>
      <c r="BA25" s="162" t="s">
        <v>743</v>
      </c>
      <c r="BB25" s="158" t="s">
        <v>49</v>
      </c>
      <c r="BC25" s="209" t="s">
        <v>744</v>
      </c>
      <c r="BD25" s="143" t="s">
        <v>49</v>
      </c>
      <c r="BE25" s="160" t="s">
        <v>745</v>
      </c>
      <c r="BF25" s="158" t="s">
        <v>49</v>
      </c>
      <c r="BG25" s="210" t="s">
        <v>746</v>
      </c>
      <c r="BH25" s="143" t="s">
        <v>49</v>
      </c>
      <c r="BI25" s="147" t="s">
        <v>747</v>
      </c>
      <c r="BJ25" s="158" t="s">
        <v>49</v>
      </c>
      <c r="BK25" s="210" t="s">
        <v>748</v>
      </c>
      <c r="BL25" s="143" t="s">
        <v>49</v>
      </c>
      <c r="BM25" s="211" t="s">
        <v>749</v>
      </c>
      <c r="BN25" s="145" t="s">
        <v>370</v>
      </c>
      <c r="BO25" s="210" t="s">
        <v>750</v>
      </c>
      <c r="BP25" s="143" t="s">
        <v>49</v>
      </c>
      <c r="BQ25" s="147" t="s">
        <v>751</v>
      </c>
      <c r="BR25" s="144"/>
      <c r="BS25" s="172"/>
      <c r="BT25" s="143" t="s">
        <v>49</v>
      </c>
      <c r="BU25" s="147" t="s">
        <v>752</v>
      </c>
      <c r="BV25" s="158" t="s">
        <v>49</v>
      </c>
      <c r="BW25" s="210" t="s">
        <v>753</v>
      </c>
      <c r="BX25" s="143"/>
      <c r="BY25" s="160"/>
      <c r="BZ25" s="163"/>
      <c r="CA25" s="164"/>
      <c r="CB25" s="152"/>
      <c r="CC25" s="165"/>
      <c r="CD25" s="146"/>
      <c r="CE25" s="154"/>
      <c r="CF25" s="143"/>
      <c r="CG25" s="160"/>
      <c r="CH25" s="158"/>
      <c r="CI25" s="161"/>
    </row>
    <row r="26" spans="1:87" s="166" customFormat="1" ht="219.75" customHeight="1" x14ac:dyDescent="0.2">
      <c r="A26" s="141" t="s">
        <v>735</v>
      </c>
      <c r="B26" s="142" t="s">
        <v>754</v>
      </c>
      <c r="C26" s="143"/>
      <c r="D26" s="144"/>
      <c r="E26" s="145"/>
      <c r="F26" s="146" t="s">
        <v>370</v>
      </c>
      <c r="G26" s="147"/>
      <c r="H26" s="143"/>
      <c r="I26" s="146"/>
      <c r="J26" s="148"/>
      <c r="K26" s="149"/>
      <c r="L26" s="150"/>
      <c r="M26" s="151"/>
      <c r="N26" s="152"/>
      <c r="O26" s="153"/>
      <c r="P26" s="154"/>
      <c r="Q26" s="148"/>
      <c r="R26" s="155"/>
      <c r="S26" s="156"/>
      <c r="T26" s="151"/>
      <c r="U26" s="143"/>
      <c r="V26" s="146"/>
      <c r="W26" s="152" t="s">
        <v>370</v>
      </c>
      <c r="X26" s="153"/>
      <c r="Y26" s="212" t="s">
        <v>755</v>
      </c>
      <c r="Z26" s="143" t="s">
        <v>370</v>
      </c>
      <c r="AA26" s="158"/>
      <c r="AB26" s="146"/>
      <c r="AC26" s="154"/>
      <c r="AD26" s="154"/>
      <c r="AE26" s="154"/>
      <c r="AF26" s="143" t="s">
        <v>49</v>
      </c>
      <c r="AG26" s="160" t="s">
        <v>756</v>
      </c>
      <c r="AH26" s="163"/>
      <c r="AI26" s="161"/>
      <c r="AJ26" s="143"/>
      <c r="AK26" s="168"/>
      <c r="AL26" s="165"/>
      <c r="AM26" s="161"/>
      <c r="AN26" s="171"/>
      <c r="AO26" s="163"/>
      <c r="AP26" s="163"/>
      <c r="AQ26" s="164"/>
      <c r="AR26" s="143"/>
      <c r="AS26" s="160"/>
      <c r="AT26" s="163"/>
      <c r="AU26" s="164"/>
      <c r="AV26" s="143" t="s">
        <v>49</v>
      </c>
      <c r="AW26" s="160" t="s">
        <v>757</v>
      </c>
      <c r="AX26" s="163"/>
      <c r="AY26" s="164"/>
      <c r="AZ26" s="152" t="s">
        <v>49</v>
      </c>
      <c r="BA26" s="162" t="s">
        <v>758</v>
      </c>
      <c r="BB26" s="163"/>
      <c r="BC26" s="161"/>
      <c r="BD26" s="143" t="s">
        <v>49</v>
      </c>
      <c r="BE26" s="160" t="s">
        <v>759</v>
      </c>
      <c r="BF26" s="163"/>
      <c r="BG26" s="164"/>
      <c r="BH26" s="143" t="s">
        <v>49</v>
      </c>
      <c r="BI26" s="160" t="s">
        <v>760</v>
      </c>
      <c r="BJ26" s="163"/>
      <c r="BK26" s="164"/>
      <c r="BL26" s="143" t="s">
        <v>49</v>
      </c>
      <c r="BM26" s="168" t="s">
        <v>761</v>
      </c>
      <c r="BN26" s="165"/>
      <c r="BO26" s="164"/>
      <c r="BP26" s="143" t="s">
        <v>49</v>
      </c>
      <c r="BQ26" s="168" t="s">
        <v>759</v>
      </c>
      <c r="BR26" s="144"/>
      <c r="BS26" s="170"/>
      <c r="BT26" s="143" t="s">
        <v>49</v>
      </c>
      <c r="BU26" s="160" t="s">
        <v>762</v>
      </c>
      <c r="BV26" s="163"/>
      <c r="BW26" s="164"/>
      <c r="BX26" s="143"/>
      <c r="BY26" s="160"/>
      <c r="BZ26" s="163"/>
      <c r="CA26" s="164"/>
      <c r="CB26" s="152"/>
      <c r="CC26" s="165"/>
      <c r="CD26" s="146"/>
      <c r="CE26" s="154"/>
      <c r="CF26" s="143" t="s">
        <v>49</v>
      </c>
      <c r="CG26" s="160" t="s">
        <v>763</v>
      </c>
      <c r="CH26" s="158"/>
      <c r="CI26" s="161"/>
    </row>
    <row r="27" spans="1:87" s="166" customFormat="1" ht="261.5" customHeight="1" x14ac:dyDescent="0.2">
      <c r="A27" s="141" t="s">
        <v>764</v>
      </c>
      <c r="B27" s="142" t="s">
        <v>765</v>
      </c>
      <c r="C27" s="143" t="s">
        <v>370</v>
      </c>
      <c r="D27" s="144"/>
      <c r="E27" s="145"/>
      <c r="F27" s="146"/>
      <c r="G27" s="147" t="s">
        <v>766</v>
      </c>
      <c r="H27" s="143" t="s">
        <v>370</v>
      </c>
      <c r="I27" s="146"/>
      <c r="J27" s="148" t="s">
        <v>511</v>
      </c>
      <c r="K27" s="149">
        <v>3</v>
      </c>
      <c r="L27" s="150" t="s">
        <v>511</v>
      </c>
      <c r="M27" s="151">
        <v>8</v>
      </c>
      <c r="N27" s="152" t="s">
        <v>370</v>
      </c>
      <c r="O27" s="153"/>
      <c r="P27" s="154"/>
      <c r="Q27" s="148"/>
      <c r="R27" s="155"/>
      <c r="S27" s="156"/>
      <c r="T27" s="151"/>
      <c r="U27" s="143"/>
      <c r="V27" s="146"/>
      <c r="W27" s="152"/>
      <c r="X27" s="153"/>
      <c r="Y27" s="157"/>
      <c r="Z27" s="143"/>
      <c r="AA27" s="158"/>
      <c r="AB27" s="146"/>
      <c r="AC27" s="154"/>
      <c r="AD27" s="154"/>
      <c r="AE27" s="154"/>
      <c r="AF27" s="159" t="s">
        <v>49</v>
      </c>
      <c r="AG27" s="147" t="s">
        <v>767</v>
      </c>
      <c r="AH27" s="159" t="s">
        <v>49</v>
      </c>
      <c r="AI27" s="147" t="s">
        <v>768</v>
      </c>
      <c r="AJ27" s="159"/>
      <c r="AK27" s="147"/>
      <c r="AL27" s="159"/>
      <c r="AM27" s="147"/>
      <c r="AN27" s="213"/>
      <c r="AO27" s="147"/>
      <c r="AP27" s="154"/>
      <c r="AQ27" s="154"/>
      <c r="AR27" s="159"/>
      <c r="AS27" s="147"/>
      <c r="AT27" s="154"/>
      <c r="AU27" s="154"/>
      <c r="AV27" s="159" t="s">
        <v>49</v>
      </c>
      <c r="AW27" s="147" t="s">
        <v>769</v>
      </c>
      <c r="AX27" s="154"/>
      <c r="AY27" s="147"/>
      <c r="AZ27" s="159" t="s">
        <v>49</v>
      </c>
      <c r="BA27" s="147" t="s">
        <v>770</v>
      </c>
      <c r="BB27" s="154"/>
      <c r="BC27" s="154"/>
      <c r="BD27" s="159" t="s">
        <v>49</v>
      </c>
      <c r="BE27" s="147" t="s">
        <v>771</v>
      </c>
      <c r="BF27" s="154"/>
      <c r="BG27" s="154"/>
      <c r="BH27" s="159" t="s">
        <v>49</v>
      </c>
      <c r="BI27" s="147" t="s">
        <v>772</v>
      </c>
      <c r="BJ27" s="154"/>
      <c r="BK27" s="154"/>
      <c r="BL27" s="159" t="s">
        <v>49</v>
      </c>
      <c r="BM27" s="147" t="s">
        <v>773</v>
      </c>
      <c r="BN27" s="154" t="s">
        <v>49</v>
      </c>
      <c r="BO27" s="147" t="s">
        <v>774</v>
      </c>
      <c r="BP27" s="159"/>
      <c r="BQ27" s="147"/>
      <c r="BR27" s="159"/>
      <c r="BS27" s="154"/>
      <c r="BT27" s="159"/>
      <c r="BU27" s="147"/>
      <c r="BV27" s="159"/>
      <c r="BW27" s="147"/>
      <c r="BX27" s="159"/>
      <c r="BY27" s="147"/>
      <c r="BZ27" s="154"/>
      <c r="CA27" s="154"/>
      <c r="CB27" s="159"/>
      <c r="CC27" s="154"/>
      <c r="CD27" s="159"/>
      <c r="CE27" s="154"/>
      <c r="CF27" s="159" t="s">
        <v>49</v>
      </c>
      <c r="CG27" s="147" t="s">
        <v>775</v>
      </c>
      <c r="CH27" s="159"/>
      <c r="CI27" s="147"/>
    </row>
    <row r="28" spans="1:87" s="166" customFormat="1" ht="96" customHeight="1" x14ac:dyDescent="0.2">
      <c r="A28" s="141" t="s">
        <v>776</v>
      </c>
      <c r="B28" s="142" t="s">
        <v>777</v>
      </c>
      <c r="C28" s="182"/>
      <c r="D28" s="144"/>
      <c r="E28" s="145"/>
      <c r="F28" s="146" t="s">
        <v>370</v>
      </c>
      <c r="G28" s="214"/>
      <c r="H28" s="182"/>
      <c r="I28" s="146"/>
      <c r="J28" s="184"/>
      <c r="K28" s="185"/>
      <c r="L28" s="186"/>
      <c r="M28" s="187"/>
      <c r="N28" s="188"/>
      <c r="O28" s="153"/>
      <c r="P28" s="154"/>
      <c r="Q28" s="148"/>
      <c r="R28" s="155"/>
      <c r="S28" s="156"/>
      <c r="T28" s="151"/>
      <c r="U28" s="143"/>
      <c r="V28" s="146"/>
      <c r="W28" s="152" t="s">
        <v>370</v>
      </c>
      <c r="X28" s="153"/>
      <c r="Y28" s="157" t="s">
        <v>778</v>
      </c>
      <c r="Z28" s="143" t="s">
        <v>370</v>
      </c>
      <c r="AA28" s="158"/>
      <c r="AB28" s="146"/>
      <c r="AC28" s="154"/>
      <c r="AD28" s="154"/>
      <c r="AE28" s="154"/>
      <c r="AF28" s="143" t="s">
        <v>49</v>
      </c>
      <c r="AG28" s="160" t="s">
        <v>779</v>
      </c>
      <c r="AH28" s="163" t="s">
        <v>49</v>
      </c>
      <c r="AI28" s="161" t="s">
        <v>780</v>
      </c>
      <c r="AJ28" s="143"/>
      <c r="AK28" s="168"/>
      <c r="AL28" s="165"/>
      <c r="AM28" s="164"/>
      <c r="AN28" s="171" t="s">
        <v>49</v>
      </c>
      <c r="AO28" s="160" t="s">
        <v>781</v>
      </c>
      <c r="AP28" s="163" t="s">
        <v>49</v>
      </c>
      <c r="AQ28" s="161" t="s">
        <v>782</v>
      </c>
      <c r="AR28" s="143" t="s">
        <v>49</v>
      </c>
      <c r="AS28" s="160" t="s">
        <v>783</v>
      </c>
      <c r="AT28" s="163" t="s">
        <v>49</v>
      </c>
      <c r="AU28" s="161" t="s">
        <v>784</v>
      </c>
      <c r="AV28" s="215" t="s">
        <v>49</v>
      </c>
      <c r="AW28" s="160" t="s">
        <v>785</v>
      </c>
      <c r="AX28" s="163"/>
      <c r="AY28" s="164"/>
      <c r="AZ28" s="152" t="s">
        <v>49</v>
      </c>
      <c r="BA28" s="162" t="s">
        <v>786</v>
      </c>
      <c r="BB28" s="163"/>
      <c r="BC28" s="164"/>
      <c r="BD28" s="143" t="s">
        <v>49</v>
      </c>
      <c r="BE28" s="160" t="s">
        <v>787</v>
      </c>
      <c r="BF28" s="163"/>
      <c r="BG28" s="164"/>
      <c r="BH28" s="143" t="s">
        <v>49</v>
      </c>
      <c r="BI28" s="160" t="s">
        <v>788</v>
      </c>
      <c r="BJ28" s="163"/>
      <c r="BK28" s="164"/>
      <c r="BL28" s="143" t="s">
        <v>49</v>
      </c>
      <c r="BM28" s="168" t="s">
        <v>789</v>
      </c>
      <c r="BN28" s="165" t="s">
        <v>49</v>
      </c>
      <c r="BO28" s="161" t="s">
        <v>790</v>
      </c>
      <c r="BP28" s="143" t="s">
        <v>49</v>
      </c>
      <c r="BQ28" s="168" t="s">
        <v>791</v>
      </c>
      <c r="BR28" s="216"/>
      <c r="BS28" s="217"/>
      <c r="BT28" s="143" t="s">
        <v>49</v>
      </c>
      <c r="BU28" s="160" t="s">
        <v>792</v>
      </c>
      <c r="BV28" s="163"/>
      <c r="BW28" s="164"/>
      <c r="BX28" s="143" t="s">
        <v>49</v>
      </c>
      <c r="BY28" s="160" t="s">
        <v>793</v>
      </c>
      <c r="BZ28" s="218"/>
      <c r="CA28" s="217"/>
      <c r="CB28" s="152"/>
      <c r="CC28" s="165"/>
      <c r="CD28" s="146"/>
      <c r="CE28" s="154"/>
      <c r="CF28" s="143"/>
      <c r="CG28" s="160"/>
      <c r="CH28" s="158"/>
      <c r="CI28" s="161"/>
    </row>
    <row r="29" spans="1:87" s="166" customFormat="1" ht="96" customHeight="1" x14ac:dyDescent="0.2">
      <c r="A29" s="141" t="s">
        <v>794</v>
      </c>
      <c r="B29" s="142" t="s">
        <v>795</v>
      </c>
      <c r="C29" s="143" t="s">
        <v>370</v>
      </c>
      <c r="D29" s="143" t="s">
        <v>370</v>
      </c>
      <c r="E29" s="159"/>
      <c r="F29" s="159"/>
      <c r="G29" s="154" t="s">
        <v>796</v>
      </c>
      <c r="H29" s="143" t="s">
        <v>370</v>
      </c>
      <c r="I29" s="159"/>
      <c r="J29" s="219" t="s">
        <v>797</v>
      </c>
      <c r="K29" s="220">
        <v>2</v>
      </c>
      <c r="L29" s="221" t="s">
        <v>797</v>
      </c>
      <c r="M29" s="220">
        <v>5</v>
      </c>
      <c r="N29" s="143" t="s">
        <v>370</v>
      </c>
      <c r="O29" s="159"/>
      <c r="P29" s="154"/>
      <c r="Q29" s="148"/>
      <c r="R29" s="151"/>
      <c r="S29" s="148"/>
      <c r="T29" s="151"/>
      <c r="U29" s="159"/>
      <c r="V29" s="159"/>
      <c r="W29" s="152"/>
      <c r="X29" s="153"/>
      <c r="Y29" s="157"/>
      <c r="Z29" s="143"/>
      <c r="AA29" s="158"/>
      <c r="AB29" s="146"/>
      <c r="AC29" s="154"/>
      <c r="AD29" s="154"/>
      <c r="AE29" s="154"/>
      <c r="AF29" s="143" t="s">
        <v>370</v>
      </c>
      <c r="AG29" s="168" t="s">
        <v>798</v>
      </c>
      <c r="AH29" s="163"/>
      <c r="AI29" s="161"/>
      <c r="AJ29" s="143"/>
      <c r="AK29" s="168"/>
      <c r="AL29" s="165"/>
      <c r="AM29" s="164"/>
      <c r="AN29" s="143" t="s">
        <v>370</v>
      </c>
      <c r="AO29" s="222" t="s">
        <v>799</v>
      </c>
      <c r="AP29" s="154"/>
      <c r="AQ29" s="154"/>
      <c r="AR29" s="143" t="s">
        <v>370</v>
      </c>
      <c r="AS29" s="160" t="s">
        <v>800</v>
      </c>
      <c r="AT29" s="169"/>
      <c r="AU29" s="161"/>
      <c r="AV29" s="143" t="s">
        <v>370</v>
      </c>
      <c r="AW29" s="168" t="s">
        <v>801</v>
      </c>
      <c r="AX29" s="169"/>
      <c r="AY29" s="164"/>
      <c r="AZ29" s="143" t="s">
        <v>370</v>
      </c>
      <c r="BA29" s="160" t="s">
        <v>802</v>
      </c>
      <c r="BB29" s="144" t="s">
        <v>370</v>
      </c>
      <c r="BC29" s="161" t="s">
        <v>803</v>
      </c>
      <c r="BD29" s="152" t="s">
        <v>49</v>
      </c>
      <c r="BE29" s="168" t="s">
        <v>804</v>
      </c>
      <c r="BF29" s="144"/>
      <c r="BG29" s="164"/>
      <c r="BH29" s="159" t="s">
        <v>805</v>
      </c>
      <c r="BI29" s="147" t="s">
        <v>806</v>
      </c>
      <c r="BJ29" s="163"/>
      <c r="BK29" s="164"/>
      <c r="BL29" s="152" t="s">
        <v>49</v>
      </c>
      <c r="BM29" s="168" t="s">
        <v>807</v>
      </c>
      <c r="BN29" s="165"/>
      <c r="BO29" s="161"/>
      <c r="BP29" s="143"/>
      <c r="BQ29" s="169"/>
      <c r="BR29" s="144"/>
      <c r="BS29" s="170"/>
      <c r="BT29" s="152" t="s">
        <v>49</v>
      </c>
      <c r="BU29" s="160" t="s">
        <v>808</v>
      </c>
      <c r="BV29" s="144"/>
      <c r="BW29" s="161"/>
      <c r="BX29" s="152" t="s">
        <v>49</v>
      </c>
      <c r="BY29" s="160" t="s">
        <v>809</v>
      </c>
      <c r="BZ29" s="163"/>
      <c r="CA29" s="161"/>
      <c r="CB29" s="152"/>
      <c r="CC29" s="165"/>
      <c r="CD29" s="146"/>
      <c r="CE29" s="154"/>
      <c r="CF29" s="143"/>
      <c r="CG29" s="160"/>
      <c r="CH29" s="158"/>
      <c r="CI29" s="161"/>
    </row>
    <row r="30" spans="1:87" s="166" customFormat="1" ht="268.89999999999998" customHeight="1" x14ac:dyDescent="0.2">
      <c r="A30" s="141" t="s">
        <v>810</v>
      </c>
      <c r="B30" s="142" t="s">
        <v>811</v>
      </c>
      <c r="C30" s="143" t="s">
        <v>49</v>
      </c>
      <c r="D30" s="144"/>
      <c r="E30" s="145"/>
      <c r="F30" s="146"/>
      <c r="G30" s="147" t="s">
        <v>812</v>
      </c>
      <c r="H30" s="143" t="s">
        <v>49</v>
      </c>
      <c r="I30" s="146"/>
      <c r="J30" s="148" t="s">
        <v>529</v>
      </c>
      <c r="K30" s="149">
        <v>26</v>
      </c>
      <c r="L30" s="150"/>
      <c r="M30" s="151"/>
      <c r="N30" s="152" t="s">
        <v>49</v>
      </c>
      <c r="O30" s="153"/>
      <c r="P30" s="154"/>
      <c r="Q30" s="148"/>
      <c r="R30" s="155"/>
      <c r="S30" s="156"/>
      <c r="T30" s="151"/>
      <c r="U30" s="143"/>
      <c r="V30" s="146"/>
      <c r="W30" s="152"/>
      <c r="X30" s="153"/>
      <c r="Y30" s="157"/>
      <c r="Z30" s="143"/>
      <c r="AA30" s="158"/>
      <c r="AB30" s="146"/>
      <c r="AC30" s="154"/>
      <c r="AD30" s="154"/>
      <c r="AE30" s="154"/>
      <c r="AF30" s="143" t="s">
        <v>49</v>
      </c>
      <c r="AG30" s="160" t="s">
        <v>813</v>
      </c>
      <c r="AH30" s="158" t="s">
        <v>49</v>
      </c>
      <c r="AI30" s="161" t="s">
        <v>814</v>
      </c>
      <c r="AJ30" s="143" t="s">
        <v>49</v>
      </c>
      <c r="AK30" s="168" t="s">
        <v>815</v>
      </c>
      <c r="AL30" s="165"/>
      <c r="AM30" s="164"/>
      <c r="AN30" s="171"/>
      <c r="AO30" s="160"/>
      <c r="AP30" s="163"/>
      <c r="AQ30" s="161"/>
      <c r="AR30" s="143" t="s">
        <v>49</v>
      </c>
      <c r="AS30" s="160" t="s">
        <v>816</v>
      </c>
      <c r="AT30" s="163"/>
      <c r="AU30" s="161"/>
      <c r="AV30" s="143" t="s">
        <v>49</v>
      </c>
      <c r="AW30" s="160" t="s">
        <v>817</v>
      </c>
      <c r="AX30" s="163"/>
      <c r="AY30" s="164"/>
      <c r="AZ30" s="152" t="s">
        <v>49</v>
      </c>
      <c r="BA30" s="162" t="s">
        <v>818</v>
      </c>
      <c r="BB30" s="163"/>
      <c r="BC30" s="164"/>
      <c r="BD30" s="143" t="s">
        <v>49</v>
      </c>
      <c r="BE30" s="160" t="s">
        <v>819</v>
      </c>
      <c r="BF30" s="163"/>
      <c r="BG30" s="164"/>
      <c r="BH30" s="143" t="s">
        <v>49</v>
      </c>
      <c r="BI30" s="160" t="s">
        <v>820</v>
      </c>
      <c r="BJ30" s="163"/>
      <c r="BK30" s="164"/>
      <c r="BL30" s="143" t="s">
        <v>49</v>
      </c>
      <c r="BM30" s="168" t="s">
        <v>821</v>
      </c>
      <c r="BN30" s="165"/>
      <c r="BO30" s="164"/>
      <c r="BP30" s="143"/>
      <c r="BQ30" s="169"/>
      <c r="BR30" s="144"/>
      <c r="BS30" s="170"/>
      <c r="BT30" s="143" t="s">
        <v>49</v>
      </c>
      <c r="BU30" s="160" t="s">
        <v>822</v>
      </c>
      <c r="BV30" s="158" t="s">
        <v>49</v>
      </c>
      <c r="BW30" s="161" t="s">
        <v>823</v>
      </c>
      <c r="BX30" s="143" t="s">
        <v>49</v>
      </c>
      <c r="BY30" s="160" t="s">
        <v>824</v>
      </c>
      <c r="BZ30" s="163"/>
      <c r="CA30" s="161"/>
      <c r="CB30" s="152"/>
      <c r="CC30" s="165"/>
      <c r="CD30" s="146"/>
      <c r="CE30" s="154"/>
      <c r="CF30" s="143"/>
      <c r="CG30" s="160"/>
      <c r="CH30" s="158"/>
      <c r="CI30" s="161"/>
    </row>
    <row r="31" spans="1:87" s="166" customFormat="1" ht="145.9" customHeight="1" x14ac:dyDescent="0.2">
      <c r="A31" s="141" t="s">
        <v>810</v>
      </c>
      <c r="B31" s="142" t="s">
        <v>825</v>
      </c>
      <c r="C31" s="143" t="s">
        <v>370</v>
      </c>
      <c r="D31" s="144"/>
      <c r="E31" s="145"/>
      <c r="F31" s="146"/>
      <c r="G31" s="147" t="s">
        <v>826</v>
      </c>
      <c r="H31" s="143" t="s">
        <v>370</v>
      </c>
      <c r="I31" s="146"/>
      <c r="J31" s="148" t="s">
        <v>565</v>
      </c>
      <c r="K31" s="149">
        <v>29</v>
      </c>
      <c r="L31" s="150" t="s">
        <v>511</v>
      </c>
      <c r="M31" s="151">
        <v>2</v>
      </c>
      <c r="N31" s="152" t="s">
        <v>49</v>
      </c>
      <c r="O31" s="153"/>
      <c r="P31" s="154"/>
      <c r="Q31" s="148"/>
      <c r="R31" s="155"/>
      <c r="S31" s="156"/>
      <c r="T31" s="151"/>
      <c r="U31" s="143"/>
      <c r="V31" s="146"/>
      <c r="W31" s="152"/>
      <c r="X31" s="153"/>
      <c r="Y31" s="157"/>
      <c r="Z31" s="143"/>
      <c r="AA31" s="158"/>
      <c r="AB31" s="146"/>
      <c r="AC31" s="154"/>
      <c r="AD31" s="154"/>
      <c r="AE31" s="154"/>
      <c r="AF31" s="143" t="s">
        <v>49</v>
      </c>
      <c r="AG31" s="160" t="s">
        <v>827</v>
      </c>
      <c r="AH31" s="163"/>
      <c r="AI31" s="164"/>
      <c r="AJ31" s="143" t="s">
        <v>49</v>
      </c>
      <c r="AK31" s="168" t="s">
        <v>828</v>
      </c>
      <c r="AL31" s="165"/>
      <c r="AM31" s="164"/>
      <c r="AN31" s="171" t="s">
        <v>49</v>
      </c>
      <c r="AO31" s="160" t="s">
        <v>829</v>
      </c>
      <c r="AP31" s="163" t="s">
        <v>49</v>
      </c>
      <c r="AQ31" s="161" t="s">
        <v>830</v>
      </c>
      <c r="AR31" s="143" t="s">
        <v>49</v>
      </c>
      <c r="AS31" s="160" t="s">
        <v>831</v>
      </c>
      <c r="AT31" s="218"/>
      <c r="AU31" s="217"/>
      <c r="AV31" s="143" t="s">
        <v>49</v>
      </c>
      <c r="AW31" s="160" t="s">
        <v>832</v>
      </c>
      <c r="AX31" s="163" t="s">
        <v>49</v>
      </c>
      <c r="AY31" s="161" t="s">
        <v>833</v>
      </c>
      <c r="AZ31" s="152" t="s">
        <v>49</v>
      </c>
      <c r="BA31" s="162" t="s">
        <v>834</v>
      </c>
      <c r="BB31" s="158" t="s">
        <v>49</v>
      </c>
      <c r="BC31" s="161" t="s">
        <v>835</v>
      </c>
      <c r="BD31" s="143" t="s">
        <v>49</v>
      </c>
      <c r="BE31" s="160" t="s">
        <v>836</v>
      </c>
      <c r="BF31" s="163" t="s">
        <v>49</v>
      </c>
      <c r="BG31" s="217" t="s">
        <v>837</v>
      </c>
      <c r="BH31" s="143" t="s">
        <v>49</v>
      </c>
      <c r="BI31" s="160" t="s">
        <v>838</v>
      </c>
      <c r="BJ31" s="163" t="s">
        <v>49</v>
      </c>
      <c r="BK31" s="161" t="s">
        <v>839</v>
      </c>
      <c r="BL31" s="143" t="s">
        <v>49</v>
      </c>
      <c r="BM31" s="168" t="s">
        <v>840</v>
      </c>
      <c r="BN31" s="165" t="s">
        <v>370</v>
      </c>
      <c r="BO31" s="161" t="s">
        <v>841</v>
      </c>
      <c r="BP31" s="143" t="s">
        <v>49</v>
      </c>
      <c r="BQ31" s="168" t="s">
        <v>842</v>
      </c>
      <c r="BR31" s="144"/>
      <c r="BS31" s="170"/>
      <c r="BT31" s="143" t="s">
        <v>49</v>
      </c>
      <c r="BU31" s="160" t="s">
        <v>843</v>
      </c>
      <c r="BV31" s="163"/>
      <c r="BW31" s="164"/>
      <c r="BX31" s="143" t="s">
        <v>49</v>
      </c>
      <c r="BY31" s="160" t="s">
        <v>844</v>
      </c>
      <c r="BZ31" s="163" t="s">
        <v>49</v>
      </c>
      <c r="CA31" s="161" t="s">
        <v>845</v>
      </c>
      <c r="CB31" s="152"/>
      <c r="CC31" s="165"/>
      <c r="CD31" s="146"/>
      <c r="CE31" s="154"/>
      <c r="CF31" s="143"/>
      <c r="CG31" s="160"/>
      <c r="CH31" s="158"/>
      <c r="CI31" s="161"/>
    </row>
    <row r="32" spans="1:87" s="166" customFormat="1" ht="197.25" customHeight="1" x14ac:dyDescent="0.2">
      <c r="A32" s="141" t="s">
        <v>846</v>
      </c>
      <c r="B32" s="142" t="s">
        <v>847</v>
      </c>
      <c r="C32" s="143" t="s">
        <v>370</v>
      </c>
      <c r="D32" s="144"/>
      <c r="E32" s="145"/>
      <c r="F32" s="146"/>
      <c r="G32" s="147" t="s">
        <v>848</v>
      </c>
      <c r="H32" s="143" t="s">
        <v>370</v>
      </c>
      <c r="I32" s="146"/>
      <c r="J32" s="148" t="s">
        <v>511</v>
      </c>
      <c r="K32" s="149" t="s">
        <v>849</v>
      </c>
      <c r="L32" s="150" t="s">
        <v>511</v>
      </c>
      <c r="M32" s="151">
        <v>3</v>
      </c>
      <c r="N32" s="143" t="s">
        <v>370</v>
      </c>
      <c r="O32" s="153"/>
      <c r="P32" s="154"/>
      <c r="Q32" s="148"/>
      <c r="R32" s="155"/>
      <c r="S32" s="156"/>
      <c r="T32" s="151"/>
      <c r="U32" s="143"/>
      <c r="V32" s="146"/>
      <c r="W32" s="152"/>
      <c r="X32" s="153"/>
      <c r="Y32" s="157"/>
      <c r="Z32" s="143"/>
      <c r="AA32" s="158"/>
      <c r="AB32" s="146"/>
      <c r="AC32" s="154"/>
      <c r="AD32" s="154"/>
      <c r="AE32" s="154"/>
      <c r="AF32" s="143" t="s">
        <v>370</v>
      </c>
      <c r="AG32" s="160" t="s">
        <v>850</v>
      </c>
      <c r="AH32" s="143" t="s">
        <v>370</v>
      </c>
      <c r="AI32" s="161" t="s">
        <v>851</v>
      </c>
      <c r="AJ32" s="143" t="s">
        <v>370</v>
      </c>
      <c r="AK32" s="168" t="s">
        <v>852</v>
      </c>
      <c r="AL32" s="165"/>
      <c r="AM32" s="164"/>
      <c r="AN32" s="171"/>
      <c r="AO32" s="160"/>
      <c r="AP32" s="163"/>
      <c r="AQ32" s="161"/>
      <c r="AR32" s="143" t="s">
        <v>370</v>
      </c>
      <c r="AS32" s="160" t="s">
        <v>853</v>
      </c>
      <c r="AT32" s="163"/>
      <c r="AU32" s="161"/>
      <c r="AV32" s="143" t="s">
        <v>370</v>
      </c>
      <c r="AW32" s="160" t="s">
        <v>854</v>
      </c>
      <c r="AX32" s="163"/>
      <c r="AY32" s="161"/>
      <c r="AZ32" s="143" t="s">
        <v>370</v>
      </c>
      <c r="BA32" s="168"/>
      <c r="BB32" s="163"/>
      <c r="BC32" s="164"/>
      <c r="BD32" s="143" t="s">
        <v>49</v>
      </c>
      <c r="BE32" s="160" t="s">
        <v>855</v>
      </c>
      <c r="BF32" s="163"/>
      <c r="BG32" s="161"/>
      <c r="BH32" s="143" t="s">
        <v>49</v>
      </c>
      <c r="BI32" s="160" t="s">
        <v>856</v>
      </c>
      <c r="BJ32" s="163"/>
      <c r="BK32" s="161"/>
      <c r="BL32" s="143" t="s">
        <v>49</v>
      </c>
      <c r="BM32" s="168" t="s">
        <v>857</v>
      </c>
      <c r="BN32" s="165"/>
      <c r="BO32" s="161"/>
      <c r="BP32" s="143"/>
      <c r="BQ32" s="168"/>
      <c r="BR32" s="144"/>
      <c r="BS32" s="172"/>
      <c r="BT32" s="143" t="s">
        <v>49</v>
      </c>
      <c r="BU32" s="160" t="s">
        <v>858</v>
      </c>
      <c r="BV32" s="163"/>
      <c r="BW32" s="161"/>
      <c r="BX32" s="143" t="s">
        <v>49</v>
      </c>
      <c r="BY32" s="160" t="s">
        <v>859</v>
      </c>
      <c r="BZ32" s="163"/>
      <c r="CA32" s="161"/>
      <c r="CB32" s="152"/>
      <c r="CC32" s="165"/>
      <c r="CD32" s="146"/>
      <c r="CE32" s="154"/>
      <c r="CF32" s="143" t="s">
        <v>49</v>
      </c>
      <c r="CG32" s="160" t="s">
        <v>860</v>
      </c>
      <c r="CH32" s="158"/>
      <c r="CI32" s="161"/>
    </row>
    <row r="33" spans="1:87" s="227" customFormat="1" x14ac:dyDescent="0.2">
      <c r="A33" s="489" t="s">
        <v>861</v>
      </c>
      <c r="B33" s="490"/>
      <c r="C33" s="223">
        <f>COUNTIF(C8:C32,"○")</f>
        <v>16</v>
      </c>
      <c r="D33" s="223">
        <f>COUNTIF(D8:D32,"○")</f>
        <v>3</v>
      </c>
      <c r="E33" s="223">
        <f>COUNTIF(E8:E32,"○")</f>
        <v>0</v>
      </c>
      <c r="F33" s="223">
        <f>COUNTIF(F8:F32,"○")</f>
        <v>4</v>
      </c>
      <c r="G33" s="224"/>
      <c r="H33" s="223">
        <f>COUNTIF(H8:H32,"○")</f>
        <v>18</v>
      </c>
      <c r="I33" s="223">
        <f>COUNTIF(I8:I32,"○")</f>
        <v>2</v>
      </c>
      <c r="J33" s="491"/>
      <c r="K33" s="492"/>
      <c r="L33" s="491"/>
      <c r="M33" s="492"/>
      <c r="N33" s="223">
        <f>COUNTIF(N8:N32,"○")</f>
        <v>20</v>
      </c>
      <c r="O33" s="223">
        <f>COUNTIF(O8:O32,"○")</f>
        <v>0</v>
      </c>
      <c r="P33" s="224"/>
      <c r="Q33" s="491"/>
      <c r="R33" s="492"/>
      <c r="S33" s="491"/>
      <c r="T33" s="492"/>
      <c r="U33" s="223">
        <f>COUNTIF(U8:U32,"○")</f>
        <v>0</v>
      </c>
      <c r="V33" s="223">
        <f>COUNTIF(V8:V32,"○")</f>
        <v>0</v>
      </c>
      <c r="W33" s="223">
        <f>COUNTIF(W8:W32,"○")</f>
        <v>5</v>
      </c>
      <c r="X33" s="223">
        <f>COUNTIF(X8:X32,"○")</f>
        <v>0</v>
      </c>
      <c r="Y33" s="224"/>
      <c r="Z33" s="223">
        <f>COUNTIF(Z8:Z32,"○")</f>
        <v>5</v>
      </c>
      <c r="AA33" s="223">
        <f>COUNTIF(AA8:AA32,"○")</f>
        <v>0</v>
      </c>
      <c r="AB33" s="223">
        <f>COUNTIF(AB8:AB32,"○")</f>
        <v>0</v>
      </c>
      <c r="AC33" s="223">
        <f>COUNTIF(AC8:AC32,"○")</f>
        <v>0</v>
      </c>
      <c r="AD33" s="224"/>
      <c r="AE33" s="224"/>
      <c r="AF33" s="225">
        <f>COUNTIF(AF8:AF32,"○")</f>
        <v>19</v>
      </c>
      <c r="AG33" s="223"/>
      <c r="AH33" s="223">
        <f t="shared" ref="AH33:CH33" si="0">COUNTIF(AH8:AH32,"○")</f>
        <v>12</v>
      </c>
      <c r="AI33" s="223"/>
      <c r="AJ33" s="225">
        <f t="shared" si="0"/>
        <v>10</v>
      </c>
      <c r="AK33" s="223"/>
      <c r="AL33" s="223">
        <f t="shared" si="0"/>
        <v>1</v>
      </c>
      <c r="AM33" s="223"/>
      <c r="AN33" s="226">
        <f t="shared" si="0"/>
        <v>10</v>
      </c>
      <c r="AO33" s="223"/>
      <c r="AP33" s="223">
        <f t="shared" si="0"/>
        <v>4</v>
      </c>
      <c r="AQ33" s="223"/>
      <c r="AR33" s="225">
        <f t="shared" si="0"/>
        <v>19</v>
      </c>
      <c r="AS33" s="223"/>
      <c r="AT33" s="223">
        <f t="shared" si="0"/>
        <v>11</v>
      </c>
      <c r="AU33" s="223"/>
      <c r="AV33" s="223">
        <f t="shared" si="0"/>
        <v>21</v>
      </c>
      <c r="AW33" s="223"/>
      <c r="AX33" s="223">
        <f t="shared" si="0"/>
        <v>5</v>
      </c>
      <c r="AY33" s="223"/>
      <c r="AZ33" s="225">
        <f t="shared" si="0"/>
        <v>21</v>
      </c>
      <c r="BA33" s="223"/>
      <c r="BB33" s="223">
        <f t="shared" si="0"/>
        <v>6</v>
      </c>
      <c r="BC33" s="223"/>
      <c r="BD33" s="225">
        <f t="shared" si="0"/>
        <v>20</v>
      </c>
      <c r="BE33" s="223"/>
      <c r="BF33" s="223">
        <f t="shared" si="0"/>
        <v>5</v>
      </c>
      <c r="BG33" s="223"/>
      <c r="BH33" s="225">
        <f t="shared" si="0"/>
        <v>21</v>
      </c>
      <c r="BI33" s="223"/>
      <c r="BJ33" s="223">
        <f t="shared" si="0"/>
        <v>6</v>
      </c>
      <c r="BK33" s="223"/>
      <c r="BL33" s="225">
        <f t="shared" si="0"/>
        <v>21</v>
      </c>
      <c r="BM33" s="223"/>
      <c r="BN33" s="223">
        <f t="shared" si="0"/>
        <v>11</v>
      </c>
      <c r="BO33" s="223"/>
      <c r="BP33" s="225">
        <f t="shared" si="0"/>
        <v>11</v>
      </c>
      <c r="BQ33" s="223"/>
      <c r="BR33" s="225">
        <f t="shared" si="0"/>
        <v>2</v>
      </c>
      <c r="BS33" s="223"/>
      <c r="BT33" s="225">
        <f t="shared" si="0"/>
        <v>20</v>
      </c>
      <c r="BU33" s="223"/>
      <c r="BV33" s="223">
        <f t="shared" si="0"/>
        <v>11</v>
      </c>
      <c r="BW33" s="223"/>
      <c r="BX33" s="225">
        <f t="shared" si="0"/>
        <v>18</v>
      </c>
      <c r="BY33" s="223"/>
      <c r="BZ33" s="223">
        <f t="shared" si="0"/>
        <v>6</v>
      </c>
      <c r="CA33" s="223"/>
      <c r="CB33" s="225">
        <f t="shared" si="0"/>
        <v>0</v>
      </c>
      <c r="CC33" s="223"/>
      <c r="CD33" s="225">
        <f t="shared" si="0"/>
        <v>0</v>
      </c>
      <c r="CE33" s="223"/>
      <c r="CF33" s="225">
        <f t="shared" si="0"/>
        <v>9</v>
      </c>
      <c r="CG33" s="223"/>
      <c r="CH33" s="225">
        <f t="shared" si="0"/>
        <v>4</v>
      </c>
      <c r="CI33" s="223"/>
    </row>
    <row r="34" spans="1:87" x14ac:dyDescent="0.2">
      <c r="N34" s="229"/>
      <c r="Q34" s="229"/>
      <c r="AD34" s="229"/>
      <c r="AE34" s="229"/>
      <c r="AF34" s="230"/>
      <c r="AG34" s="229"/>
      <c r="AH34" s="229"/>
      <c r="AI34" s="229"/>
      <c r="AJ34" s="230"/>
      <c r="AK34" s="229"/>
      <c r="AL34" s="229"/>
      <c r="AM34" s="229"/>
      <c r="AN34" s="231"/>
      <c r="AO34" s="229"/>
      <c r="AP34" s="229"/>
      <c r="AQ34" s="229"/>
      <c r="AR34" s="230"/>
      <c r="AS34" s="229"/>
      <c r="AT34" s="229"/>
      <c r="AU34" s="229"/>
      <c r="AV34" s="229"/>
      <c r="AW34" s="229"/>
      <c r="AX34" s="229"/>
      <c r="AY34" s="229"/>
      <c r="AZ34" s="230"/>
      <c r="BA34" s="229"/>
      <c r="BB34" s="229"/>
      <c r="BC34" s="229"/>
      <c r="BD34" s="230"/>
      <c r="BE34" s="229"/>
      <c r="BF34" s="229"/>
      <c r="BG34" s="229"/>
      <c r="BH34" s="230"/>
      <c r="BI34" s="229"/>
      <c r="BJ34" s="229"/>
      <c r="BK34" s="229"/>
      <c r="BL34" s="230"/>
      <c r="BM34" s="229"/>
      <c r="BN34" s="229"/>
      <c r="BO34" s="229"/>
      <c r="BP34" s="230"/>
      <c r="BQ34" s="229"/>
      <c r="BR34" s="230"/>
      <c r="BS34" s="229"/>
      <c r="BT34" s="230"/>
      <c r="BU34" s="229"/>
      <c r="BV34" s="229"/>
      <c r="BW34" s="229"/>
      <c r="BX34" s="230"/>
      <c r="BY34" s="229"/>
      <c r="BZ34" s="229"/>
      <c r="CA34" s="229"/>
      <c r="CB34" s="230"/>
      <c r="CC34" s="229"/>
      <c r="CD34" s="230"/>
      <c r="CE34" s="229"/>
      <c r="CF34" s="230"/>
      <c r="CG34" s="229"/>
      <c r="CH34" s="230"/>
      <c r="CI34" s="229"/>
    </row>
    <row r="35" spans="1:87" x14ac:dyDescent="0.2">
      <c r="N35" s="229"/>
      <c r="Q35" s="229"/>
      <c r="AD35" s="229"/>
      <c r="AE35" s="229"/>
      <c r="AF35" s="230"/>
      <c r="AG35" s="229"/>
      <c r="AH35" s="229"/>
      <c r="AI35" s="229"/>
      <c r="AJ35" s="230"/>
      <c r="AK35" s="229"/>
      <c r="AL35" s="229"/>
      <c r="AM35" s="229"/>
      <c r="AN35" s="231"/>
      <c r="AO35" s="229"/>
      <c r="AP35" s="229"/>
      <c r="AQ35" s="229"/>
      <c r="AR35" s="230"/>
      <c r="AS35" s="229"/>
      <c r="AT35" s="229"/>
      <c r="AU35" s="229"/>
      <c r="AV35" s="229"/>
      <c r="AW35" s="229"/>
      <c r="AX35" s="229"/>
      <c r="AY35" s="229"/>
      <c r="AZ35" s="230"/>
      <c r="BA35" s="229"/>
      <c r="BB35" s="229"/>
      <c r="BC35" s="229"/>
      <c r="BD35" s="230"/>
      <c r="BE35" s="229"/>
      <c r="BF35" s="229"/>
      <c r="BG35" s="229"/>
      <c r="BH35" s="230"/>
      <c r="BI35" s="229"/>
      <c r="BJ35" s="229"/>
      <c r="BK35" s="229"/>
      <c r="BL35" s="230"/>
      <c r="BM35" s="229"/>
      <c r="BN35" s="229"/>
      <c r="BO35" s="229"/>
      <c r="BP35" s="230"/>
      <c r="BQ35" s="229"/>
      <c r="BR35" s="230"/>
      <c r="BS35" s="229"/>
      <c r="BT35" s="230"/>
      <c r="BU35" s="229"/>
      <c r="BV35" s="229"/>
      <c r="BW35" s="229"/>
      <c r="BX35" s="230"/>
      <c r="BY35" s="229"/>
      <c r="BZ35" s="229"/>
      <c r="CA35" s="229"/>
      <c r="CB35" s="230"/>
      <c r="CC35" s="229"/>
      <c r="CD35" s="230"/>
      <c r="CE35" s="229"/>
      <c r="CF35" s="230"/>
      <c r="CG35" s="229"/>
      <c r="CH35" s="230"/>
      <c r="CI35" s="229"/>
    </row>
    <row r="36" spans="1:87" x14ac:dyDescent="0.2">
      <c r="N36" s="229"/>
      <c r="Q36" s="229"/>
      <c r="AD36" s="229"/>
      <c r="AE36" s="229"/>
      <c r="AF36" s="230"/>
      <c r="AG36" s="229"/>
      <c r="AH36" s="229"/>
      <c r="AI36" s="229"/>
      <c r="AJ36" s="230"/>
      <c r="AK36" s="229"/>
      <c r="AL36" s="229"/>
      <c r="AM36" s="229"/>
      <c r="AN36" s="231"/>
      <c r="AO36" s="229"/>
      <c r="AP36" s="229"/>
      <c r="AQ36" s="229"/>
      <c r="AR36" s="230"/>
      <c r="AS36" s="229"/>
      <c r="AT36" s="229"/>
      <c r="AU36" s="229"/>
      <c r="AV36" s="229"/>
      <c r="AW36" s="229"/>
      <c r="AX36" s="229"/>
      <c r="AY36" s="229"/>
      <c r="AZ36" s="230"/>
      <c r="BA36" s="229"/>
      <c r="BB36" s="229"/>
      <c r="BC36" s="229"/>
      <c r="BD36" s="230"/>
      <c r="BE36" s="229"/>
      <c r="BF36" s="229"/>
      <c r="BG36" s="229"/>
      <c r="BH36" s="230"/>
      <c r="BI36" s="229"/>
      <c r="BJ36" s="229"/>
      <c r="BK36" s="229"/>
      <c r="BL36" s="230"/>
      <c r="BM36" s="229"/>
      <c r="BN36" s="229"/>
      <c r="BO36" s="229"/>
      <c r="BP36" s="230"/>
      <c r="BQ36" s="229"/>
      <c r="BR36" s="230"/>
      <c r="BS36" s="229"/>
      <c r="BT36" s="230"/>
      <c r="BU36" s="229"/>
      <c r="BV36" s="229"/>
      <c r="BW36" s="229"/>
      <c r="BX36" s="230"/>
      <c r="BY36" s="229"/>
      <c r="BZ36" s="229"/>
      <c r="CA36" s="229"/>
      <c r="CB36" s="230"/>
      <c r="CC36" s="229"/>
      <c r="CD36" s="230"/>
      <c r="CE36" s="229"/>
      <c r="CF36" s="230"/>
      <c r="CG36" s="229"/>
      <c r="CH36" s="230"/>
      <c r="CI36" s="229"/>
    </row>
    <row r="37" spans="1:87" x14ac:dyDescent="0.2">
      <c r="N37" s="229"/>
      <c r="Q37" s="229"/>
      <c r="AD37" s="229"/>
      <c r="AE37" s="229"/>
      <c r="AF37" s="230"/>
      <c r="AG37" s="229"/>
      <c r="AH37" s="229"/>
      <c r="AI37" s="229"/>
      <c r="AJ37" s="230"/>
      <c r="AK37" s="229"/>
      <c r="AL37" s="229"/>
      <c r="AM37" s="229"/>
      <c r="AN37" s="231"/>
      <c r="AO37" s="229"/>
      <c r="AP37" s="229"/>
      <c r="AQ37" s="229"/>
      <c r="AR37" s="230"/>
      <c r="AS37" s="229"/>
      <c r="AT37" s="229"/>
      <c r="AU37" s="229"/>
      <c r="AV37" s="229"/>
      <c r="AW37" s="229"/>
      <c r="AX37" s="229"/>
      <c r="AY37" s="229"/>
      <c r="AZ37" s="230"/>
      <c r="BA37" s="229"/>
      <c r="BB37" s="229"/>
      <c r="BC37" s="229"/>
      <c r="BD37" s="230"/>
      <c r="BE37" s="229"/>
      <c r="BF37" s="229"/>
      <c r="BG37" s="229"/>
      <c r="BH37" s="230"/>
      <c r="BI37" s="229"/>
      <c r="BJ37" s="229"/>
      <c r="BK37" s="229"/>
      <c r="BL37" s="230"/>
      <c r="BM37" s="229"/>
      <c r="BN37" s="229"/>
      <c r="BO37" s="229"/>
      <c r="BP37" s="230"/>
      <c r="BQ37" s="229"/>
      <c r="BR37" s="230"/>
      <c r="BS37" s="229"/>
      <c r="BT37" s="230"/>
      <c r="BU37" s="229"/>
      <c r="BV37" s="229"/>
      <c r="BW37" s="229"/>
      <c r="BX37" s="230"/>
      <c r="BY37" s="229"/>
      <c r="BZ37" s="229"/>
      <c r="CA37" s="229"/>
      <c r="CB37" s="230"/>
      <c r="CC37" s="229"/>
      <c r="CD37" s="230"/>
      <c r="CE37" s="229"/>
      <c r="CF37" s="230"/>
      <c r="CG37" s="229"/>
      <c r="CH37" s="230"/>
      <c r="CI37" s="229"/>
    </row>
    <row r="38" spans="1:87" x14ac:dyDescent="0.2">
      <c r="N38" s="229"/>
      <c r="Q38" s="229"/>
      <c r="AD38" s="229"/>
      <c r="AE38" s="229"/>
      <c r="AF38" s="230"/>
      <c r="AG38" s="229"/>
      <c r="AH38" s="229"/>
      <c r="AI38" s="229"/>
      <c r="AJ38" s="230"/>
      <c r="AK38" s="229"/>
      <c r="AL38" s="229"/>
      <c r="AM38" s="229"/>
      <c r="AN38" s="231"/>
      <c r="AO38" s="229"/>
      <c r="AP38" s="229"/>
      <c r="AQ38" s="229"/>
      <c r="AR38" s="230"/>
      <c r="AS38" s="229"/>
      <c r="AT38" s="229"/>
      <c r="AU38" s="229"/>
      <c r="AV38" s="229"/>
      <c r="AW38" s="229"/>
      <c r="AX38" s="229"/>
      <c r="AY38" s="229"/>
      <c r="AZ38" s="230"/>
      <c r="BA38" s="229"/>
      <c r="BB38" s="229"/>
      <c r="BC38" s="229"/>
      <c r="BD38" s="230"/>
      <c r="BE38" s="229"/>
      <c r="BF38" s="229"/>
      <c r="BG38" s="229"/>
      <c r="BH38" s="230"/>
      <c r="BI38" s="229"/>
      <c r="BJ38" s="229"/>
      <c r="BK38" s="229"/>
      <c r="BL38" s="230"/>
      <c r="BM38" s="229"/>
      <c r="BN38" s="229"/>
      <c r="BO38" s="229"/>
      <c r="BP38" s="230"/>
      <c r="BQ38" s="229"/>
      <c r="BR38" s="230"/>
      <c r="BS38" s="229"/>
      <c r="BT38" s="230"/>
      <c r="BU38" s="229"/>
      <c r="BV38" s="229"/>
      <c r="BW38" s="229"/>
      <c r="BX38" s="230"/>
      <c r="BY38" s="229"/>
      <c r="BZ38" s="229"/>
      <c r="CA38" s="229"/>
      <c r="CB38" s="230"/>
      <c r="CC38" s="229"/>
      <c r="CD38" s="230"/>
      <c r="CE38" s="229"/>
      <c r="CF38" s="230"/>
      <c r="CG38" s="229"/>
      <c r="CH38" s="230"/>
      <c r="CI38" s="229"/>
    </row>
    <row r="39" spans="1:87" x14ac:dyDescent="0.2">
      <c r="N39" s="229"/>
      <c r="Q39" s="229"/>
      <c r="AD39" s="229"/>
      <c r="AE39" s="229"/>
      <c r="AF39" s="230"/>
      <c r="AG39" s="229"/>
      <c r="AH39" s="229"/>
      <c r="AI39" s="229"/>
      <c r="AJ39" s="230"/>
      <c r="AK39" s="229"/>
      <c r="AL39" s="229"/>
      <c r="AM39" s="229"/>
      <c r="AN39" s="231"/>
      <c r="AO39" s="229"/>
      <c r="AP39" s="229"/>
      <c r="AQ39" s="229"/>
      <c r="AR39" s="230"/>
      <c r="AS39" s="229"/>
      <c r="AT39" s="229"/>
      <c r="AU39" s="229"/>
      <c r="AV39" s="229"/>
      <c r="AW39" s="229"/>
      <c r="AX39" s="229"/>
      <c r="AY39" s="229"/>
      <c r="AZ39" s="230"/>
      <c r="BA39" s="229"/>
      <c r="BB39" s="229"/>
      <c r="BC39" s="229"/>
      <c r="BD39" s="230"/>
      <c r="BE39" s="229"/>
      <c r="BF39" s="229"/>
      <c r="BG39" s="229"/>
      <c r="BH39" s="230"/>
      <c r="BI39" s="229"/>
      <c r="BJ39" s="229"/>
      <c r="BK39" s="229"/>
      <c r="BL39" s="230"/>
      <c r="BM39" s="229"/>
      <c r="BN39" s="229"/>
      <c r="BO39" s="229"/>
      <c r="BP39" s="230"/>
      <c r="BQ39" s="229"/>
      <c r="BR39" s="230"/>
      <c r="BS39" s="229"/>
      <c r="BT39" s="230"/>
      <c r="BU39" s="229"/>
      <c r="BV39" s="229"/>
      <c r="BW39" s="229"/>
      <c r="BX39" s="230"/>
      <c r="BY39" s="229"/>
      <c r="BZ39" s="229"/>
      <c r="CA39" s="229"/>
      <c r="CB39" s="230"/>
      <c r="CC39" s="229"/>
      <c r="CD39" s="230"/>
      <c r="CE39" s="229"/>
      <c r="CF39" s="230"/>
      <c r="CG39" s="229"/>
      <c r="CH39" s="230"/>
      <c r="CI39" s="229"/>
    </row>
    <row r="40" spans="1:87" x14ac:dyDescent="0.2">
      <c r="N40" s="229"/>
      <c r="Q40" s="229"/>
      <c r="AD40" s="229"/>
      <c r="AE40" s="229"/>
      <c r="AF40" s="230"/>
      <c r="AG40" s="229"/>
      <c r="AH40" s="229"/>
      <c r="AI40" s="229"/>
      <c r="AJ40" s="230"/>
      <c r="AK40" s="229"/>
      <c r="AL40" s="229"/>
      <c r="AM40" s="229"/>
      <c r="AN40" s="231"/>
      <c r="AO40" s="229"/>
      <c r="AP40" s="229"/>
      <c r="AQ40" s="229"/>
      <c r="AR40" s="230"/>
      <c r="AS40" s="229"/>
      <c r="AT40" s="229"/>
      <c r="AU40" s="229"/>
      <c r="AV40" s="229"/>
      <c r="AW40" s="229"/>
      <c r="AX40" s="229"/>
      <c r="AY40" s="229"/>
      <c r="AZ40" s="230"/>
      <c r="BA40" s="229"/>
      <c r="BB40" s="229"/>
      <c r="BC40" s="229"/>
      <c r="BD40" s="230"/>
      <c r="BE40" s="229"/>
      <c r="BF40" s="229"/>
      <c r="BG40" s="229"/>
      <c r="BH40" s="230"/>
      <c r="BI40" s="229"/>
      <c r="BJ40" s="229"/>
      <c r="BK40" s="229"/>
      <c r="BL40" s="230"/>
      <c r="BM40" s="229"/>
      <c r="BN40" s="229"/>
      <c r="BO40" s="229"/>
      <c r="BP40" s="230"/>
      <c r="BQ40" s="229"/>
      <c r="BR40" s="230"/>
      <c r="BS40" s="229"/>
      <c r="BT40" s="230"/>
      <c r="BU40" s="229"/>
      <c r="BV40" s="229"/>
      <c r="BW40" s="229"/>
      <c r="BX40" s="230"/>
      <c r="BY40" s="229"/>
      <c r="BZ40" s="229"/>
      <c r="CA40" s="229"/>
      <c r="CB40" s="230"/>
      <c r="CC40" s="229"/>
      <c r="CD40" s="230"/>
      <c r="CE40" s="229"/>
      <c r="CF40" s="230"/>
      <c r="CG40" s="229"/>
      <c r="CH40" s="230"/>
      <c r="CI40" s="229"/>
    </row>
    <row r="41" spans="1:87" x14ac:dyDescent="0.2">
      <c r="N41" s="229"/>
      <c r="Q41" s="229"/>
      <c r="AD41" s="229"/>
      <c r="AE41" s="229"/>
      <c r="AF41" s="230"/>
      <c r="AG41" s="229"/>
      <c r="AH41" s="229"/>
      <c r="AI41" s="229"/>
      <c r="AJ41" s="230"/>
      <c r="AK41" s="229"/>
      <c r="AL41" s="229"/>
      <c r="AM41" s="229"/>
      <c r="AN41" s="231"/>
      <c r="AO41" s="229"/>
      <c r="AP41" s="229"/>
      <c r="AQ41" s="229"/>
      <c r="AR41" s="230"/>
      <c r="AS41" s="229"/>
      <c r="AT41" s="229"/>
      <c r="AU41" s="229"/>
      <c r="AV41" s="229"/>
      <c r="AW41" s="229"/>
      <c r="AX41" s="229"/>
      <c r="AY41" s="229"/>
      <c r="AZ41" s="230"/>
      <c r="BA41" s="229"/>
      <c r="BB41" s="229"/>
      <c r="BC41" s="229"/>
      <c r="BD41" s="230"/>
      <c r="BE41" s="229"/>
      <c r="BF41" s="229"/>
      <c r="BG41" s="229"/>
      <c r="BH41" s="230"/>
      <c r="BI41" s="229"/>
      <c r="BJ41" s="229"/>
      <c r="BK41" s="229"/>
      <c r="BL41" s="230"/>
      <c r="BM41" s="229"/>
      <c r="BN41" s="229"/>
      <c r="BO41" s="229"/>
      <c r="BP41" s="230"/>
      <c r="BQ41" s="229"/>
      <c r="BR41" s="230"/>
      <c r="BS41" s="229"/>
      <c r="BT41" s="230"/>
      <c r="BU41" s="229"/>
      <c r="BV41" s="229"/>
      <c r="BW41" s="229"/>
      <c r="BX41" s="230"/>
      <c r="BY41" s="229"/>
      <c r="BZ41" s="229"/>
      <c r="CA41" s="229"/>
      <c r="CB41" s="230"/>
      <c r="CC41" s="229"/>
      <c r="CD41" s="230"/>
      <c r="CE41" s="229"/>
      <c r="CF41" s="230"/>
      <c r="CG41" s="229"/>
      <c r="CH41" s="230"/>
      <c r="CI41" s="229"/>
    </row>
    <row r="42" spans="1:87" x14ac:dyDescent="0.2">
      <c r="N42" s="229"/>
      <c r="Q42" s="229"/>
      <c r="AD42" s="229"/>
      <c r="AE42" s="229"/>
      <c r="AF42" s="230"/>
      <c r="AG42" s="229"/>
      <c r="AH42" s="229"/>
      <c r="AI42" s="229"/>
      <c r="AJ42" s="230"/>
      <c r="AK42" s="229"/>
      <c r="AL42" s="229"/>
      <c r="AM42" s="229"/>
      <c r="AN42" s="231"/>
      <c r="AO42" s="229"/>
      <c r="AP42" s="229"/>
      <c r="AQ42" s="229"/>
      <c r="AR42" s="230"/>
      <c r="AS42" s="229"/>
      <c r="AT42" s="229"/>
      <c r="AU42" s="229"/>
      <c r="AV42" s="229"/>
      <c r="AW42" s="229"/>
      <c r="AX42" s="229"/>
      <c r="AY42" s="229"/>
      <c r="AZ42" s="230"/>
      <c r="BA42" s="229"/>
      <c r="BB42" s="229"/>
      <c r="BC42" s="229"/>
      <c r="BD42" s="230"/>
      <c r="BE42" s="229"/>
      <c r="BF42" s="229"/>
      <c r="BG42" s="229"/>
      <c r="BH42" s="230"/>
      <c r="BI42" s="229"/>
      <c r="BJ42" s="229"/>
      <c r="BK42" s="229"/>
      <c r="BL42" s="230"/>
      <c r="BM42" s="229"/>
      <c r="BN42" s="229"/>
      <c r="BO42" s="229"/>
      <c r="BP42" s="230"/>
      <c r="BQ42" s="229"/>
      <c r="BR42" s="230"/>
      <c r="BS42" s="229"/>
      <c r="BT42" s="230"/>
      <c r="BU42" s="229"/>
      <c r="BV42" s="229"/>
      <c r="BW42" s="229"/>
      <c r="BX42" s="230"/>
      <c r="BY42" s="229"/>
      <c r="BZ42" s="229"/>
      <c r="CA42" s="229"/>
      <c r="CB42" s="230"/>
      <c r="CC42" s="229"/>
      <c r="CD42" s="230"/>
      <c r="CE42" s="229"/>
      <c r="CF42" s="230"/>
      <c r="CG42" s="229"/>
      <c r="CH42" s="230"/>
      <c r="CI42" s="229"/>
    </row>
    <row r="43" spans="1:87" x14ac:dyDescent="0.2">
      <c r="N43" s="229"/>
      <c r="Q43" s="229"/>
      <c r="AD43" s="229"/>
      <c r="AE43" s="229"/>
      <c r="AF43" s="230"/>
      <c r="AG43" s="229"/>
      <c r="AH43" s="229"/>
      <c r="AI43" s="229"/>
      <c r="AJ43" s="230"/>
      <c r="AK43" s="229"/>
      <c r="AL43" s="229"/>
      <c r="AM43" s="229"/>
      <c r="AN43" s="231"/>
      <c r="AO43" s="229"/>
      <c r="AP43" s="229"/>
      <c r="AQ43" s="229"/>
      <c r="AR43" s="230"/>
      <c r="AS43" s="229"/>
      <c r="AT43" s="229"/>
      <c r="AU43" s="229"/>
      <c r="AV43" s="229"/>
      <c r="AW43" s="229"/>
      <c r="AX43" s="229"/>
      <c r="AY43" s="229"/>
      <c r="AZ43" s="230"/>
      <c r="BA43" s="229"/>
      <c r="BB43" s="229"/>
      <c r="BC43" s="229"/>
      <c r="BD43" s="230"/>
      <c r="BE43" s="229"/>
      <c r="BF43" s="229"/>
      <c r="BG43" s="229"/>
      <c r="BH43" s="230"/>
      <c r="BI43" s="229"/>
      <c r="BJ43" s="229"/>
      <c r="BK43" s="229"/>
      <c r="BL43" s="230"/>
      <c r="BM43" s="229"/>
      <c r="BN43" s="229"/>
      <c r="BO43" s="229"/>
      <c r="BP43" s="230"/>
      <c r="BQ43" s="229"/>
      <c r="BR43" s="230"/>
      <c r="BS43" s="229"/>
      <c r="BT43" s="230"/>
      <c r="BU43" s="229"/>
      <c r="BV43" s="229"/>
      <c r="BW43" s="229"/>
      <c r="BX43" s="230"/>
      <c r="BY43" s="229"/>
      <c r="BZ43" s="229"/>
      <c r="CA43" s="229"/>
      <c r="CB43" s="230"/>
      <c r="CC43" s="229"/>
      <c r="CD43" s="230"/>
      <c r="CE43" s="229"/>
      <c r="CF43" s="230"/>
      <c r="CG43" s="229"/>
      <c r="CH43" s="230"/>
      <c r="CI43" s="229"/>
    </row>
    <row r="44" spans="1:87" x14ac:dyDescent="0.2">
      <c r="N44" s="229"/>
      <c r="Q44" s="229"/>
      <c r="AD44" s="229"/>
      <c r="AE44" s="229"/>
      <c r="AF44" s="230"/>
      <c r="AG44" s="229"/>
      <c r="AH44" s="229"/>
      <c r="AI44" s="229"/>
      <c r="AJ44" s="230"/>
      <c r="AK44" s="229"/>
      <c r="AL44" s="229"/>
      <c r="AM44" s="229"/>
      <c r="AN44" s="231"/>
      <c r="AO44" s="229"/>
      <c r="AP44" s="229"/>
      <c r="AQ44" s="229"/>
      <c r="AR44" s="230"/>
      <c r="AS44" s="229"/>
      <c r="AT44" s="229"/>
      <c r="AU44" s="229"/>
      <c r="AV44" s="229"/>
      <c r="AW44" s="229"/>
      <c r="AX44" s="229"/>
      <c r="AY44" s="229"/>
      <c r="AZ44" s="230"/>
      <c r="BA44" s="229"/>
      <c r="BB44" s="229"/>
      <c r="BC44" s="229"/>
      <c r="BD44" s="230"/>
      <c r="BE44" s="229"/>
      <c r="BF44" s="229"/>
      <c r="BG44" s="229"/>
      <c r="BH44" s="230"/>
      <c r="BI44" s="229"/>
      <c r="BJ44" s="229"/>
      <c r="BK44" s="229"/>
      <c r="BL44" s="230"/>
      <c r="BM44" s="229"/>
      <c r="BN44" s="229"/>
      <c r="BO44" s="229"/>
      <c r="BP44" s="230"/>
      <c r="BQ44" s="229"/>
      <c r="BR44" s="230"/>
      <c r="BS44" s="229"/>
      <c r="BT44" s="230"/>
      <c r="BU44" s="229"/>
      <c r="BV44" s="229"/>
      <c r="BW44" s="229"/>
      <c r="BX44" s="230"/>
      <c r="BY44" s="229"/>
      <c r="BZ44" s="229"/>
      <c r="CA44" s="229"/>
      <c r="CB44" s="230"/>
      <c r="CC44" s="229"/>
      <c r="CD44" s="230"/>
      <c r="CE44" s="229"/>
      <c r="CF44" s="230"/>
      <c r="CG44" s="229"/>
      <c r="CH44" s="230"/>
      <c r="CI44" s="229"/>
    </row>
    <row r="45" spans="1:87" x14ac:dyDescent="0.2">
      <c r="N45" s="229"/>
      <c r="Q45" s="229"/>
      <c r="AD45" s="229"/>
      <c r="AE45" s="229"/>
      <c r="AF45" s="230"/>
      <c r="AG45" s="229"/>
      <c r="AH45" s="229"/>
      <c r="AI45" s="229"/>
      <c r="AJ45" s="230"/>
      <c r="AK45" s="229"/>
      <c r="AL45" s="229"/>
      <c r="AM45" s="229"/>
      <c r="AN45" s="231"/>
      <c r="AO45" s="229"/>
      <c r="AP45" s="229"/>
      <c r="AQ45" s="229"/>
      <c r="AR45" s="230"/>
      <c r="AS45" s="229"/>
      <c r="AT45" s="229"/>
      <c r="AU45" s="229"/>
      <c r="AV45" s="229"/>
      <c r="AW45" s="229"/>
      <c r="AX45" s="229"/>
      <c r="AY45" s="229"/>
      <c r="AZ45" s="230"/>
      <c r="BA45" s="229"/>
      <c r="BB45" s="229"/>
      <c r="BC45" s="229"/>
      <c r="BD45" s="230"/>
      <c r="BE45" s="229"/>
      <c r="BF45" s="229"/>
      <c r="BG45" s="229"/>
      <c r="BH45" s="230"/>
      <c r="BI45" s="229"/>
      <c r="BJ45" s="229"/>
      <c r="BK45" s="229"/>
      <c r="BL45" s="230"/>
      <c r="BM45" s="229"/>
      <c r="BN45" s="229"/>
      <c r="BO45" s="229"/>
      <c r="BP45" s="230"/>
      <c r="BQ45" s="229"/>
      <c r="BR45" s="230"/>
      <c r="BS45" s="229"/>
      <c r="BT45" s="230"/>
      <c r="BU45" s="229"/>
      <c r="BV45" s="229"/>
      <c r="BW45" s="229"/>
      <c r="BX45" s="230"/>
      <c r="BY45" s="229"/>
      <c r="BZ45" s="229"/>
      <c r="CA45" s="229"/>
      <c r="CB45" s="230"/>
      <c r="CC45" s="229"/>
      <c r="CD45" s="230"/>
      <c r="CE45" s="229"/>
      <c r="CF45" s="230"/>
      <c r="CG45" s="229"/>
      <c r="CH45" s="230"/>
      <c r="CI45" s="229"/>
    </row>
    <row r="46" spans="1:87" x14ac:dyDescent="0.2">
      <c r="N46" s="229"/>
      <c r="Q46" s="229"/>
      <c r="AD46" s="229"/>
      <c r="AE46" s="229"/>
      <c r="AF46" s="230"/>
      <c r="AG46" s="229"/>
      <c r="AH46" s="229"/>
      <c r="AI46" s="229"/>
      <c r="AJ46" s="230"/>
      <c r="AK46" s="229"/>
      <c r="AL46" s="229"/>
      <c r="AM46" s="229"/>
      <c r="AN46" s="231"/>
      <c r="AO46" s="229"/>
      <c r="AP46" s="229"/>
      <c r="AQ46" s="229"/>
      <c r="AR46" s="230"/>
      <c r="AS46" s="229"/>
      <c r="AT46" s="229"/>
      <c r="AU46" s="229"/>
      <c r="AV46" s="229"/>
      <c r="AW46" s="229"/>
      <c r="AX46" s="229"/>
      <c r="AY46" s="229"/>
      <c r="AZ46" s="230"/>
      <c r="BA46" s="229"/>
      <c r="BB46" s="229"/>
      <c r="BC46" s="229"/>
      <c r="BD46" s="230"/>
      <c r="BE46" s="229"/>
      <c r="BF46" s="229"/>
      <c r="BG46" s="229"/>
      <c r="BH46" s="230"/>
      <c r="BI46" s="229"/>
      <c r="BJ46" s="229"/>
      <c r="BK46" s="229"/>
      <c r="BL46" s="230"/>
      <c r="BM46" s="229"/>
      <c r="BN46" s="229"/>
      <c r="BO46" s="229"/>
      <c r="BP46" s="230"/>
      <c r="BQ46" s="229"/>
      <c r="BR46" s="230"/>
      <c r="BS46" s="229"/>
      <c r="BT46" s="230"/>
      <c r="BU46" s="229"/>
      <c r="BV46" s="229"/>
      <c r="BW46" s="229"/>
      <c r="BX46" s="230"/>
      <c r="BY46" s="229"/>
      <c r="BZ46" s="229"/>
      <c r="CA46" s="229"/>
      <c r="CB46" s="230"/>
      <c r="CC46" s="229"/>
      <c r="CD46" s="230"/>
      <c r="CE46" s="229"/>
      <c r="CF46" s="230"/>
      <c r="CG46" s="229"/>
      <c r="CH46" s="230"/>
      <c r="CI46" s="229"/>
    </row>
    <row r="47" spans="1:87" x14ac:dyDescent="0.2">
      <c r="N47" s="229"/>
      <c r="Q47" s="229"/>
      <c r="AD47" s="229"/>
      <c r="AE47" s="229"/>
      <c r="AF47" s="230"/>
      <c r="AG47" s="229"/>
      <c r="AH47" s="229"/>
      <c r="AI47" s="229"/>
      <c r="AJ47" s="230"/>
      <c r="AK47" s="229"/>
      <c r="AL47" s="229"/>
      <c r="AM47" s="229"/>
      <c r="AN47" s="231"/>
      <c r="AO47" s="229"/>
      <c r="AP47" s="229"/>
      <c r="AQ47" s="229"/>
      <c r="AR47" s="230"/>
      <c r="AS47" s="229"/>
      <c r="AT47" s="229"/>
      <c r="AU47" s="229"/>
      <c r="AV47" s="229"/>
      <c r="AW47" s="229"/>
      <c r="AX47" s="229"/>
      <c r="AY47" s="229"/>
      <c r="AZ47" s="230"/>
      <c r="BA47" s="229"/>
      <c r="BB47" s="229"/>
      <c r="BC47" s="229"/>
      <c r="BD47" s="230"/>
      <c r="BE47" s="229"/>
      <c r="BF47" s="229"/>
      <c r="BG47" s="229"/>
      <c r="BH47" s="230"/>
      <c r="BI47" s="229"/>
      <c r="BJ47" s="229"/>
      <c r="BK47" s="229"/>
      <c r="BL47" s="230"/>
      <c r="BM47" s="229"/>
      <c r="BN47" s="229"/>
      <c r="BO47" s="229"/>
      <c r="BP47" s="230"/>
      <c r="BQ47" s="229"/>
      <c r="BR47" s="230"/>
      <c r="BS47" s="229"/>
      <c r="BT47" s="230"/>
      <c r="BU47" s="229"/>
      <c r="BV47" s="229"/>
      <c r="BW47" s="229"/>
      <c r="BX47" s="230"/>
      <c r="BY47" s="229"/>
      <c r="BZ47" s="229"/>
      <c r="CA47" s="229"/>
      <c r="CB47" s="230"/>
      <c r="CC47" s="229"/>
      <c r="CD47" s="230"/>
      <c r="CE47" s="229"/>
      <c r="CF47" s="230"/>
      <c r="CG47" s="229"/>
      <c r="CH47" s="230"/>
      <c r="CI47" s="229"/>
    </row>
    <row r="48" spans="1:87" x14ac:dyDescent="0.2">
      <c r="N48" s="229"/>
      <c r="AD48" s="229"/>
      <c r="AE48" s="229"/>
      <c r="AF48" s="230"/>
      <c r="AG48" s="229"/>
      <c r="AH48" s="229"/>
      <c r="AI48" s="229"/>
      <c r="AJ48" s="230"/>
      <c r="AK48" s="229"/>
      <c r="AL48" s="229"/>
      <c r="AM48" s="229"/>
      <c r="AN48" s="231"/>
      <c r="AO48" s="229"/>
      <c r="AP48" s="229"/>
      <c r="AQ48" s="229"/>
      <c r="AR48" s="230"/>
      <c r="AS48" s="229"/>
      <c r="AT48" s="229"/>
      <c r="AU48" s="229"/>
      <c r="AV48" s="229"/>
      <c r="AW48" s="229"/>
      <c r="AX48" s="229"/>
      <c r="AY48" s="229"/>
      <c r="AZ48" s="230"/>
      <c r="BA48" s="229"/>
      <c r="BB48" s="229"/>
      <c r="BC48" s="229"/>
      <c r="BD48" s="230"/>
      <c r="BE48" s="229"/>
      <c r="BF48" s="229"/>
      <c r="BG48" s="229"/>
      <c r="BH48" s="230"/>
      <c r="BI48" s="229"/>
      <c r="BJ48" s="229"/>
      <c r="BK48" s="229"/>
      <c r="BL48" s="230"/>
      <c r="BM48" s="229"/>
      <c r="BN48" s="229"/>
      <c r="BO48" s="229"/>
      <c r="BP48" s="230"/>
      <c r="BQ48" s="229"/>
      <c r="BR48" s="230"/>
      <c r="BS48" s="229"/>
      <c r="BT48" s="230"/>
      <c r="BU48" s="229"/>
      <c r="BV48" s="229"/>
      <c r="BW48" s="229"/>
      <c r="BX48" s="230"/>
      <c r="BY48" s="229"/>
      <c r="BZ48" s="229"/>
      <c r="CA48" s="229"/>
      <c r="CB48" s="230"/>
      <c r="CC48" s="229"/>
      <c r="CD48" s="230"/>
      <c r="CE48" s="229"/>
      <c r="CF48" s="230"/>
      <c r="CG48" s="229"/>
      <c r="CH48" s="230"/>
      <c r="CI48" s="229"/>
    </row>
    <row r="49" spans="14:87" x14ac:dyDescent="0.2">
      <c r="N49" s="229"/>
      <c r="AE49" s="229"/>
      <c r="AF49" s="230"/>
      <c r="AG49" s="229"/>
      <c r="AH49" s="229"/>
      <c r="AI49" s="229"/>
      <c r="AJ49" s="230"/>
      <c r="AK49" s="229"/>
      <c r="AL49" s="229"/>
      <c r="AM49" s="229"/>
      <c r="AN49" s="231"/>
      <c r="AO49" s="229"/>
      <c r="AP49" s="229"/>
      <c r="AQ49" s="229"/>
      <c r="AR49" s="230"/>
      <c r="AS49" s="229"/>
      <c r="AT49" s="229"/>
      <c r="AU49" s="229"/>
      <c r="AV49" s="229"/>
      <c r="AW49" s="229"/>
      <c r="AX49" s="229"/>
      <c r="AY49" s="229"/>
      <c r="AZ49" s="230"/>
      <c r="BA49" s="229"/>
      <c r="BB49" s="229"/>
      <c r="BC49" s="229"/>
      <c r="BD49" s="230"/>
      <c r="BE49" s="229"/>
      <c r="BF49" s="229"/>
      <c r="BG49" s="229"/>
      <c r="BH49" s="230"/>
      <c r="BI49" s="229"/>
      <c r="BJ49" s="229"/>
      <c r="BK49" s="229"/>
      <c r="BL49" s="230"/>
      <c r="BM49" s="229"/>
      <c r="BN49" s="229"/>
      <c r="BO49" s="229"/>
      <c r="BP49" s="230"/>
      <c r="BQ49" s="229"/>
      <c r="BR49" s="230"/>
      <c r="BS49" s="229"/>
      <c r="BT49" s="230"/>
      <c r="BU49" s="229"/>
      <c r="BV49" s="229"/>
      <c r="BW49" s="229"/>
      <c r="BX49" s="230"/>
      <c r="BY49" s="229"/>
      <c r="BZ49" s="229"/>
      <c r="CA49" s="229"/>
      <c r="CB49" s="230"/>
      <c r="CC49" s="229"/>
      <c r="CD49" s="230"/>
      <c r="CE49" s="229"/>
      <c r="CF49" s="230"/>
      <c r="CG49" s="229"/>
      <c r="CH49" s="230"/>
      <c r="CI49" s="229"/>
    </row>
    <row r="50" spans="14:87" x14ac:dyDescent="0.2">
      <c r="N50" s="229"/>
      <c r="AE50" s="229"/>
      <c r="AF50" s="230"/>
      <c r="AG50" s="229"/>
      <c r="AH50" s="229"/>
      <c r="AI50" s="229"/>
      <c r="AJ50" s="230"/>
      <c r="AK50" s="229"/>
      <c r="AL50" s="229"/>
      <c r="AM50" s="229"/>
      <c r="AN50" s="231"/>
      <c r="AO50" s="229"/>
      <c r="AP50" s="229"/>
      <c r="AQ50" s="229"/>
      <c r="AR50" s="230"/>
      <c r="AS50" s="229"/>
      <c r="AT50" s="229"/>
      <c r="AU50" s="229"/>
      <c r="AV50" s="229"/>
      <c r="AW50" s="229"/>
      <c r="AX50" s="229"/>
      <c r="AY50" s="229"/>
      <c r="AZ50" s="230"/>
      <c r="BA50" s="229"/>
      <c r="BB50" s="229"/>
      <c r="BC50" s="229"/>
      <c r="BD50" s="230"/>
      <c r="BE50" s="229"/>
      <c r="BF50" s="229"/>
      <c r="BG50" s="229"/>
      <c r="BH50" s="230"/>
      <c r="BI50" s="229"/>
      <c r="BJ50" s="229"/>
      <c r="BK50" s="229"/>
      <c r="BL50" s="230"/>
      <c r="BM50" s="229"/>
      <c r="BN50" s="229"/>
      <c r="BO50" s="229"/>
      <c r="BP50" s="230"/>
      <c r="BQ50" s="229"/>
      <c r="BR50" s="230"/>
      <c r="BS50" s="229"/>
      <c r="BT50" s="230"/>
      <c r="BU50" s="229"/>
      <c r="BV50" s="229"/>
      <c r="BW50" s="229"/>
      <c r="BX50" s="230"/>
      <c r="BY50" s="229"/>
      <c r="BZ50" s="229"/>
      <c r="CA50" s="229"/>
      <c r="CB50" s="230"/>
      <c r="CC50" s="229"/>
      <c r="CD50" s="230"/>
      <c r="CE50" s="229"/>
      <c r="CF50" s="230"/>
      <c r="CG50" s="229"/>
      <c r="CH50" s="230"/>
      <c r="CI50" s="229"/>
    </row>
    <row r="51" spans="14:87" x14ac:dyDescent="0.2">
      <c r="N51" s="229"/>
      <c r="AE51" s="229"/>
      <c r="AF51" s="230"/>
      <c r="AG51" s="229"/>
      <c r="AH51" s="229"/>
      <c r="AI51" s="229"/>
      <c r="AJ51" s="230"/>
      <c r="AK51" s="229"/>
      <c r="AL51" s="229"/>
      <c r="AM51" s="229"/>
      <c r="AN51" s="231"/>
      <c r="AO51" s="229"/>
      <c r="AP51" s="229"/>
      <c r="AQ51" s="229"/>
      <c r="AR51" s="230"/>
      <c r="AS51" s="229"/>
      <c r="AT51" s="229"/>
      <c r="AU51" s="229"/>
      <c r="AV51" s="229"/>
      <c r="AW51" s="229"/>
      <c r="AX51" s="229"/>
      <c r="AY51" s="229"/>
      <c r="AZ51" s="230"/>
      <c r="BA51" s="229"/>
      <c r="BB51" s="229"/>
      <c r="BC51" s="229"/>
      <c r="BD51" s="230"/>
      <c r="BE51" s="229"/>
      <c r="BF51" s="229"/>
      <c r="BG51" s="229"/>
      <c r="BH51" s="230"/>
      <c r="BI51" s="229"/>
      <c r="BJ51" s="229"/>
      <c r="BK51" s="229"/>
      <c r="BL51" s="230"/>
      <c r="BM51" s="229"/>
      <c r="BN51" s="229"/>
      <c r="BO51" s="229"/>
      <c r="BP51" s="230"/>
      <c r="BQ51" s="229"/>
      <c r="BR51" s="230"/>
      <c r="BS51" s="229"/>
      <c r="BT51" s="230"/>
      <c r="BU51" s="229"/>
      <c r="BV51" s="229"/>
      <c r="BW51" s="229"/>
      <c r="BX51" s="230"/>
      <c r="BY51" s="229"/>
      <c r="BZ51" s="229"/>
      <c r="CA51" s="229"/>
      <c r="CB51" s="230"/>
      <c r="CC51" s="229"/>
      <c r="CD51" s="230"/>
      <c r="CE51" s="229"/>
      <c r="CF51" s="230"/>
      <c r="CG51" s="229"/>
      <c r="CH51" s="230"/>
      <c r="CI51" s="229"/>
    </row>
    <row r="52" spans="14:87" x14ac:dyDescent="0.2">
      <c r="N52" s="229"/>
      <c r="AE52" s="229"/>
      <c r="AF52" s="230"/>
      <c r="AG52" s="229"/>
      <c r="AH52" s="229"/>
      <c r="AI52" s="229"/>
      <c r="AJ52" s="230"/>
      <c r="AK52" s="229"/>
      <c r="AL52" s="229"/>
      <c r="AM52" s="229"/>
      <c r="AN52" s="231"/>
      <c r="AO52" s="229"/>
      <c r="AP52" s="229"/>
      <c r="AQ52" s="229"/>
      <c r="AR52" s="230"/>
      <c r="AS52" s="229"/>
      <c r="AT52" s="229"/>
      <c r="AU52" s="229"/>
      <c r="AV52" s="229"/>
      <c r="AW52" s="229"/>
      <c r="AX52" s="229"/>
      <c r="AY52" s="229"/>
      <c r="AZ52" s="230"/>
      <c r="BA52" s="229"/>
      <c r="BB52" s="229"/>
      <c r="BC52" s="229"/>
      <c r="BD52" s="230"/>
      <c r="BE52" s="229"/>
      <c r="BF52" s="229"/>
      <c r="BG52" s="229"/>
      <c r="BH52" s="230"/>
      <c r="BI52" s="229"/>
      <c r="BJ52" s="229"/>
      <c r="BK52" s="229"/>
      <c r="BL52" s="230"/>
      <c r="BM52" s="229"/>
      <c r="BN52" s="229"/>
      <c r="BO52" s="229"/>
      <c r="BP52" s="230"/>
      <c r="BQ52" s="229"/>
      <c r="BR52" s="230"/>
      <c r="BS52" s="229"/>
      <c r="BT52" s="230"/>
      <c r="BU52" s="229"/>
      <c r="BV52" s="229"/>
      <c r="BW52" s="229"/>
      <c r="BX52" s="230"/>
      <c r="BY52" s="229"/>
      <c r="BZ52" s="229"/>
      <c r="CA52" s="229"/>
      <c r="CB52" s="230"/>
      <c r="CC52" s="229"/>
      <c r="CD52" s="230"/>
      <c r="CE52" s="229"/>
      <c r="CF52" s="230"/>
      <c r="CG52" s="229"/>
      <c r="CH52" s="230"/>
      <c r="CI52" s="229"/>
    </row>
    <row r="53" spans="14:87" x14ac:dyDescent="0.2">
      <c r="N53" s="229"/>
      <c r="AE53" s="229"/>
      <c r="AF53" s="230"/>
      <c r="AG53" s="229"/>
      <c r="AH53" s="229"/>
      <c r="AI53" s="229"/>
      <c r="AJ53" s="230"/>
      <c r="AK53" s="229"/>
      <c r="AL53" s="229"/>
      <c r="AM53" s="229"/>
      <c r="AN53" s="231"/>
      <c r="AO53" s="229"/>
      <c r="AP53" s="229"/>
      <c r="AQ53" s="229"/>
      <c r="AR53" s="230"/>
      <c r="AS53" s="229"/>
      <c r="AT53" s="229"/>
      <c r="AU53" s="229"/>
      <c r="AV53" s="229"/>
      <c r="AW53" s="229"/>
      <c r="AX53" s="229"/>
      <c r="AY53" s="229"/>
      <c r="AZ53" s="230"/>
      <c r="BA53" s="229"/>
      <c r="BB53" s="229"/>
      <c r="BC53" s="229"/>
      <c r="BD53" s="230"/>
      <c r="BE53" s="229"/>
      <c r="BF53" s="229"/>
      <c r="BG53" s="229"/>
      <c r="BH53" s="230"/>
      <c r="BI53" s="229"/>
      <c r="BJ53" s="229"/>
      <c r="BK53" s="229"/>
      <c r="BL53" s="230"/>
      <c r="BM53" s="229"/>
      <c r="BN53" s="229"/>
      <c r="BO53" s="229"/>
      <c r="BP53" s="230"/>
      <c r="BQ53" s="229"/>
      <c r="BR53" s="230"/>
      <c r="BS53" s="229"/>
      <c r="BT53" s="230"/>
      <c r="BU53" s="229"/>
      <c r="BV53" s="229"/>
      <c r="BW53" s="229"/>
      <c r="BX53" s="230"/>
      <c r="BY53" s="229"/>
      <c r="BZ53" s="229"/>
      <c r="CA53" s="229"/>
      <c r="CB53" s="230"/>
      <c r="CC53" s="229"/>
      <c r="CD53" s="230"/>
      <c r="CE53" s="229"/>
      <c r="CF53" s="230"/>
      <c r="CG53" s="229"/>
      <c r="CH53" s="230"/>
      <c r="CI53" s="229"/>
    </row>
    <row r="54" spans="14:87" x14ac:dyDescent="0.2">
      <c r="N54" s="229"/>
    </row>
    <row r="55" spans="14:87" x14ac:dyDescent="0.2">
      <c r="N55" s="229"/>
    </row>
    <row r="56" spans="14:87" x14ac:dyDescent="0.2">
      <c r="N56" s="229"/>
    </row>
    <row r="57" spans="14:87" x14ac:dyDescent="0.2">
      <c r="N57" s="229"/>
    </row>
    <row r="58" spans="14:87" x14ac:dyDescent="0.2">
      <c r="N58" s="229"/>
    </row>
    <row r="59" spans="14:87" x14ac:dyDescent="0.2">
      <c r="N59" s="229"/>
    </row>
    <row r="60" spans="14:87" x14ac:dyDescent="0.2">
      <c r="N60" s="229"/>
    </row>
    <row r="61" spans="14:87" x14ac:dyDescent="0.2">
      <c r="N61" s="229"/>
    </row>
    <row r="62" spans="14:87" x14ac:dyDescent="0.2">
      <c r="N62" s="229"/>
    </row>
    <row r="63" spans="14:87" x14ac:dyDescent="0.2">
      <c r="N63" s="229"/>
    </row>
    <row r="64" spans="14:87" x14ac:dyDescent="0.2">
      <c r="N64" s="229"/>
    </row>
    <row r="65" spans="14:14" x14ac:dyDescent="0.2">
      <c r="N65" s="229"/>
    </row>
    <row r="66" spans="14:14" x14ac:dyDescent="0.2">
      <c r="N66" s="229"/>
    </row>
    <row r="67" spans="14:14" x14ac:dyDescent="0.2">
      <c r="N67" s="229"/>
    </row>
    <row r="68" spans="14:14" x14ac:dyDescent="0.2">
      <c r="N68" s="229"/>
    </row>
    <row r="69" spans="14:14" x14ac:dyDescent="0.2">
      <c r="N69" s="229"/>
    </row>
    <row r="70" spans="14:14" x14ac:dyDescent="0.2">
      <c r="N70" s="229"/>
    </row>
    <row r="71" spans="14:14" x14ac:dyDescent="0.2">
      <c r="N71" s="229"/>
    </row>
    <row r="72" spans="14:14" x14ac:dyDescent="0.2">
      <c r="N72" s="229"/>
    </row>
    <row r="73" spans="14:14" x14ac:dyDescent="0.2">
      <c r="N73" s="229"/>
    </row>
    <row r="74" spans="14:14" x14ac:dyDescent="0.2">
      <c r="N74" s="229"/>
    </row>
    <row r="75" spans="14:14" x14ac:dyDescent="0.2">
      <c r="N75" s="229"/>
    </row>
    <row r="76" spans="14:14" x14ac:dyDescent="0.2">
      <c r="N76" s="229"/>
    </row>
    <row r="77" spans="14:14" x14ac:dyDescent="0.2">
      <c r="N77" s="229"/>
    </row>
    <row r="78" spans="14:14" x14ac:dyDescent="0.2">
      <c r="N78" s="229"/>
    </row>
    <row r="79" spans="14:14" x14ac:dyDescent="0.2">
      <c r="N79" s="229"/>
    </row>
    <row r="80" spans="14:14" x14ac:dyDescent="0.2">
      <c r="N80" s="229"/>
    </row>
  </sheetData>
  <sheetProtection insertRows="0" deleteRows="0"/>
  <autoFilter ref="A7:CI33" xr:uid="{00000000-0009-0000-0000-000000000000}">
    <filterColumn colId="9" showButton="0"/>
    <filterColumn colId="11" showButton="0"/>
    <filterColumn colId="16" showButton="0"/>
    <filterColumn colId="18" showButton="0"/>
  </autoFilter>
  <mergeCells count="241">
    <mergeCell ref="A33:B33"/>
    <mergeCell ref="J33:K33"/>
    <mergeCell ref="L33:M33"/>
    <mergeCell ref="Q33:R33"/>
    <mergeCell ref="S33:T33"/>
    <mergeCell ref="CD18:CD21"/>
    <mergeCell ref="CE18:CE21"/>
    <mergeCell ref="CF18:CF21"/>
    <mergeCell ref="CG18:CG21"/>
    <mergeCell ref="BL18:BL21"/>
    <mergeCell ref="BM18:BM21"/>
    <mergeCell ref="BN18:BN21"/>
    <mergeCell ref="BO18:BO21"/>
    <mergeCell ref="BP18:BP21"/>
    <mergeCell ref="BQ18:BQ21"/>
    <mergeCell ref="BF18:BF21"/>
    <mergeCell ref="BG18:BG21"/>
    <mergeCell ref="BH18:BH21"/>
    <mergeCell ref="BI18:BI21"/>
    <mergeCell ref="BJ18:BJ21"/>
    <mergeCell ref="BK18:BK21"/>
    <mergeCell ref="AZ18:AZ21"/>
    <mergeCell ref="BA18:BA21"/>
    <mergeCell ref="BB18:BB21"/>
    <mergeCell ref="CH18:CH21"/>
    <mergeCell ref="CI18:CI21"/>
    <mergeCell ref="BX18:BX21"/>
    <mergeCell ref="BY18:BY21"/>
    <mergeCell ref="BZ18:BZ21"/>
    <mergeCell ref="CA18:CA21"/>
    <mergeCell ref="CB18:CB21"/>
    <mergeCell ref="CC18:CC21"/>
    <mergeCell ref="BR18:BR21"/>
    <mergeCell ref="BS18:BS21"/>
    <mergeCell ref="BT18:BT21"/>
    <mergeCell ref="BU18:BU21"/>
    <mergeCell ref="BV18:BV21"/>
    <mergeCell ref="BW18:BW21"/>
    <mergeCell ref="BC18:BC21"/>
    <mergeCell ref="BD18:BD21"/>
    <mergeCell ref="BE18:BE21"/>
    <mergeCell ref="AT18:AT21"/>
    <mergeCell ref="AU18:AU21"/>
    <mergeCell ref="AV18:AV21"/>
    <mergeCell ref="AW18:AW21"/>
    <mergeCell ref="AX18:AX21"/>
    <mergeCell ref="AY18:AY21"/>
    <mergeCell ref="AN18:AN21"/>
    <mergeCell ref="AO18:AO21"/>
    <mergeCell ref="AP18:AP21"/>
    <mergeCell ref="AQ18:AQ21"/>
    <mergeCell ref="AR18:AR21"/>
    <mergeCell ref="AS18:AS21"/>
    <mergeCell ref="AH18:AH21"/>
    <mergeCell ref="AI18:AI21"/>
    <mergeCell ref="AJ18:AJ21"/>
    <mergeCell ref="AK18:AK21"/>
    <mergeCell ref="AL18:AL21"/>
    <mergeCell ref="AM18:AM21"/>
    <mergeCell ref="CH15:CH16"/>
    <mergeCell ref="CI15:CI16"/>
    <mergeCell ref="A18:A21"/>
    <mergeCell ref="B18:B21"/>
    <mergeCell ref="C18:C21"/>
    <mergeCell ref="D18:D21"/>
    <mergeCell ref="E18:E21"/>
    <mergeCell ref="F18:F21"/>
    <mergeCell ref="AF18:AF21"/>
    <mergeCell ref="AG18:AG21"/>
    <mergeCell ref="CB15:CB16"/>
    <mergeCell ref="CC15:CC16"/>
    <mergeCell ref="CD15:CD16"/>
    <mergeCell ref="CE15:CE16"/>
    <mergeCell ref="CF15:CF16"/>
    <mergeCell ref="CG15:CG16"/>
    <mergeCell ref="BV15:BV16"/>
    <mergeCell ref="BW15:BW16"/>
    <mergeCell ref="BX15:BX16"/>
    <mergeCell ref="BY15:BY16"/>
    <mergeCell ref="BZ15:BZ16"/>
    <mergeCell ref="CA15:CA16"/>
    <mergeCell ref="BP15:BP16"/>
    <mergeCell ref="BQ15:BQ16"/>
    <mergeCell ref="BR15:BR16"/>
    <mergeCell ref="BS15:BS16"/>
    <mergeCell ref="BT15:BT16"/>
    <mergeCell ref="BU15:BU16"/>
    <mergeCell ref="BJ15:BJ16"/>
    <mergeCell ref="BK15:BK16"/>
    <mergeCell ref="BL15:BL16"/>
    <mergeCell ref="BM15:BM16"/>
    <mergeCell ref="BN15:BN16"/>
    <mergeCell ref="BO15:BO16"/>
    <mergeCell ref="BD15:BD16"/>
    <mergeCell ref="BE15:BE16"/>
    <mergeCell ref="BF15:BF16"/>
    <mergeCell ref="BG15:BG16"/>
    <mergeCell ref="BH15:BH16"/>
    <mergeCell ref="BI15:BI16"/>
    <mergeCell ref="AX15:AX16"/>
    <mergeCell ref="AY15:AY16"/>
    <mergeCell ref="AZ15:AZ16"/>
    <mergeCell ref="BA15:BA16"/>
    <mergeCell ref="BB15:BB16"/>
    <mergeCell ref="BC15:BC16"/>
    <mergeCell ref="AR15:AR16"/>
    <mergeCell ref="AS15:AS16"/>
    <mergeCell ref="AT15:AT16"/>
    <mergeCell ref="AU15:AU16"/>
    <mergeCell ref="AV15:AV16"/>
    <mergeCell ref="AW15:AW16"/>
    <mergeCell ref="AL15:AL16"/>
    <mergeCell ref="AM15:AM16"/>
    <mergeCell ref="AN15:AN16"/>
    <mergeCell ref="AO15:AO16"/>
    <mergeCell ref="AP15:AP16"/>
    <mergeCell ref="AQ15:AQ16"/>
    <mergeCell ref="AF15:AF16"/>
    <mergeCell ref="AG15:AG16"/>
    <mergeCell ref="AH15:AH16"/>
    <mergeCell ref="AI15:AI16"/>
    <mergeCell ref="AJ15:AJ16"/>
    <mergeCell ref="AK15:AK16"/>
    <mergeCell ref="A15:A16"/>
    <mergeCell ref="B15:B16"/>
    <mergeCell ref="C15:C16"/>
    <mergeCell ref="D15:D16"/>
    <mergeCell ref="E15:E16"/>
    <mergeCell ref="F15:F16"/>
    <mergeCell ref="CD11:CD12"/>
    <mergeCell ref="CE11:CE12"/>
    <mergeCell ref="CF11:CF12"/>
    <mergeCell ref="CG11:CG12"/>
    <mergeCell ref="CH11:CH12"/>
    <mergeCell ref="CI11:CI12"/>
    <mergeCell ref="BX11:BX12"/>
    <mergeCell ref="BY11:BY12"/>
    <mergeCell ref="BZ11:BZ12"/>
    <mergeCell ref="CA11:CA12"/>
    <mergeCell ref="CB11:CB12"/>
    <mergeCell ref="CC11:CC12"/>
    <mergeCell ref="BR11:BR12"/>
    <mergeCell ref="BS11:BS12"/>
    <mergeCell ref="BT11:BT12"/>
    <mergeCell ref="BU11:BU12"/>
    <mergeCell ref="BV11:BV12"/>
    <mergeCell ref="BW11:BW12"/>
    <mergeCell ref="BL11:BL12"/>
    <mergeCell ref="BM11:BM12"/>
    <mergeCell ref="BN11:BN12"/>
    <mergeCell ref="BO11:BO12"/>
    <mergeCell ref="BP11:BP12"/>
    <mergeCell ref="BQ11:BQ12"/>
    <mergeCell ref="BF11:BF12"/>
    <mergeCell ref="BG11:BG12"/>
    <mergeCell ref="BH11:BH12"/>
    <mergeCell ref="BI11:BI12"/>
    <mergeCell ref="BJ11:BJ12"/>
    <mergeCell ref="BK11:BK12"/>
    <mergeCell ref="AZ11:AZ12"/>
    <mergeCell ref="BA11:BA12"/>
    <mergeCell ref="BB11:BB12"/>
    <mergeCell ref="BC11:BC12"/>
    <mergeCell ref="BD11:BD12"/>
    <mergeCell ref="BE11:BE12"/>
    <mergeCell ref="AC4:AC5"/>
    <mergeCell ref="AT11:AT12"/>
    <mergeCell ref="AU11:AU12"/>
    <mergeCell ref="AV11:AV12"/>
    <mergeCell ref="AW11:AW12"/>
    <mergeCell ref="AX11:AX12"/>
    <mergeCell ref="AY11:AY12"/>
    <mergeCell ref="AN11:AN12"/>
    <mergeCell ref="AO11:AO12"/>
    <mergeCell ref="AP11:AP12"/>
    <mergeCell ref="AQ11:AQ12"/>
    <mergeCell ref="AR11:AR12"/>
    <mergeCell ref="AS11:AS12"/>
    <mergeCell ref="BP5:BS5"/>
    <mergeCell ref="BT5:BW5"/>
    <mergeCell ref="AD4:AD5"/>
    <mergeCell ref="AE4:AE5"/>
    <mergeCell ref="AF4:CI4"/>
    <mergeCell ref="AF5:AI5"/>
    <mergeCell ref="AJ5:AM5"/>
    <mergeCell ref="AN5:AQ5"/>
    <mergeCell ref="AR5:AU5"/>
    <mergeCell ref="AV5:AY5"/>
    <mergeCell ref="AZ5:BC5"/>
    <mergeCell ref="BD5:BG5"/>
    <mergeCell ref="CF5:CI5"/>
    <mergeCell ref="BX5:CA5"/>
    <mergeCell ref="CB5:CE5"/>
    <mergeCell ref="P4:P5"/>
    <mergeCell ref="Q4:R5"/>
    <mergeCell ref="A11:A12"/>
    <mergeCell ref="B11:B12"/>
    <mergeCell ref="C11:C12"/>
    <mergeCell ref="AF11:AF12"/>
    <mergeCell ref="AG11:AG12"/>
    <mergeCell ref="BH5:BK5"/>
    <mergeCell ref="BL5:BO5"/>
    <mergeCell ref="S4:T5"/>
    <mergeCell ref="U4:V5"/>
    <mergeCell ref="W4:X5"/>
    <mergeCell ref="Y4:Y5"/>
    <mergeCell ref="Z4:AB5"/>
    <mergeCell ref="AH11:AH12"/>
    <mergeCell ref="AI11:AI12"/>
    <mergeCell ref="AJ11:AJ12"/>
    <mergeCell ref="AK11:AK12"/>
    <mergeCell ref="AL11:AL12"/>
    <mergeCell ref="AM11:AM12"/>
    <mergeCell ref="J7:K7"/>
    <mergeCell ref="L7:M7"/>
    <mergeCell ref="Q7:R7"/>
    <mergeCell ref="S7:T7"/>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Z3:AC3"/>
    <mergeCell ref="AF3:CI3"/>
    <mergeCell ref="C4:F5"/>
    <mergeCell ref="G4:G5"/>
    <mergeCell ref="H4:I5"/>
    <mergeCell ref="J4:K5"/>
    <mergeCell ref="L4:M5"/>
    <mergeCell ref="N4:O5"/>
  </mergeCells>
  <phoneticPr fontId="5"/>
  <dataValidations count="3">
    <dataValidation imeMode="on" allowBlank="1" showInputMessage="1" showErrorMessage="1" sqref="C7:F7 A3:A5 B3:E3 A34:XFD65511 C4:E4 H7:I7 H4 N7:P7 U7:X7 A1:F1 Z7:CI7" xr:uid="{8DBF3847-AE15-473A-A4EA-47558FF06CF0}"/>
    <dataValidation imeMode="off" allowBlank="1" showInputMessage="1" showErrorMessage="1" sqref="BP6 Z6:AB6 N6:P6 U6:X6 AD6:AF6 AH6 CD6 CB6 AL6 AJ6 AP6 AN6 AT6 AR6 AX6 AV6 BB6 AZ6 BF6 BD6 BJ6 BH6 BN6 BL6 BV6 BT6 CH6 CF6 BZ6 BX6 BR6 A6:B7" xr:uid="{238A9019-15C4-4524-811D-2C4C1003D3B7}"/>
    <dataValidation type="list" allowBlank="1" showInputMessage="1" showErrorMessage="1" sqref="CH17:CH18 AX13:AX14 BB13:BB14 BF13:BF14 BJ13:BJ14 BN13:BN14 BR13:BR14 BV13:BV14 BZ13:BZ14 CD13:CD14 CH13:CH14 AH13:AH14 AL13:AL14 AP13:AP14 CD17:CD18 BZ17:BZ18 BV17:BV18 BR17:BR18 BN17:BN18 BJ17:BJ18 BF17:BF18 BB17:BB18 AX17:AX18 AT17:AT18 AP17:AP18 AL17:AL18 AH17:AH18 AF13:AF18 BL8:BL11 AH8:AH11 AJ8:AJ11 AL8:AL11 AN8:AN11 AP8:AP11 AT8:AT11 AF8:AF11 AX8:AX11 AR8:AR11 AZ8:AZ11 BB8:BB11 AV8:AV11 BF8:BF11 BH8:BH11 BJ8:BJ11 BD8:BD11 BN8:BN11 BP8:BP11 BR8:BR11 BT8:BT11 BV8:BV11 BX8:BX11 BZ8:BZ11 CB8:CB11 CD8:CD11 CF8:CF11 AR13:AR18 AZ13:AZ18 AV13:AV18 BH13:BH18 BD13:BD18 BP13:BP18 BT13:BT18 BX13:BX18 CB13:CB18 CF13:CF18 BL13:BL18 AJ13:AJ18 AT13:AT14 CH8:CH11 AN13:AN18 CB22:CB32 BZ22:BZ32 BR22:BR32 BP22:BP32 BN22:BN32 BJ22:BJ32 BH22:BH32 BF22:BF32 BD22:BD32 AZ30:AZ31 AX23:AX32 AR30:AR31 AL23:AL32 AF30:AF31 AH23:AH31 CF22:CF32 AJ23:AJ31 CD22:CD32 CH22:CH32 AV30:AV31 AP22:AP32 AT23:AT32 BT22:BT32 BL22:BL32 BX22:BX32 AN30:AN32 BV22:BV32 AF23:AF28 AN22:AN28 AR23:AR28 AV23:AV28 AZ23:AZ28 BB23:BB28 BB30:BB32" xr:uid="{373AD282-907D-4097-BD8A-2D65A46A69CA}">
      <formula1>"○"</formula1>
    </dataValidation>
  </dataValidations>
  <pageMargins left="0.70866141732283472" right="0.70866141732283472" top="0.74803149606299213" bottom="0.74803149606299213" header="0.31496062992125984" footer="0.31496062992125984"/>
  <pageSetup paperSize="9" scale="59" fitToWidth="4" fitToHeight="0" orientation="landscape" r:id="rId1"/>
  <headerFooter>
    <oddFooter xml:space="preserve">&amp;C&amp;P / &amp;N </oddFooter>
  </headerFooter>
  <rowBreaks count="1" manualBreakCount="1">
    <brk id="28" max="86" man="1"/>
  </rowBreaks>
  <colBreaks count="1" manualBreakCount="1">
    <brk id="47"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2DB9-DCE2-4A1A-BE2B-8347A0F7F4A9}">
  <sheetPr>
    <pageSetUpPr fitToPage="1"/>
  </sheetPr>
  <dimension ref="A1:AF26"/>
  <sheetViews>
    <sheetView tabSelected="1" view="pageBreakPreview" zoomScale="70" zoomScaleNormal="70" zoomScaleSheetLayoutView="70" workbookViewId="0">
      <pane xSplit="3" ySplit="4" topLeftCell="D5" activePane="bottomRight" state="frozen"/>
      <selection pane="topRight" activeCell="D1" sqref="D1"/>
      <selection pane="bottomLeft" activeCell="A5" sqref="A5"/>
      <selection pane="bottomRight" activeCell="AH4" sqref="AH4"/>
    </sheetView>
  </sheetViews>
  <sheetFormatPr defaultColWidth="9" defaultRowHeight="13" x14ac:dyDescent="0.2"/>
  <cols>
    <col min="1" max="3" width="7.453125" style="235" customWidth="1"/>
    <col min="4" max="9" width="3.7265625" style="235" customWidth="1"/>
    <col min="10" max="10" width="4.36328125" style="235" customWidth="1"/>
    <col min="11" max="17" width="3.7265625" style="235" customWidth="1"/>
    <col min="18" max="18" width="15.7265625" style="235" customWidth="1"/>
    <col min="19" max="19" width="33.90625" style="235" customWidth="1"/>
    <col min="20" max="20" width="26.26953125" style="235" customWidth="1"/>
    <col min="21" max="21" width="36.453125" style="235" customWidth="1"/>
    <col min="22" max="22" width="36.6328125" style="235" customWidth="1"/>
    <col min="23" max="23" width="26.26953125" style="235" customWidth="1"/>
    <col min="24" max="24" width="20" style="235" customWidth="1"/>
    <col min="25" max="29" width="5.6328125" style="235" customWidth="1"/>
    <col min="30" max="30" width="20.6328125" style="235" customWidth="1"/>
    <col min="31" max="31" width="17.08984375" style="235" customWidth="1"/>
    <col min="32" max="32" width="34.7265625" style="235" customWidth="1"/>
    <col min="33" max="16384" width="9" style="235"/>
  </cols>
  <sheetData>
    <row r="1" spans="1:32" ht="19" x14ac:dyDescent="0.2">
      <c r="A1" s="234" t="s">
        <v>862</v>
      </c>
    </row>
    <row r="2" spans="1:32" s="236" customFormat="1" ht="14" x14ac:dyDescent="0.2">
      <c r="A2" s="419" t="s">
        <v>863</v>
      </c>
      <c r="B2" s="419" t="s">
        <v>440</v>
      </c>
      <c r="C2" s="419" t="s">
        <v>864</v>
      </c>
      <c r="D2" s="420" t="s">
        <v>865</v>
      </c>
      <c r="E2" s="421"/>
      <c r="F2" s="421"/>
      <c r="G2" s="421"/>
      <c r="H2" s="421"/>
      <c r="I2" s="421"/>
      <c r="J2" s="421"/>
      <c r="K2" s="421"/>
      <c r="L2" s="421"/>
      <c r="M2" s="421"/>
      <c r="N2" s="421"/>
      <c r="O2" s="421"/>
      <c r="P2" s="421"/>
      <c r="Q2" s="421"/>
      <c r="R2" s="422" t="s">
        <v>866</v>
      </c>
      <c r="S2" s="422" t="s">
        <v>867</v>
      </c>
      <c r="T2" s="422" t="s">
        <v>868</v>
      </c>
      <c r="U2" s="422" t="s">
        <v>869</v>
      </c>
      <c r="V2" s="422" t="s">
        <v>870</v>
      </c>
      <c r="W2" s="422" t="s">
        <v>871</v>
      </c>
      <c r="X2" s="422" t="s">
        <v>872</v>
      </c>
      <c r="Y2" s="422" t="s">
        <v>873</v>
      </c>
      <c r="Z2" s="425"/>
      <c r="AA2" s="425"/>
      <c r="AB2" s="425"/>
      <c r="AC2" s="425"/>
      <c r="AD2" s="425"/>
      <c r="AE2" s="427" t="s">
        <v>874</v>
      </c>
      <c r="AF2" s="422" t="s">
        <v>875</v>
      </c>
    </row>
    <row r="3" spans="1:32" s="236" customFormat="1" x14ac:dyDescent="0.2">
      <c r="A3" s="419"/>
      <c r="B3" s="419"/>
      <c r="C3" s="419"/>
      <c r="D3" s="424" t="s">
        <v>876</v>
      </c>
      <c r="E3" s="424" t="s">
        <v>877</v>
      </c>
      <c r="F3" s="424" t="s">
        <v>878</v>
      </c>
      <c r="G3" s="424" t="s">
        <v>879</v>
      </c>
      <c r="H3" s="424" t="s">
        <v>880</v>
      </c>
      <c r="I3" s="424" t="s">
        <v>881</v>
      </c>
      <c r="J3" s="424" t="s">
        <v>478</v>
      </c>
      <c r="K3" s="424" t="s">
        <v>882</v>
      </c>
      <c r="L3" s="424" t="s">
        <v>480</v>
      </c>
      <c r="M3" s="424" t="s">
        <v>883</v>
      </c>
      <c r="N3" s="424" t="s">
        <v>482</v>
      </c>
      <c r="O3" s="424" t="s">
        <v>884</v>
      </c>
      <c r="P3" s="424" t="s">
        <v>885</v>
      </c>
      <c r="Q3" s="424" t="s">
        <v>886</v>
      </c>
      <c r="R3" s="423"/>
      <c r="S3" s="422"/>
      <c r="T3" s="422"/>
      <c r="U3" s="422"/>
      <c r="V3" s="422"/>
      <c r="W3" s="422"/>
      <c r="X3" s="422"/>
      <c r="Y3" s="426" t="s">
        <v>887</v>
      </c>
      <c r="Z3" s="426" t="s">
        <v>888</v>
      </c>
      <c r="AA3" s="426" t="s">
        <v>889</v>
      </c>
      <c r="AB3" s="426" t="s">
        <v>890</v>
      </c>
      <c r="AC3" s="426" t="s">
        <v>891</v>
      </c>
      <c r="AD3" s="422" t="s">
        <v>892</v>
      </c>
      <c r="AE3" s="427"/>
      <c r="AF3" s="423"/>
    </row>
    <row r="4" spans="1:32" s="236" customFormat="1" ht="125.5" customHeight="1" x14ac:dyDescent="0.2">
      <c r="A4" s="419"/>
      <c r="B4" s="419"/>
      <c r="C4" s="419"/>
      <c r="D4" s="424"/>
      <c r="E4" s="424"/>
      <c r="F4" s="424"/>
      <c r="G4" s="424"/>
      <c r="H4" s="424"/>
      <c r="I4" s="424"/>
      <c r="J4" s="424"/>
      <c r="K4" s="424"/>
      <c r="L4" s="424"/>
      <c r="M4" s="424"/>
      <c r="N4" s="424"/>
      <c r="O4" s="424"/>
      <c r="P4" s="424"/>
      <c r="Q4" s="424"/>
      <c r="R4" s="423"/>
      <c r="S4" s="422"/>
      <c r="T4" s="422"/>
      <c r="U4" s="422"/>
      <c r="V4" s="422"/>
      <c r="W4" s="422"/>
      <c r="X4" s="422"/>
      <c r="Y4" s="426"/>
      <c r="Z4" s="426"/>
      <c r="AA4" s="426"/>
      <c r="AB4" s="426"/>
      <c r="AC4" s="426"/>
      <c r="AD4" s="425"/>
      <c r="AE4" s="237" t="s">
        <v>893</v>
      </c>
      <c r="AF4" s="423"/>
    </row>
    <row r="5" spans="1:32" s="246" customFormat="1" ht="182.5" customHeight="1" x14ac:dyDescent="0.2">
      <c r="A5" s="238">
        <v>1100</v>
      </c>
      <c r="B5" s="238" t="s">
        <v>894</v>
      </c>
      <c r="C5" s="238" t="s">
        <v>509</v>
      </c>
      <c r="D5" s="239"/>
      <c r="E5" s="239"/>
      <c r="F5" s="239"/>
      <c r="G5" s="239"/>
      <c r="H5" s="239"/>
      <c r="I5" s="239" t="s">
        <v>49</v>
      </c>
      <c r="J5" s="239"/>
      <c r="K5" s="239"/>
      <c r="L5" s="239"/>
      <c r="M5" s="239"/>
      <c r="N5" s="239"/>
      <c r="O5" s="239"/>
      <c r="P5" s="239"/>
      <c r="Q5" s="239"/>
      <c r="R5" s="240" t="s">
        <v>895</v>
      </c>
      <c r="S5" s="240" t="s">
        <v>896</v>
      </c>
      <c r="T5" s="240"/>
      <c r="U5" s="241"/>
      <c r="V5" s="241"/>
      <c r="W5" s="240" t="s">
        <v>897</v>
      </c>
      <c r="X5" s="242"/>
      <c r="Y5" s="239"/>
      <c r="Z5" s="239" t="s">
        <v>49</v>
      </c>
      <c r="AA5" s="239" t="s">
        <v>49</v>
      </c>
      <c r="AB5" s="239" t="s">
        <v>49</v>
      </c>
      <c r="AC5" s="239"/>
      <c r="AD5" s="243" t="s">
        <v>898</v>
      </c>
      <c r="AE5" s="244"/>
      <c r="AF5" s="245"/>
    </row>
    <row r="6" spans="1:32" s="246" customFormat="1" ht="220" customHeight="1" x14ac:dyDescent="0.2">
      <c r="A6" s="238">
        <v>4100</v>
      </c>
      <c r="B6" s="238" t="s">
        <v>899</v>
      </c>
      <c r="C6" s="238" t="s">
        <v>900</v>
      </c>
      <c r="D6" s="247"/>
      <c r="E6" s="247"/>
      <c r="F6" s="247"/>
      <c r="G6" s="247"/>
      <c r="H6" s="247"/>
      <c r="I6" s="247"/>
      <c r="J6" s="247"/>
      <c r="K6" s="247"/>
      <c r="L6" s="247"/>
      <c r="M6" s="247"/>
      <c r="N6" s="247" t="s">
        <v>49</v>
      </c>
      <c r="O6" s="247"/>
      <c r="P6" s="247"/>
      <c r="Q6" s="247"/>
      <c r="R6" s="248" t="s">
        <v>901</v>
      </c>
      <c r="S6" s="248" t="s">
        <v>902</v>
      </c>
      <c r="T6" s="248"/>
      <c r="U6" s="249" t="s">
        <v>903</v>
      </c>
      <c r="V6" s="249" t="s">
        <v>904</v>
      </c>
      <c r="W6" s="248" t="s">
        <v>905</v>
      </c>
      <c r="X6" s="243" t="s">
        <v>906</v>
      </c>
      <c r="Y6" s="250"/>
      <c r="Z6" s="250" t="s">
        <v>49</v>
      </c>
      <c r="AA6" s="250" t="s">
        <v>49</v>
      </c>
      <c r="AB6" s="250" t="s">
        <v>49</v>
      </c>
      <c r="AC6" s="250"/>
      <c r="AD6" s="243" t="s">
        <v>907</v>
      </c>
      <c r="AE6" s="251"/>
      <c r="AF6" s="252"/>
    </row>
    <row r="7" spans="1:32" s="246" customFormat="1" ht="182.5" customHeight="1" x14ac:dyDescent="0.2">
      <c r="A7" s="253">
        <v>11100</v>
      </c>
      <c r="B7" s="254" t="s">
        <v>908</v>
      </c>
      <c r="C7" s="254" t="s">
        <v>909</v>
      </c>
      <c r="D7" s="239"/>
      <c r="E7" s="239"/>
      <c r="F7" s="239"/>
      <c r="G7" s="239" t="s">
        <v>49</v>
      </c>
      <c r="H7" s="239" t="s">
        <v>49</v>
      </c>
      <c r="I7" s="239" t="s">
        <v>49</v>
      </c>
      <c r="J7" s="239"/>
      <c r="K7" s="239" t="s">
        <v>49</v>
      </c>
      <c r="L7" s="239" t="s">
        <v>49</v>
      </c>
      <c r="M7" s="239" t="s">
        <v>49</v>
      </c>
      <c r="N7" s="239" t="s">
        <v>49</v>
      </c>
      <c r="O7" s="239" t="s">
        <v>49</v>
      </c>
      <c r="P7" s="239"/>
      <c r="Q7" s="239"/>
      <c r="R7" s="240" t="s">
        <v>910</v>
      </c>
      <c r="S7" s="240" t="s">
        <v>911</v>
      </c>
      <c r="T7" s="240"/>
      <c r="U7" s="241" t="s">
        <v>912</v>
      </c>
      <c r="V7" s="241" t="s">
        <v>913</v>
      </c>
      <c r="W7" s="240" t="s">
        <v>914</v>
      </c>
      <c r="X7" s="243" t="s">
        <v>915</v>
      </c>
      <c r="Y7" s="239"/>
      <c r="Z7" s="239"/>
      <c r="AA7" s="239" t="s">
        <v>49</v>
      </c>
      <c r="AB7" s="239"/>
      <c r="AC7" s="239"/>
      <c r="AD7" s="242" t="s">
        <v>913</v>
      </c>
      <c r="AE7" s="244"/>
      <c r="AF7" s="245"/>
    </row>
    <row r="8" spans="1:32" s="246" customFormat="1" ht="195" customHeight="1" x14ac:dyDescent="0.2">
      <c r="A8" s="253">
        <v>12100</v>
      </c>
      <c r="B8" s="254" t="s">
        <v>916</v>
      </c>
      <c r="C8" s="254" t="s">
        <v>917</v>
      </c>
      <c r="D8" s="239"/>
      <c r="E8" s="239"/>
      <c r="F8" s="239"/>
      <c r="G8" s="239" t="s">
        <v>49</v>
      </c>
      <c r="H8" s="239"/>
      <c r="I8" s="239"/>
      <c r="J8" s="239"/>
      <c r="K8" s="239"/>
      <c r="L8" s="239" t="s">
        <v>49</v>
      </c>
      <c r="M8" s="239"/>
      <c r="N8" s="239"/>
      <c r="O8" s="239"/>
      <c r="P8" s="239"/>
      <c r="Q8" s="239"/>
      <c r="R8" s="240" t="s">
        <v>918</v>
      </c>
      <c r="S8" s="240" t="s">
        <v>919</v>
      </c>
      <c r="T8" s="240" t="s">
        <v>920</v>
      </c>
      <c r="U8" s="241" t="s">
        <v>921</v>
      </c>
      <c r="V8" s="241" t="s">
        <v>922</v>
      </c>
      <c r="W8" s="240" t="s">
        <v>923</v>
      </c>
      <c r="X8" s="243" t="s">
        <v>924</v>
      </c>
      <c r="Y8" s="239" t="s">
        <v>49</v>
      </c>
      <c r="Z8" s="239"/>
      <c r="AA8" s="239"/>
      <c r="AB8" s="239" t="s">
        <v>49</v>
      </c>
      <c r="AC8" s="239"/>
      <c r="AD8" s="243" t="s">
        <v>925</v>
      </c>
      <c r="AE8" s="244"/>
      <c r="AF8" s="245"/>
    </row>
    <row r="9" spans="1:32" s="246" customFormat="1" ht="182.5" customHeight="1" x14ac:dyDescent="0.2">
      <c r="A9" s="253" t="s">
        <v>273</v>
      </c>
      <c r="B9" s="254" t="s">
        <v>77</v>
      </c>
      <c r="C9" s="254" t="s">
        <v>78</v>
      </c>
      <c r="D9" s="239"/>
      <c r="E9" s="239"/>
      <c r="F9" s="239"/>
      <c r="G9" s="239"/>
      <c r="H9" s="239" t="s">
        <v>49</v>
      </c>
      <c r="I9" s="239"/>
      <c r="J9" s="239"/>
      <c r="K9" s="239"/>
      <c r="L9" s="239"/>
      <c r="M9" s="239"/>
      <c r="N9" s="239"/>
      <c r="O9" s="239"/>
      <c r="P9" s="239"/>
      <c r="Q9" s="239"/>
      <c r="R9" s="240" t="s">
        <v>926</v>
      </c>
      <c r="S9" s="240" t="s">
        <v>927</v>
      </c>
      <c r="T9" s="240"/>
      <c r="U9" s="241" t="s">
        <v>928</v>
      </c>
      <c r="V9" s="241"/>
      <c r="W9" s="240" t="s">
        <v>929</v>
      </c>
      <c r="X9" s="242"/>
      <c r="Y9" s="239"/>
      <c r="Z9" s="239"/>
      <c r="AA9" s="239"/>
      <c r="AB9" s="239" t="s">
        <v>49</v>
      </c>
      <c r="AC9" s="239"/>
      <c r="AD9" s="243" t="s">
        <v>929</v>
      </c>
      <c r="AE9" s="244"/>
      <c r="AF9" s="245"/>
    </row>
    <row r="10" spans="1:32" s="246" customFormat="1" ht="182.5" customHeight="1" x14ac:dyDescent="0.2">
      <c r="A10" s="253" t="s">
        <v>930</v>
      </c>
      <c r="B10" s="254" t="s">
        <v>77</v>
      </c>
      <c r="C10" s="254" t="s">
        <v>85</v>
      </c>
      <c r="D10" s="239"/>
      <c r="E10" s="239"/>
      <c r="F10" s="239"/>
      <c r="G10" s="239" t="s">
        <v>49</v>
      </c>
      <c r="H10" s="239"/>
      <c r="I10" s="239"/>
      <c r="J10" s="239"/>
      <c r="K10" s="239"/>
      <c r="L10" s="239"/>
      <c r="M10" s="239"/>
      <c r="N10" s="239"/>
      <c r="O10" s="239"/>
      <c r="P10" s="239"/>
      <c r="Q10" s="239"/>
      <c r="R10" s="240" t="s">
        <v>931</v>
      </c>
      <c r="S10" s="240" t="s">
        <v>932</v>
      </c>
      <c r="T10" s="240" t="s">
        <v>933</v>
      </c>
      <c r="U10" s="241"/>
      <c r="V10" s="241"/>
      <c r="W10" s="240"/>
      <c r="X10" s="243" t="s">
        <v>934</v>
      </c>
      <c r="Y10" s="239" t="s">
        <v>49</v>
      </c>
      <c r="Z10" s="239"/>
      <c r="AA10" s="239"/>
      <c r="AB10" s="239"/>
      <c r="AC10" s="239"/>
      <c r="AD10" s="243"/>
      <c r="AE10" s="244"/>
      <c r="AF10" s="245"/>
    </row>
    <row r="11" spans="1:32" s="246" customFormat="1" ht="232.5" customHeight="1" x14ac:dyDescent="0.2">
      <c r="A11" s="253" t="s">
        <v>935</v>
      </c>
      <c r="B11" s="254" t="s">
        <v>77</v>
      </c>
      <c r="C11" s="254" t="s">
        <v>87</v>
      </c>
      <c r="D11" s="239"/>
      <c r="E11" s="239"/>
      <c r="F11" s="239"/>
      <c r="G11" s="239"/>
      <c r="H11" s="239" t="s">
        <v>49</v>
      </c>
      <c r="I11" s="239"/>
      <c r="J11" s="239"/>
      <c r="K11" s="239"/>
      <c r="L11" s="239"/>
      <c r="M11" s="239"/>
      <c r="N11" s="239"/>
      <c r="O11" s="239"/>
      <c r="P11" s="239"/>
      <c r="Q11" s="239"/>
      <c r="R11" s="240" t="s">
        <v>936</v>
      </c>
      <c r="S11" s="240" t="s">
        <v>937</v>
      </c>
      <c r="T11" s="240" t="s">
        <v>938</v>
      </c>
      <c r="U11" s="241" t="s">
        <v>939</v>
      </c>
      <c r="V11" s="241" t="s">
        <v>940</v>
      </c>
      <c r="W11" s="240" t="s">
        <v>938</v>
      </c>
      <c r="X11" s="242" t="s">
        <v>938</v>
      </c>
      <c r="Y11" s="239" t="s">
        <v>49</v>
      </c>
      <c r="Z11" s="239" t="s">
        <v>49</v>
      </c>
      <c r="AA11" s="239" t="s">
        <v>49</v>
      </c>
      <c r="AB11" s="239"/>
      <c r="AC11" s="239"/>
      <c r="AD11" s="243" t="s">
        <v>941</v>
      </c>
      <c r="AE11" s="244"/>
      <c r="AF11" s="245"/>
    </row>
    <row r="12" spans="1:32" s="246" customFormat="1" ht="182.5" customHeight="1" x14ac:dyDescent="0.2">
      <c r="A12" s="253" t="s">
        <v>275</v>
      </c>
      <c r="B12" s="254" t="s">
        <v>93</v>
      </c>
      <c r="C12" s="254" t="s">
        <v>94</v>
      </c>
      <c r="D12" s="239"/>
      <c r="E12" s="239"/>
      <c r="F12" s="239"/>
      <c r="G12" s="239"/>
      <c r="H12" s="239"/>
      <c r="I12" s="239"/>
      <c r="J12" s="239"/>
      <c r="K12" s="239"/>
      <c r="L12" s="239"/>
      <c r="M12" s="239"/>
      <c r="N12" s="239"/>
      <c r="O12" s="239"/>
      <c r="P12" s="239"/>
      <c r="Q12" s="239" t="s">
        <v>49</v>
      </c>
      <c r="R12" s="240" t="s">
        <v>942</v>
      </c>
      <c r="S12" s="240" t="s">
        <v>943</v>
      </c>
      <c r="T12" s="240"/>
      <c r="U12" s="241" t="s">
        <v>944</v>
      </c>
      <c r="V12" s="241" t="s">
        <v>945</v>
      </c>
      <c r="W12" s="240" t="s">
        <v>946</v>
      </c>
      <c r="X12" s="242" t="s">
        <v>947</v>
      </c>
      <c r="Y12" s="239"/>
      <c r="Z12" s="239" t="s">
        <v>49</v>
      </c>
      <c r="AA12" s="239" t="s">
        <v>49</v>
      </c>
      <c r="AB12" s="239" t="s">
        <v>49</v>
      </c>
      <c r="AC12" s="239"/>
      <c r="AD12" s="243" t="s">
        <v>948</v>
      </c>
      <c r="AE12" s="244"/>
      <c r="AF12" s="245"/>
    </row>
    <row r="13" spans="1:32" s="255" customFormat="1" ht="229" customHeight="1" x14ac:dyDescent="0.2">
      <c r="A13" s="238">
        <v>22100</v>
      </c>
      <c r="B13" s="238" t="s">
        <v>949</v>
      </c>
      <c r="C13" s="238" t="s">
        <v>653</v>
      </c>
      <c r="D13" s="247"/>
      <c r="E13" s="247"/>
      <c r="F13" s="247"/>
      <c r="G13" s="247"/>
      <c r="H13" s="247" t="s">
        <v>49</v>
      </c>
      <c r="I13" s="247"/>
      <c r="J13" s="247"/>
      <c r="K13" s="247"/>
      <c r="L13" s="247"/>
      <c r="M13" s="247"/>
      <c r="N13" s="247"/>
      <c r="O13" s="247" t="s">
        <v>49</v>
      </c>
      <c r="P13" s="247"/>
      <c r="Q13" s="247"/>
      <c r="R13" s="248" t="s">
        <v>950</v>
      </c>
      <c r="S13" s="248" t="s">
        <v>951</v>
      </c>
      <c r="T13" s="248" t="s">
        <v>952</v>
      </c>
      <c r="U13" s="249" t="s">
        <v>953</v>
      </c>
      <c r="V13" s="249" t="s">
        <v>954</v>
      </c>
      <c r="W13" s="248" t="s">
        <v>955</v>
      </c>
      <c r="X13" s="243" t="s">
        <v>956</v>
      </c>
      <c r="Y13" s="250" t="s">
        <v>49</v>
      </c>
      <c r="Z13" s="250"/>
      <c r="AA13" s="250" t="s">
        <v>49</v>
      </c>
      <c r="AB13" s="250" t="s">
        <v>49</v>
      </c>
      <c r="AC13" s="250"/>
      <c r="AD13" s="242" t="s">
        <v>957</v>
      </c>
      <c r="AE13" s="251"/>
      <c r="AF13" s="252"/>
    </row>
    <row r="14" spans="1:32" s="246" customFormat="1" ht="182.5" customHeight="1" x14ac:dyDescent="0.2">
      <c r="A14" s="253" t="s">
        <v>958</v>
      </c>
      <c r="B14" s="254" t="s">
        <v>178</v>
      </c>
      <c r="C14" s="254" t="s">
        <v>676</v>
      </c>
      <c r="D14" s="239"/>
      <c r="E14" s="239"/>
      <c r="F14" s="239"/>
      <c r="G14" s="239"/>
      <c r="H14" s="239"/>
      <c r="I14" s="239" t="s">
        <v>49</v>
      </c>
      <c r="J14" s="239"/>
      <c r="K14" s="239"/>
      <c r="L14" s="239"/>
      <c r="M14" s="239"/>
      <c r="N14" s="239"/>
      <c r="O14" s="239"/>
      <c r="P14" s="239"/>
      <c r="Q14" s="239"/>
      <c r="R14" s="240" t="s">
        <v>959</v>
      </c>
      <c r="S14" s="240" t="s">
        <v>960</v>
      </c>
      <c r="T14" s="240" t="s">
        <v>961</v>
      </c>
      <c r="U14" s="241" t="s">
        <v>962</v>
      </c>
      <c r="V14" s="241"/>
      <c r="W14" s="240"/>
      <c r="X14" s="242" t="s">
        <v>963</v>
      </c>
      <c r="Y14" s="239" t="s">
        <v>49</v>
      </c>
      <c r="Z14" s="239" t="s">
        <v>49</v>
      </c>
      <c r="AA14" s="239"/>
      <c r="AB14" s="239"/>
      <c r="AC14" s="239"/>
      <c r="AD14" s="242" t="s">
        <v>964</v>
      </c>
      <c r="AE14" s="244"/>
      <c r="AF14" s="245"/>
    </row>
    <row r="15" spans="1:32" s="246" customFormat="1" ht="168" customHeight="1" x14ac:dyDescent="0.2">
      <c r="A15" s="253" t="s">
        <v>965</v>
      </c>
      <c r="B15" s="254" t="s">
        <v>966</v>
      </c>
      <c r="C15" s="254" t="s">
        <v>967</v>
      </c>
      <c r="D15" s="239"/>
      <c r="E15" s="239"/>
      <c r="F15" s="239"/>
      <c r="G15" s="239"/>
      <c r="H15" s="239"/>
      <c r="I15" s="239" t="s">
        <v>49</v>
      </c>
      <c r="J15" s="239"/>
      <c r="K15" s="239"/>
      <c r="L15" s="239"/>
      <c r="M15" s="239"/>
      <c r="N15" s="239"/>
      <c r="O15" s="239"/>
      <c r="P15" s="239"/>
      <c r="Q15" s="239"/>
      <c r="R15" s="240" t="s">
        <v>968</v>
      </c>
      <c r="S15" s="240" t="s">
        <v>969</v>
      </c>
      <c r="T15" s="240"/>
      <c r="U15" s="241" t="s">
        <v>970</v>
      </c>
      <c r="V15" s="241" t="s">
        <v>971</v>
      </c>
      <c r="W15" s="240" t="s">
        <v>972</v>
      </c>
      <c r="X15" s="243" t="s">
        <v>973</v>
      </c>
      <c r="Y15" s="256"/>
      <c r="Z15" s="256"/>
      <c r="AA15" s="256"/>
      <c r="AB15" s="256" t="s">
        <v>49</v>
      </c>
      <c r="AC15" s="256"/>
      <c r="AD15" s="242" t="s">
        <v>974</v>
      </c>
      <c r="AE15" s="244"/>
      <c r="AF15" s="245"/>
    </row>
    <row r="16" spans="1:32" s="246" customFormat="1" ht="182.5" customHeight="1" x14ac:dyDescent="0.2">
      <c r="A16" s="253" t="s">
        <v>425</v>
      </c>
      <c r="B16" s="254" t="s">
        <v>121</v>
      </c>
      <c r="C16" s="254" t="s">
        <v>975</v>
      </c>
      <c r="D16" s="239"/>
      <c r="E16" s="239"/>
      <c r="F16" s="239"/>
      <c r="G16" s="239"/>
      <c r="H16" s="239"/>
      <c r="I16" s="239"/>
      <c r="J16" s="239"/>
      <c r="K16" s="239"/>
      <c r="L16" s="239"/>
      <c r="M16" s="239"/>
      <c r="N16" s="239"/>
      <c r="O16" s="239"/>
      <c r="P16" s="239"/>
      <c r="Q16" s="239" t="s">
        <v>49</v>
      </c>
      <c r="R16" s="240" t="s">
        <v>976</v>
      </c>
      <c r="S16" s="240" t="s">
        <v>977</v>
      </c>
      <c r="T16" s="240" t="s">
        <v>978</v>
      </c>
      <c r="U16" s="241" t="s">
        <v>979</v>
      </c>
      <c r="V16" s="241" t="s">
        <v>980</v>
      </c>
      <c r="W16" s="240" t="s">
        <v>981</v>
      </c>
      <c r="X16" s="242" t="s">
        <v>982</v>
      </c>
      <c r="Y16" s="239" t="s">
        <v>49</v>
      </c>
      <c r="Z16" s="239"/>
      <c r="AA16" s="239" t="s">
        <v>49</v>
      </c>
      <c r="AB16" s="239" t="s">
        <v>49</v>
      </c>
      <c r="AC16" s="239"/>
      <c r="AD16" s="243" t="s">
        <v>983</v>
      </c>
      <c r="AE16" s="244"/>
      <c r="AF16" s="245"/>
    </row>
    <row r="17" spans="1:32" s="246" customFormat="1" ht="232" customHeight="1" x14ac:dyDescent="0.2">
      <c r="A17" s="253" t="s">
        <v>365</v>
      </c>
      <c r="B17" s="254" t="s">
        <v>137</v>
      </c>
      <c r="C17" s="254" t="s">
        <v>984</v>
      </c>
      <c r="D17" s="239"/>
      <c r="E17" s="239"/>
      <c r="F17" s="239"/>
      <c r="G17" s="239"/>
      <c r="H17" s="239"/>
      <c r="I17" s="239"/>
      <c r="J17" s="239"/>
      <c r="K17" s="239"/>
      <c r="L17" s="239" t="s">
        <v>49</v>
      </c>
      <c r="M17" s="239"/>
      <c r="N17" s="239"/>
      <c r="O17" s="239"/>
      <c r="P17" s="239"/>
      <c r="Q17" s="239"/>
      <c r="R17" s="257" t="s">
        <v>985</v>
      </c>
      <c r="S17" s="257" t="s">
        <v>986</v>
      </c>
      <c r="T17" s="240"/>
      <c r="U17" s="258" t="s">
        <v>987</v>
      </c>
      <c r="V17" s="258" t="s">
        <v>988</v>
      </c>
      <c r="W17" s="257" t="s">
        <v>989</v>
      </c>
      <c r="X17" s="243" t="s">
        <v>990</v>
      </c>
      <c r="Y17" s="239"/>
      <c r="Z17" s="239" t="s">
        <v>49</v>
      </c>
      <c r="AA17" s="239" t="s">
        <v>49</v>
      </c>
      <c r="AB17" s="239" t="s">
        <v>49</v>
      </c>
      <c r="AC17" s="239"/>
      <c r="AD17" s="242" t="s">
        <v>991</v>
      </c>
      <c r="AE17" s="244"/>
      <c r="AF17" s="244"/>
    </row>
    <row r="18" spans="1:32" s="246" customFormat="1" ht="332.5" customHeight="1" x14ac:dyDescent="0.2">
      <c r="A18" s="253" t="s">
        <v>992</v>
      </c>
      <c r="B18" s="254" t="s">
        <v>137</v>
      </c>
      <c r="C18" s="254" t="s">
        <v>138</v>
      </c>
      <c r="D18" s="239"/>
      <c r="E18" s="239"/>
      <c r="F18" s="239"/>
      <c r="G18" s="239"/>
      <c r="H18" s="239"/>
      <c r="I18" s="239"/>
      <c r="J18" s="239"/>
      <c r="K18" s="239"/>
      <c r="L18" s="239"/>
      <c r="M18" s="239"/>
      <c r="N18" s="239"/>
      <c r="O18" s="239"/>
      <c r="P18" s="239"/>
      <c r="Q18" s="239" t="s">
        <v>49</v>
      </c>
      <c r="R18" s="240" t="s">
        <v>993</v>
      </c>
      <c r="S18" s="240" t="s">
        <v>994</v>
      </c>
      <c r="T18" s="240" t="s">
        <v>995</v>
      </c>
      <c r="U18" s="241" t="s">
        <v>996</v>
      </c>
      <c r="V18" s="241" t="s">
        <v>997</v>
      </c>
      <c r="W18" s="240" t="s">
        <v>998</v>
      </c>
      <c r="X18" s="243"/>
      <c r="Y18" s="239" t="s">
        <v>49</v>
      </c>
      <c r="Z18" s="239" t="s">
        <v>49</v>
      </c>
      <c r="AA18" s="239" t="s">
        <v>49</v>
      </c>
      <c r="AB18" s="239" t="s">
        <v>49</v>
      </c>
      <c r="AC18" s="239"/>
      <c r="AD18" s="242" t="s">
        <v>999</v>
      </c>
      <c r="AE18" s="244"/>
      <c r="AF18" s="245"/>
    </row>
    <row r="19" spans="1:32" s="246" customFormat="1" ht="182.5" customHeight="1" x14ac:dyDescent="0.2">
      <c r="A19" s="238">
        <v>28100</v>
      </c>
      <c r="B19" s="238" t="s">
        <v>1000</v>
      </c>
      <c r="C19" s="238" t="s">
        <v>1001</v>
      </c>
      <c r="D19" s="239"/>
      <c r="E19" s="239"/>
      <c r="F19" s="239"/>
      <c r="G19" s="239"/>
      <c r="H19" s="239"/>
      <c r="I19" s="239" t="s">
        <v>49</v>
      </c>
      <c r="J19" s="239"/>
      <c r="K19" s="239"/>
      <c r="L19" s="239"/>
      <c r="M19" s="239"/>
      <c r="N19" s="239"/>
      <c r="O19" s="239"/>
      <c r="P19" s="239"/>
      <c r="Q19" s="239"/>
      <c r="R19" s="240" t="s">
        <v>1002</v>
      </c>
      <c r="S19" s="240" t="s">
        <v>1003</v>
      </c>
      <c r="T19" s="240" t="s">
        <v>1004</v>
      </c>
      <c r="U19" s="249" t="s">
        <v>1005</v>
      </c>
      <c r="V19" s="249" t="s">
        <v>1006</v>
      </c>
      <c r="W19" s="248" t="s">
        <v>1007</v>
      </c>
      <c r="X19" s="259"/>
      <c r="Y19" s="260" t="s">
        <v>49</v>
      </c>
      <c r="Z19" s="260" t="s">
        <v>49</v>
      </c>
      <c r="AA19" s="260" t="s">
        <v>49</v>
      </c>
      <c r="AB19" s="260" t="s">
        <v>49</v>
      </c>
      <c r="AC19" s="260"/>
      <c r="AD19" s="242" t="s">
        <v>1008</v>
      </c>
      <c r="AE19" s="251" t="s">
        <v>1009</v>
      </c>
      <c r="AF19" s="252" t="s">
        <v>1010</v>
      </c>
    </row>
    <row r="20" spans="1:32" s="246" customFormat="1" ht="182.5" customHeight="1" x14ac:dyDescent="0.2">
      <c r="A20" s="253">
        <v>331007</v>
      </c>
      <c r="B20" s="254" t="s">
        <v>1011</v>
      </c>
      <c r="C20" s="254" t="s">
        <v>1012</v>
      </c>
      <c r="D20" s="239"/>
      <c r="E20" s="239"/>
      <c r="F20" s="239"/>
      <c r="G20" s="239"/>
      <c r="H20" s="239" t="s">
        <v>49</v>
      </c>
      <c r="I20" s="239"/>
      <c r="J20" s="239"/>
      <c r="K20" s="239"/>
      <c r="L20" s="239" t="s">
        <v>49</v>
      </c>
      <c r="M20" s="261"/>
      <c r="N20" s="239"/>
      <c r="O20" s="239"/>
      <c r="P20" s="239"/>
      <c r="Q20" s="239"/>
      <c r="R20" s="240" t="s">
        <v>1013</v>
      </c>
      <c r="S20" s="240" t="s">
        <v>1014</v>
      </c>
      <c r="T20" s="240" t="s">
        <v>1015</v>
      </c>
      <c r="U20" s="241" t="s">
        <v>1016</v>
      </c>
      <c r="V20" s="241"/>
      <c r="W20" s="240" t="s">
        <v>1017</v>
      </c>
      <c r="X20" s="259" t="s">
        <v>1018</v>
      </c>
      <c r="Y20" s="239" t="s">
        <v>49</v>
      </c>
      <c r="Z20" s="239" t="s">
        <v>49</v>
      </c>
      <c r="AA20" s="239"/>
      <c r="AB20" s="239" t="s">
        <v>49</v>
      </c>
      <c r="AC20" s="239"/>
      <c r="AD20" s="242" t="s">
        <v>1019</v>
      </c>
      <c r="AE20" s="244"/>
      <c r="AF20" s="245"/>
    </row>
    <row r="21" spans="1:32" s="255" customFormat="1" ht="182.5" customHeight="1" x14ac:dyDescent="0.2">
      <c r="A21" s="253" t="s">
        <v>1020</v>
      </c>
      <c r="B21" s="254" t="s">
        <v>1021</v>
      </c>
      <c r="C21" s="254" t="s">
        <v>1022</v>
      </c>
      <c r="D21" s="239"/>
      <c r="E21" s="239"/>
      <c r="F21" s="239"/>
      <c r="G21" s="239" t="s">
        <v>49</v>
      </c>
      <c r="H21" s="239"/>
      <c r="I21" s="239"/>
      <c r="J21" s="239"/>
      <c r="K21" s="239"/>
      <c r="L21" s="239"/>
      <c r="M21" s="239"/>
      <c r="N21" s="239"/>
      <c r="O21" s="239"/>
      <c r="P21" s="239"/>
      <c r="Q21" s="239"/>
      <c r="R21" s="248" t="s">
        <v>1023</v>
      </c>
      <c r="S21" s="248" t="s">
        <v>1024</v>
      </c>
      <c r="T21" s="248" t="s">
        <v>1025</v>
      </c>
      <c r="U21" s="249" t="s">
        <v>1026</v>
      </c>
      <c r="V21" s="249" t="s">
        <v>1027</v>
      </c>
      <c r="W21" s="248" t="s">
        <v>1028</v>
      </c>
      <c r="X21" s="262" t="s">
        <v>1029</v>
      </c>
      <c r="Y21" s="260" t="s">
        <v>49</v>
      </c>
      <c r="Z21" s="260" t="s">
        <v>49</v>
      </c>
      <c r="AA21" s="260" t="s">
        <v>49</v>
      </c>
      <c r="AB21" s="260" t="s">
        <v>49</v>
      </c>
      <c r="AC21" s="260"/>
      <c r="AD21" s="263" t="s">
        <v>1030</v>
      </c>
      <c r="AE21" s="244" t="s">
        <v>49</v>
      </c>
      <c r="AF21" s="245" t="s">
        <v>1031</v>
      </c>
    </row>
    <row r="22" spans="1:32" s="255" customFormat="1" ht="187.5" customHeight="1" x14ac:dyDescent="0.2">
      <c r="A22" s="253" t="s">
        <v>1020</v>
      </c>
      <c r="B22" s="254" t="s">
        <v>1021</v>
      </c>
      <c r="C22" s="254" t="s">
        <v>1022</v>
      </c>
      <c r="D22" s="239"/>
      <c r="E22" s="239"/>
      <c r="F22" s="239"/>
      <c r="G22" s="239"/>
      <c r="H22" s="239"/>
      <c r="I22" s="239"/>
      <c r="J22" s="239"/>
      <c r="K22" s="239" t="s">
        <v>49</v>
      </c>
      <c r="L22" s="239"/>
      <c r="M22" s="239"/>
      <c r="N22" s="239"/>
      <c r="O22" s="239"/>
      <c r="P22" s="239"/>
      <c r="Q22" s="239"/>
      <c r="R22" s="248" t="s">
        <v>1032</v>
      </c>
      <c r="S22" s="248" t="s">
        <v>1033</v>
      </c>
      <c r="T22" s="248"/>
      <c r="U22" s="249" t="s">
        <v>1034</v>
      </c>
      <c r="V22" s="249" t="s">
        <v>1035</v>
      </c>
      <c r="W22" s="248"/>
      <c r="X22" s="262" t="s">
        <v>1036</v>
      </c>
      <c r="Y22" s="250"/>
      <c r="Z22" s="250"/>
      <c r="AA22" s="250"/>
      <c r="AB22" s="250"/>
      <c r="AC22" s="250" t="s">
        <v>49</v>
      </c>
      <c r="AD22" s="263" t="s">
        <v>1037</v>
      </c>
      <c r="AE22" s="251" t="s">
        <v>49</v>
      </c>
      <c r="AF22" s="264" t="s">
        <v>1038</v>
      </c>
    </row>
    <row r="23" spans="1:32" s="246" customFormat="1" ht="182.5" customHeight="1" x14ac:dyDescent="0.2">
      <c r="A23" s="253" t="s">
        <v>1020</v>
      </c>
      <c r="B23" s="254" t="s">
        <v>1021</v>
      </c>
      <c r="C23" s="254" t="s">
        <v>1022</v>
      </c>
      <c r="D23" s="239"/>
      <c r="E23" s="239"/>
      <c r="F23" s="239"/>
      <c r="G23" s="239"/>
      <c r="H23" s="239"/>
      <c r="I23" s="239"/>
      <c r="J23" s="239"/>
      <c r="K23" s="239"/>
      <c r="L23" s="239" t="s">
        <v>49</v>
      </c>
      <c r="M23" s="239"/>
      <c r="N23" s="239"/>
      <c r="O23" s="239"/>
      <c r="P23" s="239"/>
      <c r="Q23" s="239"/>
      <c r="R23" s="248" t="s">
        <v>1039</v>
      </c>
      <c r="S23" s="248" t="s">
        <v>1040</v>
      </c>
      <c r="T23" s="248"/>
      <c r="U23" s="249" t="s">
        <v>1041</v>
      </c>
      <c r="V23" s="249" t="s">
        <v>1042</v>
      </c>
      <c r="W23" s="248" t="s">
        <v>1043</v>
      </c>
      <c r="X23" s="262"/>
      <c r="Y23" s="260"/>
      <c r="Z23" s="250" t="s">
        <v>49</v>
      </c>
      <c r="AA23" s="250"/>
      <c r="AB23" s="250" t="s">
        <v>49</v>
      </c>
      <c r="AC23" s="260"/>
      <c r="AD23" s="263" t="s">
        <v>1044</v>
      </c>
      <c r="AE23" s="244" t="s">
        <v>49</v>
      </c>
      <c r="AF23" s="245" t="s">
        <v>1038</v>
      </c>
    </row>
    <row r="24" spans="1:32" s="246" customFormat="1" ht="182.5" customHeight="1" x14ac:dyDescent="0.2">
      <c r="A24" s="253" t="s">
        <v>310</v>
      </c>
      <c r="B24" s="254" t="s">
        <v>165</v>
      </c>
      <c r="C24" s="254" t="s">
        <v>1045</v>
      </c>
      <c r="D24" s="239"/>
      <c r="E24" s="239"/>
      <c r="F24" s="239"/>
      <c r="G24" s="239"/>
      <c r="H24" s="239"/>
      <c r="I24" s="239"/>
      <c r="J24" s="239"/>
      <c r="K24" s="239"/>
      <c r="L24" s="239"/>
      <c r="M24" s="239"/>
      <c r="N24" s="239" t="s">
        <v>49</v>
      </c>
      <c r="O24" s="239"/>
      <c r="P24" s="239"/>
      <c r="Q24" s="239"/>
      <c r="R24" s="240" t="s">
        <v>1046</v>
      </c>
      <c r="S24" s="240" t="s">
        <v>1047</v>
      </c>
      <c r="T24" s="240"/>
      <c r="U24" s="241" t="s">
        <v>1048</v>
      </c>
      <c r="V24" s="241"/>
      <c r="W24" s="240" t="s">
        <v>1049</v>
      </c>
      <c r="X24" s="265" t="s">
        <v>1050</v>
      </c>
      <c r="Y24" s="239"/>
      <c r="Z24" s="239" t="s">
        <v>49</v>
      </c>
      <c r="AA24" s="239"/>
      <c r="AB24" s="239" t="s">
        <v>49</v>
      </c>
      <c r="AC24" s="239"/>
      <c r="AD24" s="243" t="s">
        <v>1051</v>
      </c>
      <c r="AE24" s="244"/>
      <c r="AF24" s="245"/>
    </row>
    <row r="25" spans="1:32" s="246" customFormat="1" ht="196.5" customHeight="1" x14ac:dyDescent="0.2">
      <c r="A25" s="253" t="s">
        <v>1052</v>
      </c>
      <c r="B25" s="254" t="s">
        <v>426</v>
      </c>
      <c r="C25" s="254" t="s">
        <v>427</v>
      </c>
      <c r="D25" s="239"/>
      <c r="E25" s="239"/>
      <c r="F25" s="239"/>
      <c r="G25" s="239"/>
      <c r="H25" s="239"/>
      <c r="I25" s="239" t="s">
        <v>49</v>
      </c>
      <c r="J25" s="239"/>
      <c r="K25" s="239"/>
      <c r="L25" s="239" t="s">
        <v>49</v>
      </c>
      <c r="M25" s="239"/>
      <c r="N25" s="239"/>
      <c r="O25" s="239"/>
      <c r="P25" s="239"/>
      <c r="Q25" s="239"/>
      <c r="R25" s="240" t="s">
        <v>1053</v>
      </c>
      <c r="S25" s="240" t="s">
        <v>1054</v>
      </c>
      <c r="T25" s="239"/>
      <c r="U25" s="241"/>
      <c r="V25" s="241" t="s">
        <v>1055</v>
      </c>
      <c r="W25" s="239"/>
      <c r="X25" s="242" t="s">
        <v>1056</v>
      </c>
      <c r="Y25" s="239" t="s">
        <v>49</v>
      </c>
      <c r="Z25" s="239"/>
      <c r="AA25" s="239" t="s">
        <v>49</v>
      </c>
      <c r="AB25" s="239"/>
      <c r="AC25" s="239"/>
      <c r="AD25" s="243" t="s">
        <v>1057</v>
      </c>
      <c r="AE25" s="244"/>
      <c r="AF25" s="245"/>
    </row>
    <row r="26" spans="1:32" s="246" customFormat="1" ht="197.25" customHeight="1" x14ac:dyDescent="0.2">
      <c r="A26" s="253" t="s">
        <v>432</v>
      </c>
      <c r="B26" s="254" t="s">
        <v>169</v>
      </c>
      <c r="C26" s="254" t="s">
        <v>170</v>
      </c>
      <c r="D26" s="239"/>
      <c r="E26" s="239"/>
      <c r="F26" s="239"/>
      <c r="G26" s="239"/>
      <c r="H26" s="239" t="s">
        <v>49</v>
      </c>
      <c r="I26" s="239"/>
      <c r="J26" s="239"/>
      <c r="K26" s="239"/>
      <c r="L26" s="239"/>
      <c r="M26" s="239"/>
      <c r="N26" s="239"/>
      <c r="O26" s="239"/>
      <c r="P26" s="239"/>
      <c r="Q26" s="239"/>
      <c r="R26" s="240" t="s">
        <v>1058</v>
      </c>
      <c r="S26" s="240" t="s">
        <v>1059</v>
      </c>
      <c r="T26" s="240" t="s">
        <v>1060</v>
      </c>
      <c r="U26" s="241" t="s">
        <v>1061</v>
      </c>
      <c r="V26" s="241" t="s">
        <v>1062</v>
      </c>
      <c r="W26" s="240" t="s">
        <v>1063</v>
      </c>
      <c r="X26" s="242" t="s">
        <v>1064</v>
      </c>
      <c r="Y26" s="239" t="s">
        <v>49</v>
      </c>
      <c r="Z26" s="239" t="s">
        <v>49</v>
      </c>
      <c r="AA26" s="239"/>
      <c r="AB26" s="239" t="s">
        <v>49</v>
      </c>
      <c r="AC26" s="239"/>
      <c r="AD26" s="242" t="s">
        <v>1065</v>
      </c>
      <c r="AE26" s="244"/>
      <c r="AF26" s="245"/>
    </row>
  </sheetData>
  <autoFilter ref="A4:AF26" xr:uid="{00000000-0009-0000-0000-000000000000}"/>
  <mergeCells count="34">
    <mergeCell ref="AE2:AE3"/>
    <mergeCell ref="AF2:AF4"/>
    <mergeCell ref="D3:D4"/>
    <mergeCell ref="E3:E4"/>
    <mergeCell ref="F3:F4"/>
    <mergeCell ref="G3:G4"/>
    <mergeCell ref="H3:H4"/>
    <mergeCell ref="I3:I4"/>
    <mergeCell ref="J3:J4"/>
    <mergeCell ref="K3:K4"/>
    <mergeCell ref="T2:T4"/>
    <mergeCell ref="U2:U4"/>
    <mergeCell ref="V2:V4"/>
    <mergeCell ref="W2:W4"/>
    <mergeCell ref="X2:X4"/>
    <mergeCell ref="P3:P4"/>
    <mergeCell ref="Y2:AD2"/>
    <mergeCell ref="AC3:AC4"/>
    <mergeCell ref="AD3:AD4"/>
    <mergeCell ref="S2:S4"/>
    <mergeCell ref="AB3:AB4"/>
    <mergeCell ref="Y3:Y4"/>
    <mergeCell ref="Z3:Z4"/>
    <mergeCell ref="AA3:AA4"/>
    <mergeCell ref="A2:A4"/>
    <mergeCell ref="B2:B4"/>
    <mergeCell ref="C2:C4"/>
    <mergeCell ref="D2:Q2"/>
    <mergeCell ref="R2:R4"/>
    <mergeCell ref="L3:L4"/>
    <mergeCell ref="M3:M4"/>
    <mergeCell ref="N3:N4"/>
    <mergeCell ref="O3:O4"/>
    <mergeCell ref="Q3:Q4"/>
  </mergeCells>
  <phoneticPr fontId="5"/>
  <dataValidations count="4">
    <dataValidation type="list" allowBlank="1" showInputMessage="1" showErrorMessage="1" sqref="Y19:AC19 AE19" xr:uid="{841BE5E4-12B1-492D-8A9A-CECEC89E44B3}">
      <formula1>#REF!</formula1>
    </dataValidation>
    <dataValidation type="list" allowBlank="1" showInputMessage="1" showErrorMessage="1" sqref="Y20:AC20 AE20:AE26 Y24:AC26 AE5:AE18 Y5:AC18 D5:Q26 Z23:AB23 Y22:AC22" xr:uid="{66995E15-6DB5-453C-8B08-A622B145F3AB}">
      <formula1>"○"</formula1>
    </dataValidation>
    <dataValidation imeMode="on" allowBlank="1" showInputMessage="1" showErrorMessage="1" sqref="A1" xr:uid="{37D2A67A-5B9A-4C8E-8D95-F6290B6BEB64}"/>
    <dataValidation type="list" allowBlank="1" showInputMessage="1" showErrorMessage="1" sqref="Y21:AC21 AC23 Y23" xr:uid="{4CD7C37D-AFB9-4EFF-ADA7-57CDFC07D517}">
      <formula1>#REF!</formula1>
    </dataValidation>
  </dataValidations>
  <hyperlinks>
    <hyperlink ref="X6" r:id="rId1" xr:uid="{056DCA18-7955-425A-842E-78D606D225AB}"/>
    <hyperlink ref="X7" r:id="rId2" xr:uid="{AC7F2CC1-844D-4D2B-9360-DFD8BB476FF7}"/>
    <hyperlink ref="X10" r:id="rId3" xr:uid="{9B224184-92F2-4A96-8A9D-B1EFCCD74548}"/>
    <hyperlink ref="X13" r:id="rId4" xr:uid="{E61EDEF3-7FDB-4E94-AAAD-8E3D1077DB64}"/>
    <hyperlink ref="X20" r:id="rId5" xr:uid="{DE3FE825-C7A5-49EB-A8AD-725110F3CA05}"/>
    <hyperlink ref="X8" r:id="rId6" xr:uid="{F8A17466-B934-4B29-8A7A-C6CEE0EA2950}"/>
    <hyperlink ref="X17" r:id="rId7" xr:uid="{0EEC0EE1-C4DB-440D-92C7-25DA06AC25FD}"/>
    <hyperlink ref="X22" r:id="rId8" xr:uid="{A83B32AD-3836-4868-B4F5-FF42FC8DDA55}"/>
    <hyperlink ref="X21" r:id="rId9" xr:uid="{C2056403-CABB-4FE3-B378-4A16FB429740}"/>
    <hyperlink ref="X24" r:id="rId10" xr:uid="{A4BA9BC1-D04B-4613-A912-B4A28257733E}"/>
  </hyperlinks>
  <pageMargins left="0.70866141732283472" right="0.70866141732283472" top="0.74803149606299213" bottom="0.74803149606299213" header="0.31496062992125984" footer="0.31496062992125984"/>
  <pageSetup paperSize="8" scale="52" fitToHeight="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調査票①</vt:lpstr>
      <vt:lpstr>調査票②</vt:lpstr>
      <vt:lpstr>調査票③</vt:lpstr>
      <vt:lpstr>調査票①!Print_Area</vt:lpstr>
      <vt:lpstr>調査票②!Print_Area</vt:lpstr>
      <vt:lpstr>調査票③!Print_Area</vt:lpstr>
      <vt:lpstr>調査票②!Print_Titles</vt:lpstr>
      <vt:lpstr>調査票③!Print_Titles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2021-03-22T03:08:49Z</cp:lastPrinted>
  <dcterms:created xsi:type="dcterms:W3CDTF">2021-08-13T06:46:58Z</dcterms:created>
  <dcterms:modified xsi:type="dcterms:W3CDTF">2022-03-25T06:44:22Z</dcterms:modified>
</cp:coreProperties>
</file>