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 defaultThemeVersion="124226"/>
  <xr:revisionPtr revIDLastSave="0" documentId="13_ncr:1_{38222DD2-26EC-467C-BACF-440572E3CD37}" xr6:coauthVersionLast="36" xr6:coauthVersionMax="36" xr10:uidLastSave="{00000000-0000-0000-0000-000000000000}"/>
  <bookViews>
    <workbookView xWindow="3070" yWindow="110" windowWidth="14810" windowHeight="8020" xr2:uid="{00000000-000D-0000-FFFF-FFFF00000000}"/>
  </bookViews>
  <sheets>
    <sheet name="都道府県分" sheetId="14" r:id="rId1"/>
  </sheets>
  <definedNames>
    <definedName name="_xlnm._FilterDatabase" localSheetId="0" hidden="1">都道府県分!$D$6:$AU$53</definedName>
    <definedName name="_xlnm.Print_Area" localSheetId="0">都道府県分!$B$1:$AW$54</definedName>
  </definedNames>
  <calcPr calcId="191029"/>
</workbook>
</file>

<file path=xl/calcChain.xml><?xml version="1.0" encoding="utf-8"?>
<calcChain xmlns="http://schemas.openxmlformats.org/spreadsheetml/2006/main">
  <c r="AO7" i="14" l="1"/>
  <c r="AT9" i="14" l="1"/>
  <c r="AU9" i="14" s="1"/>
  <c r="AT10" i="14"/>
  <c r="AU10" i="14"/>
  <c r="AT11" i="14"/>
  <c r="AU11" i="14" s="1"/>
  <c r="AT12" i="14"/>
  <c r="AU12" i="14"/>
  <c r="AT13" i="14"/>
  <c r="AU13" i="14" s="1"/>
  <c r="AT14" i="14"/>
  <c r="AU14" i="14"/>
  <c r="AT15" i="14"/>
  <c r="AU15" i="14" s="1"/>
  <c r="AT16" i="14"/>
  <c r="AU16" i="14"/>
  <c r="AT17" i="14"/>
  <c r="AU17" i="14" s="1"/>
  <c r="AT18" i="14"/>
  <c r="AU18" i="14"/>
  <c r="AT19" i="14"/>
  <c r="AU19" i="14" s="1"/>
  <c r="AT20" i="14"/>
  <c r="AU20" i="14"/>
  <c r="AT21" i="14"/>
  <c r="AU21" i="14" s="1"/>
  <c r="AT22" i="14"/>
  <c r="AU22" i="14"/>
  <c r="AT23" i="14"/>
  <c r="AU23" i="14" s="1"/>
  <c r="AT24" i="14"/>
  <c r="AU24" i="14"/>
  <c r="AT25" i="14"/>
  <c r="AU25" i="14" s="1"/>
  <c r="AT26" i="14"/>
  <c r="AU26" i="14"/>
  <c r="AT27" i="14"/>
  <c r="AU27" i="14" s="1"/>
  <c r="AT28" i="14"/>
  <c r="AU28" i="14"/>
  <c r="AT29" i="14"/>
  <c r="AU29" i="14" s="1"/>
  <c r="AT30" i="14"/>
  <c r="AU30" i="14"/>
  <c r="AT31" i="14"/>
  <c r="AU31" i="14" s="1"/>
  <c r="AT32" i="14"/>
  <c r="AU32" i="14"/>
  <c r="AT33" i="14"/>
  <c r="AU33" i="14" s="1"/>
  <c r="AT34" i="14"/>
  <c r="AU34" i="14"/>
  <c r="AT35" i="14"/>
  <c r="AU35" i="14" s="1"/>
  <c r="AT36" i="14"/>
  <c r="AU36" i="14"/>
  <c r="AT37" i="14"/>
  <c r="AU37" i="14" s="1"/>
  <c r="AT38" i="14"/>
  <c r="AU38" i="14"/>
  <c r="AT39" i="14"/>
  <c r="AU39" i="14" s="1"/>
  <c r="AT40" i="14"/>
  <c r="AU40" i="14"/>
  <c r="AT41" i="14"/>
  <c r="AU41" i="14" s="1"/>
  <c r="AT42" i="14"/>
  <c r="AU42" i="14"/>
  <c r="AT43" i="14"/>
  <c r="AU43" i="14" s="1"/>
  <c r="AT44" i="14"/>
  <c r="AU44" i="14"/>
  <c r="AT45" i="14"/>
  <c r="AU45" i="14" s="1"/>
  <c r="AT46" i="14"/>
  <c r="AU46" i="14"/>
  <c r="AT47" i="14"/>
  <c r="AU47" i="14" s="1"/>
  <c r="AT48" i="14"/>
  <c r="AU48" i="14"/>
  <c r="AT49" i="14"/>
  <c r="AU49" i="14" s="1"/>
  <c r="AT50" i="14"/>
  <c r="AU50" i="14"/>
  <c r="AT51" i="14"/>
  <c r="AU51" i="14" s="1"/>
  <c r="AT52" i="14"/>
  <c r="AU52" i="14"/>
  <c r="AT53" i="14"/>
  <c r="AU53" i="14" s="1"/>
  <c r="AT8" i="14"/>
  <c r="AU8" i="14" s="1"/>
  <c r="AT7" i="14"/>
  <c r="AU7" i="14" s="1"/>
  <c r="AO9" i="14"/>
  <c r="AP9" i="14"/>
  <c r="AO10" i="14"/>
  <c r="AP10" i="14"/>
  <c r="AO11" i="14"/>
  <c r="AP11" i="14"/>
  <c r="AO12" i="14"/>
  <c r="AP12" i="14"/>
  <c r="AO13" i="14"/>
  <c r="AP13" i="14"/>
  <c r="AO14" i="14"/>
  <c r="AP14" i="14"/>
  <c r="AO15" i="14"/>
  <c r="AP15" i="14"/>
  <c r="AO16" i="14"/>
  <c r="AP16" i="14"/>
  <c r="AO17" i="14"/>
  <c r="AP17" i="14"/>
  <c r="AO18" i="14"/>
  <c r="AP18" i="14"/>
  <c r="AO19" i="14"/>
  <c r="AP19" i="14"/>
  <c r="AO20" i="14"/>
  <c r="AP20" i="14"/>
  <c r="AO21" i="14"/>
  <c r="AP21" i="14"/>
  <c r="AO22" i="14"/>
  <c r="AP22" i="14"/>
  <c r="AO23" i="14"/>
  <c r="AP23" i="14" s="1"/>
  <c r="AO24" i="14"/>
  <c r="AP24" i="14"/>
  <c r="AO25" i="14"/>
  <c r="AP25" i="14"/>
  <c r="AO26" i="14"/>
  <c r="AP26" i="14"/>
  <c r="AO27" i="14"/>
  <c r="AP27" i="14"/>
  <c r="AO28" i="14"/>
  <c r="AP28" i="14"/>
  <c r="AO29" i="14"/>
  <c r="AP29" i="14"/>
  <c r="AO30" i="14"/>
  <c r="AP30" i="14"/>
  <c r="AO31" i="14"/>
  <c r="AP31" i="14"/>
  <c r="AO32" i="14"/>
  <c r="AP32" i="14"/>
  <c r="AO33" i="14"/>
  <c r="AP33" i="14"/>
  <c r="AO34" i="14"/>
  <c r="AP34" i="14"/>
  <c r="AO35" i="14"/>
  <c r="AP35" i="14"/>
  <c r="AO36" i="14"/>
  <c r="AP36" i="14"/>
  <c r="AO37" i="14"/>
  <c r="AP37" i="14"/>
  <c r="AO38" i="14"/>
  <c r="AP38" i="14"/>
  <c r="AO39" i="14"/>
  <c r="AP39" i="14"/>
  <c r="AO40" i="14"/>
  <c r="AP40" i="14"/>
  <c r="AO41" i="14"/>
  <c r="AP41" i="14"/>
  <c r="AO42" i="14"/>
  <c r="AP42" i="14"/>
  <c r="AO43" i="14"/>
  <c r="AP43" i="14"/>
  <c r="AO44" i="14"/>
  <c r="AP44" i="14"/>
  <c r="AO45" i="14"/>
  <c r="AP45" i="14"/>
  <c r="AO46" i="14"/>
  <c r="AP46" i="14"/>
  <c r="AO47" i="14"/>
  <c r="AP47" i="14"/>
  <c r="AO48" i="14"/>
  <c r="AP48" i="14"/>
  <c r="AO49" i="14"/>
  <c r="AP49" i="14"/>
  <c r="AO50" i="14"/>
  <c r="AP50" i="14"/>
  <c r="AO51" i="14"/>
  <c r="AP51" i="14"/>
  <c r="AO52" i="14"/>
  <c r="AP52" i="14"/>
  <c r="AO53" i="14"/>
  <c r="AP53" i="14"/>
  <c r="AO8" i="14"/>
  <c r="AP8" i="14" s="1"/>
  <c r="AP7" i="14"/>
  <c r="AJ9" i="14"/>
  <c r="AK9" i="14" s="1"/>
  <c r="AJ10" i="14"/>
  <c r="AK10" i="14" s="1"/>
  <c r="AJ11" i="14"/>
  <c r="AK11" i="14" s="1"/>
  <c r="AJ12" i="14"/>
  <c r="AK12" i="14"/>
  <c r="AJ13" i="14"/>
  <c r="AK13" i="14" s="1"/>
  <c r="AJ14" i="14"/>
  <c r="AK14" i="14" s="1"/>
  <c r="AJ15" i="14"/>
  <c r="AK15" i="14" s="1"/>
  <c r="AJ16" i="14"/>
  <c r="AK16" i="14"/>
  <c r="AJ17" i="14"/>
  <c r="AK17" i="14" s="1"/>
  <c r="AJ18" i="14"/>
  <c r="AK18" i="14" s="1"/>
  <c r="AJ19" i="14"/>
  <c r="AK19" i="14" s="1"/>
  <c r="AJ20" i="14"/>
  <c r="AK20" i="14"/>
  <c r="AJ21" i="14"/>
  <c r="AK21" i="14" s="1"/>
  <c r="AJ22" i="14"/>
  <c r="AK22" i="14"/>
  <c r="AJ23" i="14"/>
  <c r="AK23" i="14" s="1"/>
  <c r="AJ24" i="14"/>
  <c r="AK24" i="14"/>
  <c r="AJ25" i="14"/>
  <c r="AK25" i="14" s="1"/>
  <c r="AJ26" i="14"/>
  <c r="AK26" i="14"/>
  <c r="AJ27" i="14"/>
  <c r="AK27" i="14" s="1"/>
  <c r="AJ28" i="14"/>
  <c r="AK28" i="14"/>
  <c r="AJ29" i="14"/>
  <c r="AK29" i="14" s="1"/>
  <c r="AJ30" i="14"/>
  <c r="AK30" i="14"/>
  <c r="AJ31" i="14"/>
  <c r="AK31" i="14" s="1"/>
  <c r="AJ32" i="14"/>
  <c r="AK32" i="14"/>
  <c r="AJ33" i="14"/>
  <c r="AK33" i="14" s="1"/>
  <c r="AJ34" i="14"/>
  <c r="AK34" i="14"/>
  <c r="AJ35" i="14"/>
  <c r="AK35" i="14" s="1"/>
  <c r="AJ36" i="14"/>
  <c r="AK36" i="14"/>
  <c r="AJ37" i="14"/>
  <c r="AK37" i="14" s="1"/>
  <c r="AJ38" i="14"/>
  <c r="AK38" i="14"/>
  <c r="AJ39" i="14"/>
  <c r="AK39" i="14" s="1"/>
  <c r="AJ40" i="14"/>
  <c r="AK40" i="14"/>
  <c r="AJ41" i="14"/>
  <c r="AK41" i="14" s="1"/>
  <c r="AJ42" i="14"/>
  <c r="AK42" i="14"/>
  <c r="AJ43" i="14"/>
  <c r="AK43" i="14" s="1"/>
  <c r="AJ44" i="14"/>
  <c r="AK44" i="14"/>
  <c r="AJ45" i="14"/>
  <c r="AK45" i="14" s="1"/>
  <c r="AJ46" i="14"/>
  <c r="AK46" i="14"/>
  <c r="AJ47" i="14"/>
  <c r="AK47" i="14" s="1"/>
  <c r="AJ48" i="14"/>
  <c r="AK48" i="14"/>
  <c r="AJ49" i="14"/>
  <c r="AK49" i="14" s="1"/>
  <c r="AJ50" i="14"/>
  <c r="AK50" i="14"/>
  <c r="AJ51" i="14"/>
  <c r="AK51" i="14" s="1"/>
  <c r="AJ52" i="14"/>
  <c r="AK52" i="14"/>
  <c r="AJ53" i="14"/>
  <c r="AK53" i="14" s="1"/>
  <c r="AK8" i="14"/>
  <c r="AJ8" i="14"/>
  <c r="AJ7" i="14"/>
  <c r="AK7" i="14" s="1"/>
  <c r="AE9" i="14"/>
  <c r="AF9" i="14"/>
  <c r="AE10" i="14"/>
  <c r="AF10" i="14"/>
  <c r="AE11" i="14"/>
  <c r="AF11" i="14" s="1"/>
  <c r="AE12" i="14"/>
  <c r="AF12" i="14"/>
  <c r="AE13" i="14"/>
  <c r="AF13" i="14"/>
  <c r="AE14" i="14"/>
  <c r="AF14" i="14"/>
  <c r="AE15" i="14"/>
  <c r="AF15" i="14" s="1"/>
  <c r="AE16" i="14"/>
  <c r="AF16" i="14"/>
  <c r="AE17" i="14"/>
  <c r="AF17" i="14" s="1"/>
  <c r="AE18" i="14"/>
  <c r="AF18" i="14"/>
  <c r="AE19" i="14"/>
  <c r="AF19" i="14" s="1"/>
  <c r="AE20" i="14"/>
  <c r="AF20" i="14"/>
  <c r="AE21" i="14"/>
  <c r="AF21" i="14"/>
  <c r="AE22" i="14"/>
  <c r="AF22" i="14"/>
  <c r="AE23" i="14"/>
  <c r="AF23" i="14" s="1"/>
  <c r="AE24" i="14"/>
  <c r="AF24" i="14"/>
  <c r="AE25" i="14"/>
  <c r="AF25" i="14"/>
  <c r="AE26" i="14"/>
  <c r="AF26" i="14"/>
  <c r="AE27" i="14"/>
  <c r="AF27" i="14" s="1"/>
  <c r="AE28" i="14"/>
  <c r="AF28" i="14"/>
  <c r="AE29" i="14"/>
  <c r="AF29" i="14"/>
  <c r="AE30" i="14"/>
  <c r="AF30" i="14"/>
  <c r="AE31" i="14"/>
  <c r="AF31" i="14" s="1"/>
  <c r="AE32" i="14"/>
  <c r="AF32" i="14"/>
  <c r="AE33" i="14"/>
  <c r="AF33" i="14"/>
  <c r="AE34" i="14"/>
  <c r="AF34" i="14"/>
  <c r="AE35" i="14"/>
  <c r="AF35" i="14" s="1"/>
  <c r="AE36" i="14"/>
  <c r="AF36" i="14"/>
  <c r="AE37" i="14"/>
  <c r="AF37" i="14"/>
  <c r="AE38" i="14"/>
  <c r="AF38" i="14"/>
  <c r="AE39" i="14"/>
  <c r="AF39" i="14" s="1"/>
  <c r="AE40" i="14"/>
  <c r="AF40" i="14"/>
  <c r="AE41" i="14"/>
  <c r="AF41" i="14"/>
  <c r="AE42" i="14"/>
  <c r="AF42" i="14"/>
  <c r="AE43" i="14"/>
  <c r="AF43" i="14" s="1"/>
  <c r="AE44" i="14"/>
  <c r="AF44" i="14"/>
  <c r="AE45" i="14"/>
  <c r="AF45" i="14"/>
  <c r="AE46" i="14"/>
  <c r="AF46" i="14"/>
  <c r="AE47" i="14"/>
  <c r="AF47" i="14" s="1"/>
  <c r="AE48" i="14"/>
  <c r="AF48" i="14"/>
  <c r="AE49" i="14"/>
  <c r="AF49" i="14"/>
  <c r="AE50" i="14"/>
  <c r="AF50" i="14"/>
  <c r="AE51" i="14"/>
  <c r="AF51" i="14" s="1"/>
  <c r="AE52" i="14"/>
  <c r="AF52" i="14"/>
  <c r="AE53" i="14"/>
  <c r="AF53" i="14"/>
  <c r="AE8" i="14"/>
  <c r="AF8" i="14" s="1"/>
  <c r="AE7" i="14"/>
  <c r="AF7" i="14" s="1"/>
  <c r="Z9" i="14"/>
  <c r="AA9" i="14"/>
  <c r="Z10" i="14"/>
  <c r="AA10" i="14" s="1"/>
  <c r="Z11" i="14"/>
  <c r="AA11" i="14"/>
  <c r="Z12" i="14"/>
  <c r="AA12" i="14" s="1"/>
  <c r="Z13" i="14"/>
  <c r="AA13" i="14"/>
  <c r="Z14" i="14"/>
  <c r="AA14" i="14" s="1"/>
  <c r="Z15" i="14"/>
  <c r="AA15" i="14"/>
  <c r="Z16" i="14"/>
  <c r="AA16" i="14" s="1"/>
  <c r="Z17" i="14"/>
  <c r="AA17" i="14"/>
  <c r="Z18" i="14"/>
  <c r="AA18" i="14" s="1"/>
  <c r="Z19" i="14"/>
  <c r="AA19" i="14"/>
  <c r="Z20" i="14"/>
  <c r="AA20" i="14" s="1"/>
  <c r="Z21" i="14"/>
  <c r="AA21" i="14"/>
  <c r="Z22" i="14"/>
  <c r="AA22" i="14" s="1"/>
  <c r="Z23" i="14"/>
  <c r="AA23" i="14"/>
  <c r="Z24" i="14"/>
  <c r="AA24" i="14" s="1"/>
  <c r="Z25" i="14"/>
  <c r="AA25" i="14"/>
  <c r="Z26" i="14"/>
  <c r="AA26" i="14" s="1"/>
  <c r="Z27" i="14"/>
  <c r="AA27" i="14"/>
  <c r="Z28" i="14"/>
  <c r="AA28" i="14" s="1"/>
  <c r="Z29" i="14"/>
  <c r="AA29" i="14"/>
  <c r="Z30" i="14"/>
  <c r="AA30" i="14" s="1"/>
  <c r="Z31" i="14"/>
  <c r="AA31" i="14"/>
  <c r="Z32" i="14"/>
  <c r="AA32" i="14" s="1"/>
  <c r="Z33" i="14"/>
  <c r="AA33" i="14"/>
  <c r="Z34" i="14"/>
  <c r="AA34" i="14" s="1"/>
  <c r="Z35" i="14"/>
  <c r="AA35" i="14"/>
  <c r="Z36" i="14"/>
  <c r="AA36" i="14" s="1"/>
  <c r="Z37" i="14"/>
  <c r="AA37" i="14"/>
  <c r="Z38" i="14"/>
  <c r="AA38" i="14" s="1"/>
  <c r="Z39" i="14"/>
  <c r="AA39" i="14"/>
  <c r="Z40" i="14"/>
  <c r="AA40" i="14" s="1"/>
  <c r="Z41" i="14"/>
  <c r="AA41" i="14"/>
  <c r="Z42" i="14"/>
  <c r="AA42" i="14" s="1"/>
  <c r="Z43" i="14"/>
  <c r="AA43" i="14"/>
  <c r="Z44" i="14"/>
  <c r="AA44" i="14" s="1"/>
  <c r="Z45" i="14"/>
  <c r="AA45" i="14" s="1"/>
  <c r="Z46" i="14"/>
  <c r="AA46" i="14" s="1"/>
  <c r="Z47" i="14"/>
  <c r="AA47" i="14"/>
  <c r="Z48" i="14"/>
  <c r="AA48" i="14" s="1"/>
  <c r="Z49" i="14"/>
  <c r="AA49" i="14"/>
  <c r="Z50" i="14"/>
  <c r="AA50" i="14" s="1"/>
  <c r="Z51" i="14"/>
  <c r="AA51" i="14"/>
  <c r="Z52" i="14"/>
  <c r="AA52" i="14" s="1"/>
  <c r="Z53" i="14"/>
  <c r="AA53" i="14"/>
  <c r="AA8" i="14"/>
  <c r="AA7" i="14"/>
  <c r="Z8" i="14"/>
  <c r="Z7" i="14"/>
  <c r="U9" i="14"/>
  <c r="V9" i="14"/>
  <c r="U10" i="14"/>
  <c r="V10" i="14"/>
  <c r="U11" i="14"/>
  <c r="V11" i="14"/>
  <c r="U12" i="14"/>
  <c r="V12" i="14"/>
  <c r="U13" i="14"/>
  <c r="V13" i="14"/>
  <c r="U14" i="14"/>
  <c r="V14" i="14"/>
  <c r="U15" i="14"/>
  <c r="V15" i="14"/>
  <c r="U16" i="14"/>
  <c r="V16" i="14"/>
  <c r="U17" i="14"/>
  <c r="V17" i="14"/>
  <c r="U18" i="14"/>
  <c r="V18" i="14"/>
  <c r="U19" i="14"/>
  <c r="V19" i="14"/>
  <c r="U20" i="14"/>
  <c r="V20" i="14"/>
  <c r="U21" i="14"/>
  <c r="V21" i="14"/>
  <c r="U22" i="14"/>
  <c r="V22" i="14"/>
  <c r="U23" i="14"/>
  <c r="V23" i="14"/>
  <c r="U24" i="14"/>
  <c r="V24" i="14"/>
  <c r="U25" i="14"/>
  <c r="V25" i="14"/>
  <c r="U26" i="14"/>
  <c r="V26" i="14"/>
  <c r="U27" i="14"/>
  <c r="V27" i="14"/>
  <c r="U28" i="14"/>
  <c r="V28" i="14"/>
  <c r="U29" i="14"/>
  <c r="V29" i="14"/>
  <c r="U30" i="14"/>
  <c r="V30" i="14"/>
  <c r="U31" i="14"/>
  <c r="V31" i="14"/>
  <c r="U32" i="14"/>
  <c r="V32" i="14"/>
  <c r="U33" i="14"/>
  <c r="V33" i="14"/>
  <c r="U34" i="14"/>
  <c r="V34" i="14"/>
  <c r="U35" i="14"/>
  <c r="V35" i="14"/>
  <c r="U36" i="14"/>
  <c r="V36" i="14"/>
  <c r="U37" i="14"/>
  <c r="V37" i="14"/>
  <c r="U38" i="14"/>
  <c r="V38" i="14"/>
  <c r="U39" i="14"/>
  <c r="V39" i="14"/>
  <c r="U40" i="14"/>
  <c r="V40" i="14"/>
  <c r="U41" i="14"/>
  <c r="V41" i="14"/>
  <c r="U42" i="14"/>
  <c r="V42" i="14"/>
  <c r="U43" i="14"/>
  <c r="V43" i="14"/>
  <c r="U44" i="14"/>
  <c r="V44" i="14"/>
  <c r="U45" i="14"/>
  <c r="V45" i="14"/>
  <c r="U46" i="14"/>
  <c r="V46" i="14"/>
  <c r="U47" i="14"/>
  <c r="V47" i="14"/>
  <c r="U48" i="14"/>
  <c r="V48" i="14"/>
  <c r="U49" i="14"/>
  <c r="V49" i="14"/>
  <c r="U50" i="14"/>
  <c r="V50" i="14"/>
  <c r="U51" i="14"/>
  <c r="V51" i="14"/>
  <c r="U52" i="14"/>
  <c r="V52" i="14"/>
  <c r="U53" i="14"/>
  <c r="V53" i="14"/>
  <c r="V8" i="14"/>
  <c r="V7" i="14"/>
  <c r="U8" i="14"/>
  <c r="U7" i="14"/>
  <c r="Q9" i="14"/>
  <c r="R9" i="14" s="1"/>
  <c r="Q10" i="14"/>
  <c r="R10" i="14"/>
  <c r="Q11" i="14"/>
  <c r="R11" i="14"/>
  <c r="Q12" i="14"/>
  <c r="R12" i="14"/>
  <c r="Q13" i="14"/>
  <c r="R13" i="14"/>
  <c r="Q14" i="14"/>
  <c r="R14" i="14"/>
  <c r="Q15" i="14"/>
  <c r="R15" i="14"/>
  <c r="Q16" i="14"/>
  <c r="R16" i="14"/>
  <c r="Q17" i="14"/>
  <c r="R17" i="14"/>
  <c r="Q18" i="14"/>
  <c r="R18" i="14"/>
  <c r="Q19" i="14"/>
  <c r="R19" i="14"/>
  <c r="Q20" i="14"/>
  <c r="R20" i="14"/>
  <c r="Q21" i="14"/>
  <c r="R21" i="14"/>
  <c r="Q22" i="14"/>
  <c r="R22" i="14"/>
  <c r="Q23" i="14"/>
  <c r="R23" i="14"/>
  <c r="Q24" i="14"/>
  <c r="R24" i="14"/>
  <c r="Q25" i="14"/>
  <c r="R25" i="14"/>
  <c r="Q26" i="14"/>
  <c r="R26" i="14"/>
  <c r="Q27" i="14"/>
  <c r="R27" i="14"/>
  <c r="Q28" i="14"/>
  <c r="R28" i="14"/>
  <c r="Q29" i="14"/>
  <c r="R29" i="14"/>
  <c r="Q30" i="14"/>
  <c r="R30" i="14" s="1"/>
  <c r="Q31" i="14"/>
  <c r="R31" i="14"/>
  <c r="Q32" i="14"/>
  <c r="R32" i="14"/>
  <c r="Q33" i="14"/>
  <c r="R33" i="14"/>
  <c r="Q34" i="14"/>
  <c r="R34" i="14" s="1"/>
  <c r="Q35" i="14"/>
  <c r="R35" i="14"/>
  <c r="Q36" i="14"/>
  <c r="R36" i="14"/>
  <c r="Q37" i="14"/>
  <c r="R37" i="14"/>
  <c r="Q38" i="14"/>
  <c r="R38" i="14"/>
  <c r="Q39" i="14"/>
  <c r="R39" i="14"/>
  <c r="Q40" i="14"/>
  <c r="R40" i="14"/>
  <c r="Q41" i="14"/>
  <c r="R41" i="14"/>
  <c r="Q42" i="14"/>
  <c r="R42" i="14"/>
  <c r="Q43" i="14"/>
  <c r="R43" i="14"/>
  <c r="Q44" i="14"/>
  <c r="R44" i="14"/>
  <c r="Q45" i="14"/>
  <c r="R45" i="14"/>
  <c r="Q46" i="14"/>
  <c r="R46" i="14"/>
  <c r="Q47" i="14"/>
  <c r="R47" i="14"/>
  <c r="Q48" i="14"/>
  <c r="R48" i="14"/>
  <c r="Q49" i="14"/>
  <c r="R49" i="14"/>
  <c r="Q50" i="14"/>
  <c r="R50" i="14"/>
  <c r="Q51" i="14"/>
  <c r="R51" i="14"/>
  <c r="Q52" i="14"/>
  <c r="R52" i="14"/>
  <c r="Q53" i="14"/>
  <c r="R53" i="14"/>
  <c r="R8" i="14"/>
  <c r="Q8" i="14"/>
  <c r="Q7" i="14"/>
  <c r="R7" i="14" s="1"/>
  <c r="M9" i="14"/>
  <c r="N9" i="14"/>
  <c r="M10" i="14"/>
  <c r="N10" i="14"/>
  <c r="M11" i="14"/>
  <c r="N11" i="14"/>
  <c r="M12" i="14"/>
  <c r="N12" i="14" s="1"/>
  <c r="M13" i="14"/>
  <c r="N13" i="14"/>
  <c r="M14" i="14"/>
  <c r="N14" i="14"/>
  <c r="M15" i="14"/>
  <c r="N15" i="14"/>
  <c r="M16" i="14"/>
  <c r="N16" i="14" s="1"/>
  <c r="M17" i="14"/>
  <c r="N17" i="14"/>
  <c r="M18" i="14"/>
  <c r="N18" i="14"/>
  <c r="M19" i="14"/>
  <c r="N19" i="14"/>
  <c r="M20" i="14"/>
  <c r="N20" i="14" s="1"/>
  <c r="M21" i="14"/>
  <c r="N21" i="14"/>
  <c r="M22" i="14"/>
  <c r="N22" i="14"/>
  <c r="M23" i="14"/>
  <c r="N23" i="14"/>
  <c r="M24" i="14"/>
  <c r="N24" i="14" s="1"/>
  <c r="M25" i="14"/>
  <c r="N25" i="14"/>
  <c r="M26" i="14"/>
  <c r="N26" i="14"/>
  <c r="M27" i="14"/>
  <c r="N27" i="14"/>
  <c r="M28" i="14"/>
  <c r="N28" i="14" s="1"/>
  <c r="M29" i="14"/>
  <c r="N29" i="14"/>
  <c r="M30" i="14"/>
  <c r="N30" i="14"/>
  <c r="M31" i="14"/>
  <c r="N31" i="14"/>
  <c r="M32" i="14"/>
  <c r="N32" i="14" s="1"/>
  <c r="M33" i="14"/>
  <c r="N33" i="14"/>
  <c r="M34" i="14"/>
  <c r="N34" i="14"/>
  <c r="M35" i="14"/>
  <c r="N35" i="14"/>
  <c r="M36" i="14"/>
  <c r="N36" i="14" s="1"/>
  <c r="M37" i="14"/>
  <c r="N37" i="14"/>
  <c r="M38" i="14"/>
  <c r="N38" i="14"/>
  <c r="M39" i="14"/>
  <c r="N39" i="14"/>
  <c r="M40" i="14"/>
  <c r="N40" i="14" s="1"/>
  <c r="M41" i="14"/>
  <c r="N41" i="14"/>
  <c r="M42" i="14"/>
  <c r="N42" i="14"/>
  <c r="M43" i="14"/>
  <c r="N43" i="14"/>
  <c r="M44" i="14"/>
  <c r="N44" i="14" s="1"/>
  <c r="M45" i="14"/>
  <c r="N45" i="14"/>
  <c r="M46" i="14"/>
  <c r="N46" i="14"/>
  <c r="M47" i="14"/>
  <c r="N47" i="14"/>
  <c r="M48" i="14"/>
  <c r="N48" i="14" s="1"/>
  <c r="M49" i="14"/>
  <c r="N49" i="14"/>
  <c r="M50" i="14"/>
  <c r="N50" i="14"/>
  <c r="M51" i="14"/>
  <c r="N51" i="14"/>
  <c r="M52" i="14"/>
  <c r="N52" i="14" s="1"/>
  <c r="M53" i="14"/>
  <c r="N53" i="14"/>
  <c r="M8" i="14"/>
  <c r="N8" i="14" s="1"/>
  <c r="M7" i="14"/>
  <c r="N7" i="14" s="1"/>
  <c r="I9" i="14"/>
  <c r="J9" i="14" s="1"/>
  <c r="I10" i="14"/>
  <c r="J10" i="14" s="1"/>
  <c r="I11" i="14"/>
  <c r="J11" i="14" s="1"/>
  <c r="I12" i="14"/>
  <c r="J12" i="14"/>
  <c r="I13" i="14"/>
  <c r="J13" i="14" s="1"/>
  <c r="I14" i="14"/>
  <c r="J14" i="14"/>
  <c r="I15" i="14"/>
  <c r="J15" i="14" s="1"/>
  <c r="I16" i="14"/>
  <c r="J16" i="14"/>
  <c r="I17" i="14"/>
  <c r="J17" i="14" s="1"/>
  <c r="I18" i="14"/>
  <c r="J18" i="14"/>
  <c r="I19" i="14"/>
  <c r="J19" i="14" s="1"/>
  <c r="I20" i="14"/>
  <c r="J20" i="14"/>
  <c r="I21" i="14"/>
  <c r="J21" i="14" s="1"/>
  <c r="I22" i="14"/>
  <c r="J22" i="14"/>
  <c r="I23" i="14"/>
  <c r="J23" i="14" s="1"/>
  <c r="I24" i="14"/>
  <c r="J24" i="14"/>
  <c r="I25" i="14"/>
  <c r="J25" i="14" s="1"/>
  <c r="I26" i="14"/>
  <c r="J26" i="14"/>
  <c r="I27" i="14"/>
  <c r="J27" i="14" s="1"/>
  <c r="I28" i="14"/>
  <c r="J28" i="14"/>
  <c r="I29" i="14"/>
  <c r="J29" i="14" s="1"/>
  <c r="I30" i="14"/>
  <c r="J30" i="14"/>
  <c r="I31" i="14"/>
  <c r="J31" i="14" s="1"/>
  <c r="I32" i="14"/>
  <c r="J32" i="14"/>
  <c r="I33" i="14"/>
  <c r="J33" i="14" s="1"/>
  <c r="I34" i="14"/>
  <c r="J34" i="14"/>
  <c r="I35" i="14"/>
  <c r="J35" i="14" s="1"/>
  <c r="I36" i="14"/>
  <c r="J36" i="14"/>
  <c r="I37" i="14"/>
  <c r="J37" i="14" s="1"/>
  <c r="I38" i="14"/>
  <c r="J38" i="14"/>
  <c r="I39" i="14"/>
  <c r="J39" i="14" s="1"/>
  <c r="I40" i="14"/>
  <c r="J40" i="14"/>
  <c r="I41" i="14"/>
  <c r="J41" i="14" s="1"/>
  <c r="I42" i="14"/>
  <c r="J42" i="14"/>
  <c r="I43" i="14"/>
  <c r="J43" i="14" s="1"/>
  <c r="I44" i="14"/>
  <c r="J44" i="14"/>
  <c r="I45" i="14"/>
  <c r="J45" i="14" s="1"/>
  <c r="I46" i="14"/>
  <c r="J46" i="14"/>
  <c r="I47" i="14"/>
  <c r="J47" i="14" s="1"/>
  <c r="I48" i="14"/>
  <c r="J48" i="14"/>
  <c r="I49" i="14"/>
  <c r="J49" i="14" s="1"/>
  <c r="I50" i="14"/>
  <c r="J50" i="14"/>
  <c r="I51" i="14"/>
  <c r="J51" i="14" s="1"/>
  <c r="I52" i="14"/>
  <c r="J52" i="14"/>
  <c r="I53" i="14"/>
  <c r="J53" i="14" s="1"/>
  <c r="J8" i="14"/>
  <c r="J7" i="14"/>
  <c r="I8" i="14"/>
  <c r="I7" i="14"/>
</calcChain>
</file>

<file path=xl/sharedStrings.xml><?xml version="1.0" encoding="utf-8"?>
<sst xmlns="http://schemas.openxmlformats.org/spreadsheetml/2006/main" count="518" uniqueCount="370">
  <si>
    <t>団体名等</t>
    <rPh sb="0" eb="2">
      <t>ダンタイ</t>
    </rPh>
    <rPh sb="2" eb="3">
      <t>メイ</t>
    </rPh>
    <rPh sb="3" eb="4">
      <t>ナド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</si>
  <si>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</si>
  <si>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減債基金</t>
    <rPh sb="0" eb="2">
      <t>ゲンサイ</t>
    </rPh>
    <rPh sb="2" eb="4">
      <t>キキン</t>
    </rPh>
    <phoneticPr fontId="3"/>
  </si>
  <si>
    <t>特定目的基金①</t>
    <rPh sb="0" eb="2">
      <t>トクテイ</t>
    </rPh>
    <rPh sb="2" eb="4">
      <t>モクテキ</t>
    </rPh>
    <rPh sb="4" eb="6">
      <t>キキン</t>
    </rPh>
    <phoneticPr fontId="3"/>
  </si>
  <si>
    <t>特定目的基金⑤</t>
    <rPh sb="0" eb="2">
      <t>トクテイ</t>
    </rPh>
    <rPh sb="2" eb="4">
      <t>モクテキ</t>
    </rPh>
    <rPh sb="4" eb="6">
      <t>キキン</t>
    </rPh>
    <phoneticPr fontId="3"/>
  </si>
  <si>
    <t>特定目的基金</t>
    <rPh sb="0" eb="2">
      <t>トクテイ</t>
    </rPh>
    <rPh sb="2" eb="4">
      <t>モクテキ</t>
    </rPh>
    <rPh sb="4" eb="6">
      <t>キキン</t>
    </rPh>
    <phoneticPr fontId="3"/>
  </si>
  <si>
    <t>基金全体</t>
    <rPh sb="0" eb="2">
      <t>キキン</t>
    </rPh>
    <rPh sb="2" eb="4">
      <t>ゼンタイ</t>
    </rPh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</si>
  <si>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</si>
  <si>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4">
      <t>シクチョウソン</t>
    </rPh>
    <rPh sb="4" eb="5">
      <t>メイ</t>
    </rPh>
    <phoneticPr fontId="4"/>
  </si>
  <si>
    <t>特定目的基金②</t>
    <rPh sb="0" eb="2">
      <t>トクテイ</t>
    </rPh>
    <rPh sb="2" eb="4">
      <t>モクテキ</t>
    </rPh>
    <rPh sb="4" eb="6">
      <t>キキン</t>
    </rPh>
    <phoneticPr fontId="3"/>
  </si>
  <si>
    <t>特定目的基金③</t>
    <rPh sb="0" eb="2">
      <t>トクテイ</t>
    </rPh>
    <rPh sb="2" eb="4">
      <t>モクテキ</t>
    </rPh>
    <rPh sb="4" eb="6">
      <t>キキン</t>
    </rPh>
    <phoneticPr fontId="3"/>
  </si>
  <si>
    <t>特定目的基金④</t>
    <rPh sb="0" eb="2">
      <t>トクテイ</t>
    </rPh>
    <rPh sb="2" eb="4">
      <t>モクテキ</t>
    </rPh>
    <rPh sb="4" eb="6">
      <t>キキン</t>
    </rPh>
    <phoneticPr fontId="3"/>
  </si>
  <si>
    <t>基金の名称</t>
    <rPh sb="0" eb="2">
      <t>キキン</t>
    </rPh>
    <rPh sb="3" eb="5">
      <t>メイショウ</t>
    </rPh>
    <phoneticPr fontId="3"/>
  </si>
  <si>
    <t>010006</t>
  </si>
  <si>
    <t>北海道</t>
  </si>
  <si>
    <t>020001</t>
  </si>
  <si>
    <t>青森県</t>
  </si>
  <si>
    <t>030007</t>
  </si>
  <si>
    <t>岩手県</t>
  </si>
  <si>
    <t>040002</t>
  </si>
  <si>
    <t>宮城県</t>
  </si>
  <si>
    <t>050008</t>
  </si>
  <si>
    <t>秋田県</t>
  </si>
  <si>
    <t>060003</t>
  </si>
  <si>
    <t>山形県</t>
  </si>
  <si>
    <t>070009</t>
  </si>
  <si>
    <t>福島県</t>
  </si>
  <si>
    <t>080004</t>
  </si>
  <si>
    <t>茨城県</t>
  </si>
  <si>
    <t>090000</t>
  </si>
  <si>
    <t>栃木県</t>
  </si>
  <si>
    <t>100005</t>
  </si>
  <si>
    <t>群馬県</t>
  </si>
  <si>
    <t>110001</t>
  </si>
  <si>
    <t>埼玉県</t>
  </si>
  <si>
    <t>120006</t>
  </si>
  <si>
    <t>千葉県</t>
  </si>
  <si>
    <t>130001</t>
  </si>
  <si>
    <t>東京都</t>
  </si>
  <si>
    <t>140007</t>
  </si>
  <si>
    <t>神奈川県</t>
  </si>
  <si>
    <t>150002</t>
  </si>
  <si>
    <t>新潟県</t>
  </si>
  <si>
    <t>160008</t>
  </si>
  <si>
    <t>富山県</t>
  </si>
  <si>
    <t>170003</t>
  </si>
  <si>
    <t>石川県</t>
  </si>
  <si>
    <t>180009</t>
  </si>
  <si>
    <t>福井県</t>
  </si>
  <si>
    <t>190004</t>
  </si>
  <si>
    <t>山梨県</t>
  </si>
  <si>
    <t>200000</t>
  </si>
  <si>
    <t>長野県</t>
  </si>
  <si>
    <t>210005</t>
  </si>
  <si>
    <t>岐阜県</t>
  </si>
  <si>
    <t>220001</t>
  </si>
  <si>
    <t>静岡県</t>
  </si>
  <si>
    <t>230006</t>
  </si>
  <si>
    <t>愛知県</t>
  </si>
  <si>
    <t>240001</t>
  </si>
  <si>
    <t>三重県</t>
  </si>
  <si>
    <t>250007</t>
  </si>
  <si>
    <t>滋賀県</t>
  </si>
  <si>
    <t>260002</t>
  </si>
  <si>
    <t>京都府</t>
  </si>
  <si>
    <t>270008</t>
  </si>
  <si>
    <t>大阪府</t>
  </si>
  <si>
    <t>280003</t>
  </si>
  <si>
    <t>兵庫県</t>
  </si>
  <si>
    <t>290009</t>
  </si>
  <si>
    <t>奈良県</t>
  </si>
  <si>
    <t>300004</t>
  </si>
  <si>
    <t>和歌山県</t>
  </si>
  <si>
    <t>310000</t>
  </si>
  <si>
    <t>鳥取県</t>
  </si>
  <si>
    <t>320005</t>
  </si>
  <si>
    <t>島根県</t>
  </si>
  <si>
    <t>330001</t>
  </si>
  <si>
    <t>岡山県</t>
  </si>
  <si>
    <t>340006</t>
  </si>
  <si>
    <t>広島県</t>
  </si>
  <si>
    <t>350001</t>
  </si>
  <si>
    <t>山口県</t>
  </si>
  <si>
    <t>360007</t>
  </si>
  <si>
    <t>徳島県</t>
  </si>
  <si>
    <t>370002</t>
  </si>
  <si>
    <t>香川県</t>
  </si>
  <si>
    <t>380008</t>
  </si>
  <si>
    <t>愛媛県</t>
  </si>
  <si>
    <t>390003</t>
  </si>
  <si>
    <t>高知県</t>
  </si>
  <si>
    <t>400009</t>
  </si>
  <si>
    <t>福岡県</t>
  </si>
  <si>
    <t>410004</t>
  </si>
  <si>
    <t>佐賀県</t>
  </si>
  <si>
    <t>420000</t>
  </si>
  <si>
    <t>長崎県</t>
  </si>
  <si>
    <t>430005</t>
  </si>
  <si>
    <t>熊本県</t>
  </si>
  <si>
    <t>440001</t>
  </si>
  <si>
    <t>大分県</t>
  </si>
  <si>
    <t>450006</t>
  </si>
  <si>
    <t>宮崎県</t>
  </si>
  <si>
    <t>460001</t>
  </si>
  <si>
    <t>鹿児島県</t>
  </si>
  <si>
    <t>470007</t>
  </si>
  <si>
    <t>沖縄県</t>
  </si>
  <si>
    <t>－</t>
    <phoneticPr fontId="3"/>
  </si>
  <si>
    <t>増減額
ウ(ア-イ)</t>
    <phoneticPr fontId="3"/>
  </si>
  <si>
    <t>増減率
(ウ/イ)</t>
    <phoneticPr fontId="3"/>
  </si>
  <si>
    <t>増減額
カ(エ-オ)</t>
  </si>
  <si>
    <t>増減率
(カ/オ)</t>
  </si>
  <si>
    <t>増減額
ケ(キ-ク)</t>
    <phoneticPr fontId="3"/>
  </si>
  <si>
    <t>増減率
(ケ/ク)</t>
    <phoneticPr fontId="3"/>
  </si>
  <si>
    <t>増減額
シ(コ-サ)</t>
    <phoneticPr fontId="3"/>
  </si>
  <si>
    <t>増減率
(シ/サ)</t>
    <phoneticPr fontId="3"/>
  </si>
  <si>
    <t>増減額
ソ(ス-セ)</t>
    <phoneticPr fontId="3"/>
  </si>
  <si>
    <t>増減率
(ソ/セ)</t>
    <phoneticPr fontId="3"/>
  </si>
  <si>
    <t>財政状況資料集掲載ＨＰ</t>
    <rPh sb="0" eb="2">
      <t>ザイセイ</t>
    </rPh>
    <rPh sb="2" eb="4">
      <t>ジョウキョウ</t>
    </rPh>
    <rPh sb="4" eb="6">
      <t>シリョウ</t>
    </rPh>
    <rPh sb="6" eb="7">
      <t>シュウ</t>
    </rPh>
    <rPh sb="7" eb="9">
      <t>ケイサイ</t>
    </rPh>
    <phoneticPr fontId="3"/>
  </si>
  <si>
    <t>（百万円）</t>
    <rPh sb="1" eb="3">
      <t>ヒャクマン</t>
    </rPh>
    <rPh sb="3" eb="4">
      <t>エン</t>
    </rPh>
    <phoneticPr fontId="3"/>
  </si>
  <si>
    <t>令和２年度末残高　ア</t>
    <rPh sb="3" eb="6">
      <t>ネンドマツ</t>
    </rPh>
    <rPh sb="6" eb="8">
      <t>ザンダカ</t>
    </rPh>
    <phoneticPr fontId="3"/>
  </si>
  <si>
    <t>令和元年度末残高　イ</t>
    <rPh sb="0" eb="2">
      <t>レイワ</t>
    </rPh>
    <rPh sb="2" eb="3">
      <t>モト</t>
    </rPh>
    <rPh sb="3" eb="6">
      <t>ネンドマツ</t>
    </rPh>
    <rPh sb="6" eb="8">
      <t>ザンダカ</t>
    </rPh>
    <phoneticPr fontId="3"/>
  </si>
  <si>
    <t>令和２年度末残高　エ</t>
    <rPh sb="3" eb="6">
      <t>ネンドマツ</t>
    </rPh>
    <rPh sb="6" eb="8">
      <t>ザンダカ</t>
    </rPh>
    <phoneticPr fontId="3"/>
  </si>
  <si>
    <t>令和元年度末残高　オ</t>
    <rPh sb="0" eb="2">
      <t>レイワ</t>
    </rPh>
    <rPh sb="2" eb="3">
      <t>ガン</t>
    </rPh>
    <rPh sb="3" eb="6">
      <t>ネンドマツ</t>
    </rPh>
    <rPh sb="6" eb="8">
      <t>ザンダカ</t>
    </rPh>
    <phoneticPr fontId="3"/>
  </si>
  <si>
    <t>令和２年度末残高　キ</t>
    <rPh sb="3" eb="6">
      <t>ネンドマツ</t>
    </rPh>
    <rPh sb="6" eb="8">
      <t>ザンダカ</t>
    </rPh>
    <phoneticPr fontId="3"/>
  </si>
  <si>
    <t>令和元年度末残高　ク</t>
    <rPh sb="0" eb="2">
      <t>レイワ</t>
    </rPh>
    <rPh sb="2" eb="3">
      <t>モト</t>
    </rPh>
    <rPh sb="3" eb="6">
      <t>ネンドマツ</t>
    </rPh>
    <rPh sb="6" eb="8">
      <t>ザンダカ</t>
    </rPh>
    <phoneticPr fontId="3"/>
  </si>
  <si>
    <t>令和２年度末残高　コ</t>
    <rPh sb="3" eb="6">
      <t>ネンドマツ</t>
    </rPh>
    <rPh sb="6" eb="8">
      <t>ザンダカ</t>
    </rPh>
    <phoneticPr fontId="3"/>
  </si>
  <si>
    <t>令和元年度末残高　サ</t>
    <rPh sb="0" eb="2">
      <t>レイワ</t>
    </rPh>
    <rPh sb="2" eb="3">
      <t>モト</t>
    </rPh>
    <rPh sb="3" eb="6">
      <t>ネンドマツ</t>
    </rPh>
    <rPh sb="6" eb="8">
      <t>ザンダカ</t>
    </rPh>
    <phoneticPr fontId="3"/>
  </si>
  <si>
    <t>令和２年度末残高　ス</t>
    <rPh sb="3" eb="6">
      <t>ネンドマツ</t>
    </rPh>
    <rPh sb="6" eb="8">
      <t>ザンダカ</t>
    </rPh>
    <phoneticPr fontId="3"/>
  </si>
  <si>
    <t>令和元年度末残高　セ</t>
    <rPh sb="0" eb="2">
      <t>レイワ</t>
    </rPh>
    <rPh sb="2" eb="4">
      <t>ガンネン</t>
    </rPh>
    <rPh sb="4" eb="5">
      <t>ド</t>
    </rPh>
    <rPh sb="5" eb="6">
      <t>スエ</t>
    </rPh>
    <rPh sb="6" eb="8">
      <t>ザンダカ</t>
    </rPh>
    <phoneticPr fontId="3"/>
  </si>
  <si>
    <t>増減額
C(A-B)
（百万円）</t>
    <rPh sb="0" eb="3">
      <t>ゾウゲンガク</t>
    </rPh>
    <phoneticPr fontId="3"/>
  </si>
  <si>
    <t>増減率
(C/B)
（％）</t>
    <rPh sb="0" eb="3">
      <t>ゾウゲンリツ</t>
    </rPh>
    <phoneticPr fontId="3"/>
  </si>
  <si>
    <t>増減額
c(a-b)
（百万円）</t>
    <rPh sb="0" eb="3">
      <t>ゾウゲンガク</t>
    </rPh>
    <phoneticPr fontId="3"/>
  </si>
  <si>
    <t>増減率
（c/b）
（％）</t>
    <rPh sb="0" eb="3">
      <t>ゾウゲンリツ</t>
    </rPh>
    <phoneticPr fontId="3"/>
  </si>
  <si>
    <t>令和２年度末残高　d
（百万円）</t>
    <rPh sb="3" eb="6">
      <t>ネンドマツ</t>
    </rPh>
    <rPh sb="6" eb="8">
      <t>ザンダカ</t>
    </rPh>
    <phoneticPr fontId="3"/>
  </si>
  <si>
    <t>令和元年度末残高　e
（百万円）</t>
    <rPh sb="0" eb="2">
      <t>レイワ</t>
    </rPh>
    <rPh sb="2" eb="3">
      <t>モト</t>
    </rPh>
    <rPh sb="3" eb="6">
      <t>ネンドマツ</t>
    </rPh>
    <rPh sb="6" eb="8">
      <t>ザンダカ</t>
    </rPh>
    <phoneticPr fontId="3"/>
  </si>
  <si>
    <t>増減額
f(d-e)
（百万円）</t>
    <rPh sb="0" eb="3">
      <t>ゾウゲンガク</t>
    </rPh>
    <phoneticPr fontId="3"/>
  </si>
  <si>
    <t>増減率
(f/e)
（％）</t>
    <rPh sb="0" eb="3">
      <t>ゾウゲンリツ</t>
    </rPh>
    <phoneticPr fontId="3"/>
  </si>
  <si>
    <t>令和２年度末残高　g
（百万円）</t>
    <rPh sb="3" eb="6">
      <t>ネンドマツ</t>
    </rPh>
    <rPh sb="6" eb="8">
      <t>ザンダカ</t>
    </rPh>
    <phoneticPr fontId="3"/>
  </si>
  <si>
    <t>令和元年度末残高　h
（百万円）</t>
    <rPh sb="0" eb="2">
      <t>レイワ</t>
    </rPh>
    <rPh sb="2" eb="3">
      <t>モト</t>
    </rPh>
    <rPh sb="3" eb="6">
      <t>ネンドマツ</t>
    </rPh>
    <rPh sb="6" eb="8">
      <t>ザンダカ</t>
    </rPh>
    <phoneticPr fontId="3"/>
  </si>
  <si>
    <t>増減額
i(g-h)
（百万円）</t>
    <phoneticPr fontId="3"/>
  </si>
  <si>
    <t>増減率
(i/h)
（％）</t>
    <phoneticPr fontId="3"/>
  </si>
  <si>
    <t>（％）</t>
    <phoneticPr fontId="3"/>
  </si>
  <si>
    <t>（百万円）</t>
    <rPh sb="1" eb="4">
      <t>ヒャクマンエン</t>
    </rPh>
    <phoneticPr fontId="3"/>
  </si>
  <si>
    <t>北方領土隣接地域振興等基金</t>
    <rPh sb="0" eb="2">
      <t>ホッポウ</t>
    </rPh>
    <rPh sb="2" eb="4">
      <t>リョウド</t>
    </rPh>
    <rPh sb="4" eb="6">
      <t>リンセツ</t>
    </rPh>
    <rPh sb="6" eb="8">
      <t>チイキ</t>
    </rPh>
    <rPh sb="8" eb="10">
      <t>シンコウ</t>
    </rPh>
    <rPh sb="10" eb="11">
      <t>トウ</t>
    </rPh>
    <rPh sb="11" eb="13">
      <t>キキン</t>
    </rPh>
    <phoneticPr fontId="3"/>
  </si>
  <si>
    <t>地域医療介護総合確保基金</t>
  </si>
  <si>
    <t>介護保険財政安定化基金</t>
  </si>
  <si>
    <t>航空振興基金</t>
  </si>
  <si>
    <t>安心こども基金</t>
  </si>
  <si>
    <t>https://www.pref.hokkaido.lg.jp/sm/zsi/new_zaijokai.html</t>
  </si>
  <si>
    <t>地域振興基金</t>
    <rPh sb="0" eb="2">
      <t>チイキ</t>
    </rPh>
    <rPh sb="2" eb="4">
      <t>シンコウ</t>
    </rPh>
    <rPh sb="4" eb="6">
      <t>キキン</t>
    </rPh>
    <phoneticPr fontId="3"/>
  </si>
  <si>
    <t>公共施設等整備基金</t>
    <rPh sb="0" eb="2">
      <t>コウキョウ</t>
    </rPh>
    <rPh sb="2" eb="4">
      <t>シセツ</t>
    </rPh>
    <rPh sb="4" eb="5">
      <t>トウ</t>
    </rPh>
    <rPh sb="5" eb="7">
      <t>セイビ</t>
    </rPh>
    <rPh sb="7" eb="9">
      <t>キキン</t>
    </rPh>
    <phoneticPr fontId="3"/>
  </si>
  <si>
    <t>国民スポーツ大会開催基金</t>
    <rPh sb="0" eb="2">
      <t>コクミン</t>
    </rPh>
    <rPh sb="6" eb="8">
      <t>タイカイ</t>
    </rPh>
    <rPh sb="8" eb="10">
      <t>カイサイ</t>
    </rPh>
    <rPh sb="10" eb="12">
      <t>キキン</t>
    </rPh>
    <phoneticPr fontId="3"/>
  </si>
  <si>
    <t>地域医療介護総合確保基金</t>
    <rPh sb="0" eb="2">
      <t>チイキ</t>
    </rPh>
    <rPh sb="2" eb="4">
      <t>イリョウ</t>
    </rPh>
    <rPh sb="4" eb="6">
      <t>カイゴ</t>
    </rPh>
    <rPh sb="6" eb="8">
      <t>ソウゴウ</t>
    </rPh>
    <rPh sb="8" eb="10">
      <t>カクホ</t>
    </rPh>
    <rPh sb="10" eb="12">
      <t>キキン</t>
    </rPh>
    <phoneticPr fontId="3"/>
  </si>
  <si>
    <t>地域福祉基金</t>
    <rPh sb="0" eb="2">
      <t>チイキ</t>
    </rPh>
    <rPh sb="2" eb="4">
      <t>フクシ</t>
    </rPh>
    <rPh sb="4" eb="6">
      <t>キキン</t>
    </rPh>
    <phoneticPr fontId="3"/>
  </si>
  <si>
    <t>https://www.pref.aomori.lg.jp/kensei/yosan/kessan_2020.html</t>
  </si>
  <si>
    <t>緊急雇用創出事業臨時特例基金</t>
    <rPh sb="0" eb="2">
      <t>キンキュウ</t>
    </rPh>
    <rPh sb="2" eb="4">
      <t>コヨウ</t>
    </rPh>
    <rPh sb="4" eb="6">
      <t>ソウシュツ</t>
    </rPh>
    <rPh sb="6" eb="8">
      <t>ジギョウ</t>
    </rPh>
    <rPh sb="8" eb="10">
      <t>リンジ</t>
    </rPh>
    <rPh sb="10" eb="12">
      <t>トクレイ</t>
    </rPh>
    <rPh sb="12" eb="14">
      <t>キキン</t>
    </rPh>
    <phoneticPr fontId="3"/>
  </si>
  <si>
    <t>いわての学び希望基金</t>
    <rPh sb="4" eb="5">
      <t>マナ</t>
    </rPh>
    <rPh sb="6" eb="8">
      <t>キボウ</t>
    </rPh>
    <rPh sb="8" eb="10">
      <t>キキン</t>
    </rPh>
    <phoneticPr fontId="3"/>
  </si>
  <si>
    <t>地域振興基金</t>
    <rPh sb="0" eb="4">
      <t>チイキシンコウ</t>
    </rPh>
    <rPh sb="4" eb="6">
      <t>キキン</t>
    </rPh>
    <phoneticPr fontId="3"/>
  </si>
  <si>
    <t>新型コロナウイルス感染症対応地方創生臨時基金</t>
    <rPh sb="0" eb="2">
      <t>シンガタ</t>
    </rPh>
    <rPh sb="9" eb="12">
      <t>カンセンショウ</t>
    </rPh>
    <rPh sb="12" eb="14">
      <t>タイオウ</t>
    </rPh>
    <rPh sb="14" eb="16">
      <t>チホウ</t>
    </rPh>
    <rPh sb="16" eb="18">
      <t>ソウセイ</t>
    </rPh>
    <rPh sb="18" eb="20">
      <t>リンジ</t>
    </rPh>
    <rPh sb="20" eb="22">
      <t>キキン</t>
    </rPh>
    <phoneticPr fontId="3"/>
  </si>
  <si>
    <t>-</t>
    <phoneticPr fontId="3"/>
  </si>
  <si>
    <t>いわての森林づくり基金</t>
    <rPh sb="4" eb="6">
      <t>シンリン</t>
    </rPh>
    <rPh sb="9" eb="11">
      <t>キキン</t>
    </rPh>
    <phoneticPr fontId="3"/>
  </si>
  <si>
    <t>https://www.pref.iwate.jp/kensei/yosan/kessan/1047080.html</t>
    <phoneticPr fontId="3"/>
  </si>
  <si>
    <t>地域整備推進基金</t>
    <rPh sb="0" eb="2">
      <t>チイキ</t>
    </rPh>
    <rPh sb="2" eb="4">
      <t>セイビ</t>
    </rPh>
    <rPh sb="4" eb="6">
      <t>スイシン</t>
    </rPh>
    <rPh sb="6" eb="8">
      <t>キキン</t>
    </rPh>
    <phoneticPr fontId="3"/>
  </si>
  <si>
    <t>富県宮城推進基金</t>
    <rPh sb="0" eb="1">
      <t>トミ</t>
    </rPh>
    <rPh sb="1" eb="2">
      <t>ケン</t>
    </rPh>
    <rPh sb="2" eb="4">
      <t>ミヤギ</t>
    </rPh>
    <rPh sb="4" eb="6">
      <t>スイシン</t>
    </rPh>
    <rPh sb="6" eb="8">
      <t>キキン</t>
    </rPh>
    <phoneticPr fontId="3"/>
  </si>
  <si>
    <t>県庁舎等整備基金</t>
    <rPh sb="0" eb="3">
      <t>ケンチョウシャ</t>
    </rPh>
    <rPh sb="3" eb="4">
      <t>トウ</t>
    </rPh>
    <rPh sb="4" eb="6">
      <t>セイビ</t>
    </rPh>
    <rPh sb="6" eb="8">
      <t>キキン</t>
    </rPh>
    <phoneticPr fontId="3"/>
  </si>
  <si>
    <t>東日本大震災復興基金</t>
    <rPh sb="0" eb="3">
      <t>ヒガシニホン</t>
    </rPh>
    <rPh sb="3" eb="6">
      <t>ダイシンサイ</t>
    </rPh>
    <rPh sb="6" eb="8">
      <t>フッコウ</t>
    </rPh>
    <rPh sb="8" eb="10">
      <t>キキン</t>
    </rPh>
    <phoneticPr fontId="3"/>
  </si>
  <si>
    <t>https://www.pref.miyagi.jp/soshiki/zaisei/sub-jokyo.html</t>
  </si>
  <si>
    <t>地域医療介護
総合確保基金</t>
    <rPh sb="0" eb="2">
      <t>チイキ</t>
    </rPh>
    <rPh sb="2" eb="4">
      <t>イリョウ</t>
    </rPh>
    <rPh sb="4" eb="6">
      <t>カイゴ</t>
    </rPh>
    <rPh sb="7" eb="9">
      <t>ソウゴウ</t>
    </rPh>
    <rPh sb="9" eb="11">
      <t>カクホ</t>
    </rPh>
    <rPh sb="11" eb="13">
      <t>キキン</t>
    </rPh>
    <phoneticPr fontId="3"/>
  </si>
  <si>
    <t>農林漁業振興
臨時対策基金</t>
  </si>
  <si>
    <t>中小企業経営安定
臨時対策基金</t>
  </si>
  <si>
    <t>環境保全センター
維持管理基金</t>
  </si>
  <si>
    <t>介護保険財政
安定化基金</t>
  </si>
  <si>
    <t>http://www.pref.akita.lg.jp</t>
  </si>
  <si>
    <t>新型コロナウイルス感染症対応地方創生臨時基金</t>
    <rPh sb="0" eb="2">
      <t>シンガタ</t>
    </rPh>
    <rPh sb="9" eb="12">
      <t>カンセンショウ</t>
    </rPh>
    <rPh sb="12" eb="14">
      <t>タイオウ</t>
    </rPh>
    <rPh sb="14" eb="18">
      <t>チホウソウセイ</t>
    </rPh>
    <rPh sb="18" eb="22">
      <t>リンジキキン</t>
    </rPh>
    <phoneticPr fontId="3"/>
  </si>
  <si>
    <t>-</t>
  </si>
  <si>
    <t>地域医療介護総合確保基金</t>
    <rPh sb="0" eb="4">
      <t>チイキイリョウ</t>
    </rPh>
    <rPh sb="4" eb="6">
      <t>カイゴ</t>
    </rPh>
    <rPh sb="6" eb="10">
      <t>ソウゴウカクホ</t>
    </rPh>
    <rPh sb="10" eb="12">
      <t>キキン</t>
    </rPh>
    <phoneticPr fontId="3"/>
  </si>
  <si>
    <t>県有施設整備基金</t>
    <rPh sb="0" eb="8">
      <t>ケンユウシセツセイビキキン</t>
    </rPh>
    <phoneticPr fontId="3"/>
  </si>
  <si>
    <t>介護保険財政安定化基金</t>
    <rPh sb="0" eb="4">
      <t>カイゴホケン</t>
    </rPh>
    <rPh sb="4" eb="9">
      <t>ザイセイアンテイカ</t>
    </rPh>
    <rPh sb="9" eb="11">
      <t>キキン</t>
    </rPh>
    <phoneticPr fontId="3"/>
  </si>
  <si>
    <t>高等学校奨学基金</t>
    <rPh sb="0" eb="6">
      <t>コウトウガッコウショウガク</t>
    </rPh>
    <rPh sb="6" eb="8">
      <t>キキン</t>
    </rPh>
    <phoneticPr fontId="3"/>
  </si>
  <si>
    <t>https://www.pref.yamagata.jp/020004/kensei/zaisei/kessan/nendobetsukessan/r2kessan.html</t>
  </si>
  <si>
    <t>中間貯蔵施設等影響対策及び災害復興基金</t>
    <rPh sb="0" eb="2">
      <t>チュウカン</t>
    </rPh>
    <rPh sb="2" eb="4">
      <t>チョゾウ</t>
    </rPh>
    <rPh sb="4" eb="6">
      <t>シセツ</t>
    </rPh>
    <rPh sb="6" eb="7">
      <t>トウ</t>
    </rPh>
    <rPh sb="7" eb="9">
      <t>エイキョウ</t>
    </rPh>
    <rPh sb="9" eb="11">
      <t>タイサク</t>
    </rPh>
    <rPh sb="11" eb="12">
      <t>オヨ</t>
    </rPh>
    <rPh sb="13" eb="15">
      <t>サイガイ</t>
    </rPh>
    <rPh sb="15" eb="17">
      <t>フッコウ</t>
    </rPh>
    <rPh sb="17" eb="19">
      <t>キキン</t>
    </rPh>
    <phoneticPr fontId="3"/>
  </si>
  <si>
    <t>除染対策基金</t>
    <rPh sb="0" eb="2">
      <t>ジョセン</t>
    </rPh>
    <rPh sb="2" eb="4">
      <t>タイサク</t>
    </rPh>
    <rPh sb="4" eb="6">
      <t>キキン</t>
    </rPh>
    <phoneticPr fontId="3"/>
  </si>
  <si>
    <t>原子力災害等復興基金</t>
    <rPh sb="0" eb="3">
      <t>ゲンシリョク</t>
    </rPh>
    <rPh sb="3" eb="5">
      <t>サイガイ</t>
    </rPh>
    <rPh sb="5" eb="6">
      <t>トウ</t>
    </rPh>
    <rPh sb="6" eb="8">
      <t>フッコウ</t>
    </rPh>
    <rPh sb="8" eb="10">
      <t>キキン</t>
    </rPh>
    <phoneticPr fontId="3"/>
  </si>
  <si>
    <t>県民健康管理基金</t>
    <rPh sb="0" eb="2">
      <t>ケンミン</t>
    </rPh>
    <rPh sb="2" eb="4">
      <t>ケンコウ</t>
    </rPh>
    <rPh sb="4" eb="6">
      <t>カンリ</t>
    </rPh>
    <rPh sb="6" eb="8">
      <t>キキン</t>
    </rPh>
    <phoneticPr fontId="3"/>
  </si>
  <si>
    <t>公共施設等維持補修基金</t>
    <rPh sb="0" eb="2">
      <t>コウキョウ</t>
    </rPh>
    <rPh sb="2" eb="4">
      <t>シセツ</t>
    </rPh>
    <rPh sb="4" eb="5">
      <t>トウ</t>
    </rPh>
    <rPh sb="5" eb="7">
      <t>イジ</t>
    </rPh>
    <rPh sb="7" eb="9">
      <t>ホシュウ</t>
    </rPh>
    <rPh sb="9" eb="11">
      <t>キキン</t>
    </rPh>
    <phoneticPr fontId="3"/>
  </si>
  <si>
    <t>http://www.pref.fukushima.lg.jp/sec/01115b/kessannkankeisiryou.html</t>
  </si>
  <si>
    <t>地域医療介護総合確保対策基金</t>
    <rPh sb="0" eb="4">
      <t>チイキイリョウ</t>
    </rPh>
    <rPh sb="4" eb="8">
      <t>カイゴソウゴウ</t>
    </rPh>
    <rPh sb="8" eb="10">
      <t>カクホ</t>
    </rPh>
    <rPh sb="10" eb="14">
      <t>タイサクキキン</t>
    </rPh>
    <phoneticPr fontId="3"/>
  </si>
  <si>
    <t>企業立地促進基金</t>
  </si>
  <si>
    <t>公共施設長寿命化等推進基金</t>
  </si>
  <si>
    <t>国民健康保険財政安定化基金</t>
  </si>
  <si>
    <t>後期高齢者医療財政安定化基金</t>
    <rPh sb="12" eb="14">
      <t>キキン</t>
    </rPh>
    <phoneticPr fontId="3"/>
  </si>
  <si>
    <t>https://www.pref.ibaraki.jp/somu/zaisei/kanri/zaisei-jokyoshiryo.html</t>
  </si>
  <si>
    <t>県有施設整備基金</t>
    <rPh sb="0" eb="2">
      <t>ケンユウ</t>
    </rPh>
    <rPh sb="2" eb="4">
      <t>シセツ</t>
    </rPh>
    <rPh sb="4" eb="6">
      <t>セイビ</t>
    </rPh>
    <rPh sb="6" eb="8">
      <t>キキン</t>
    </rPh>
    <phoneticPr fontId="3"/>
  </si>
  <si>
    <t>栃木県国民体育大会・全国障害者スポーツ大会開催基金</t>
  </si>
  <si>
    <t>日光杉並木街道保護基金</t>
    <rPh sb="0" eb="2">
      <t>ニッコウ</t>
    </rPh>
    <rPh sb="2" eb="5">
      <t>スギナミキ</t>
    </rPh>
    <rPh sb="5" eb="7">
      <t>カイドウ</t>
    </rPh>
    <rPh sb="7" eb="9">
      <t>ホゴ</t>
    </rPh>
    <rPh sb="9" eb="11">
      <t>キキン</t>
    </rPh>
    <phoneticPr fontId="3"/>
  </si>
  <si>
    <t>栃木県次世代型路面電車システム整備事業支援基金</t>
  </si>
  <si>
    <t>https://www.pref.tochigi.lg.jp/b01/pref/zaiseijinji/yosan/2020kessan.html</t>
  </si>
  <si>
    <t>群馬県新型コロナウイルス感染症対策関連制度融資基金</t>
    <rPh sb="0" eb="3">
      <t>グンマケン</t>
    </rPh>
    <rPh sb="3" eb="5">
      <t>シンガタ</t>
    </rPh>
    <rPh sb="12" eb="15">
      <t>カンセンショウ</t>
    </rPh>
    <rPh sb="15" eb="17">
      <t>タイサク</t>
    </rPh>
    <rPh sb="17" eb="19">
      <t>カンレン</t>
    </rPh>
    <rPh sb="19" eb="21">
      <t>セイド</t>
    </rPh>
    <rPh sb="21" eb="23">
      <t>ユウシ</t>
    </rPh>
    <rPh sb="23" eb="25">
      <t>キキン</t>
    </rPh>
    <phoneticPr fontId="3"/>
  </si>
  <si>
    <t>群馬県地域医療介護総合確保基金</t>
    <rPh sb="0" eb="3">
      <t>グンマケン</t>
    </rPh>
    <rPh sb="3" eb="5">
      <t>チイキ</t>
    </rPh>
    <rPh sb="5" eb="7">
      <t>イリョウ</t>
    </rPh>
    <rPh sb="7" eb="9">
      <t>カイゴ</t>
    </rPh>
    <rPh sb="9" eb="11">
      <t>ソウゴウ</t>
    </rPh>
    <rPh sb="11" eb="13">
      <t>カクホ</t>
    </rPh>
    <rPh sb="13" eb="15">
      <t>キキン</t>
    </rPh>
    <phoneticPr fontId="3"/>
  </si>
  <si>
    <t>群馬県後期高齢者医療財政安定化基金</t>
    <rPh sb="0" eb="3">
      <t>グンマケン</t>
    </rPh>
    <rPh sb="3" eb="5">
      <t>コウキ</t>
    </rPh>
    <rPh sb="5" eb="8">
      <t>コウレイシャ</t>
    </rPh>
    <rPh sb="8" eb="10">
      <t>イリョウ</t>
    </rPh>
    <rPh sb="10" eb="12">
      <t>ザイセイ</t>
    </rPh>
    <rPh sb="12" eb="15">
      <t>アンテイカ</t>
    </rPh>
    <rPh sb="15" eb="17">
      <t>キキン</t>
    </rPh>
    <phoneticPr fontId="3"/>
  </si>
  <si>
    <t>群馬県介護保険財政安定化基金</t>
    <rPh sb="0" eb="3">
      <t>グンマケン</t>
    </rPh>
    <rPh sb="3" eb="5">
      <t>カイゴ</t>
    </rPh>
    <rPh sb="5" eb="7">
      <t>ホケン</t>
    </rPh>
    <rPh sb="7" eb="9">
      <t>ザイセイ</t>
    </rPh>
    <rPh sb="9" eb="12">
      <t>アンテイカ</t>
    </rPh>
    <rPh sb="12" eb="14">
      <t>キキン</t>
    </rPh>
    <phoneticPr fontId="3"/>
  </si>
  <si>
    <t>群馬県災害救助基金</t>
    <rPh sb="0" eb="3">
      <t>グンマケン</t>
    </rPh>
    <rPh sb="3" eb="5">
      <t>サイガイ</t>
    </rPh>
    <rPh sb="5" eb="7">
      <t>キュウジョ</t>
    </rPh>
    <rPh sb="7" eb="9">
      <t>キキン</t>
    </rPh>
    <phoneticPr fontId="3"/>
  </si>
  <si>
    <t>https://www.pref.gunma.jp/cate_list/ct00004181.html</t>
  </si>
  <si>
    <t>埼玉県大規模事業推進基金</t>
  </si>
  <si>
    <t>埼玉県新型コロナウイルス感染症対策推進基金</t>
  </si>
  <si>
    <t>埼玉県後期高齢者医療財政安定化基金</t>
  </si>
  <si>
    <t>埼玉県地域医療介護総合確保基金</t>
  </si>
  <si>
    <t>さいたま環境創造基金</t>
  </si>
  <si>
    <t>https://www.pref.saitama.lg.jp/a0103/zaiseijyoukyou.html</t>
  </si>
  <si>
    <t>県有施設長寿命化等推進基金</t>
  </si>
  <si>
    <t>社会資本整備等推進基金</t>
  </si>
  <si>
    <t>災害復興・地域再生基金</t>
  </si>
  <si>
    <t>後期高齢者医療制度財政安定化基金</t>
  </si>
  <si>
    <t>社会資本等整備基金</t>
  </si>
  <si>
    <t>東京オリンピック・パラリンピック開催準備基金</t>
  </si>
  <si>
    <t>防災街づくり基金</t>
  </si>
  <si>
    <t>福祉先進都市実現基金</t>
  </si>
  <si>
    <t>鉄道新線建設等準備基金</t>
  </si>
  <si>
    <t>https://www.zaimu.metro.tokyo.lg.jp/syukei1/zaisei/2zaiseijyoukyoushiryou.html</t>
  </si>
  <si>
    <t>かながわボランタリー活動推進基金21</t>
  </si>
  <si>
    <t>後期高齢者医療財政安定化基金</t>
  </si>
  <si>
    <t>神奈川県新型コロナウイルス感染症対応地方創生基金</t>
  </si>
  <si>
    <t>かながわトラストみどり基金</t>
  </si>
  <si>
    <t>https://www.pref.kanagawa.jp/docs/v6g/cnt/f430057/index.html</t>
  </si>
  <si>
    <t>元気とやま未来創造基金</t>
  </si>
  <si>
    <t>安全防災基金</t>
  </si>
  <si>
    <t>https://www.pref.toyama.jp/1105/kensei/kenseiunei/zaisei/kj00005014/kj00005014-003-01.html</t>
  </si>
  <si>
    <t>県有施設整備基金</t>
  </si>
  <si>
    <t>社会福祉事業振興基金</t>
  </si>
  <si>
    <t>新型コロナウイルス感染症対応中小企業金融支援基金</t>
  </si>
  <si>
    <t>https://www.pref.ishikawa.lg.jp/zaisei/zaisei/index.html</t>
  </si>
  <si>
    <t>公共施設整備等事業基金</t>
  </si>
  <si>
    <t>地域福祉基金</t>
  </si>
  <si>
    <t>大村智人材育成基金</t>
  </si>
  <si>
    <t>ふるさとづくり基金</t>
  </si>
  <si>
    <t>https://www.pref.yamanashi.jp/zaisei/54585689118.html</t>
  </si>
  <si>
    <t>徳山ダム上流域公有地化基金</t>
  </si>
  <si>
    <t>https://www.pref.gifu.lg.jp/page/2056.html</t>
  </si>
  <si>
    <t>県有建築物長寿命化等推進基金</t>
  </si>
  <si>
    <t>ふじのくにづくり推進基金</t>
  </si>
  <si>
    <t>中小企業緊急金融支援基金</t>
  </si>
  <si>
    <t>災害救助基金</t>
  </si>
  <si>
    <t>https://www.pref.shizuoka.jp/kikaku/ki-040/zaiseijokyosiryosyu.html</t>
  </si>
  <si>
    <t>産業空洞化対策減税基金</t>
  </si>
  <si>
    <t>文化振興基金</t>
  </si>
  <si>
    <t>https://www.pref.aichi.jp/soshiki/zaisei/0000002017.html</t>
  </si>
  <si>
    <t>国民体育大会・全国障害者スポーツ大会運営基金</t>
  </si>
  <si>
    <t>環境保全基金</t>
  </si>
  <si>
    <t>新型コロナウイルス感染症対応中小企業者等金融支援臨時基金</t>
  </si>
  <si>
    <t>三重県高等学校等修学奨学基金</t>
  </si>
  <si>
    <t>https://www.pref.mie.lg.jp/ZAISEI/HP/78011028230.htm</t>
  </si>
  <si>
    <t>福祉・教育振興基金</t>
  </si>
  <si>
    <t>国民スポーツ大会・全国障害者スポーツ大会運営等基金</t>
  </si>
  <si>
    <t>琵琶湖管理基金</t>
  </si>
  <si>
    <t>公共用地先行取得事業債管理基金</t>
  </si>
  <si>
    <t>http://www.pref.shiga.lg.jp/kensei/zaiseikaikei/yosan/22968.html</t>
  </si>
  <si>
    <t>京都府地域医療介護総合確保基金</t>
  </si>
  <si>
    <t>京都府介護保険財政安定化基金</t>
  </si>
  <si>
    <t>京都府森林整備担い手対策基金</t>
  </si>
  <si>
    <t>京都府こども未来基金</t>
  </si>
  <si>
    <t>京都府災害救助基金</t>
  </si>
  <si>
    <t>http://www.pref.kyoto.jp/kessan/index.html</t>
  </si>
  <si>
    <t>公共施設等整備基金</t>
  </si>
  <si>
    <t>府営住宅整備基金</t>
  </si>
  <si>
    <t>日本万国博覧会記念公園基金</t>
  </si>
  <si>
    <t>https://www.pref.osaka.lg.jp/zaisei/joukyou/zaiseijyoukyou.html</t>
  </si>
  <si>
    <t>医療介護推進基金</t>
  </si>
  <si>
    <t>介護保険
財政安定化基金</t>
  </si>
  <si>
    <t>後期高齢者
医療財政安定化基金</t>
  </si>
  <si>
    <t>奈良県地域・経済活性化基金</t>
  </si>
  <si>
    <t>奈良県立医科大学及び医療センター並びに南和地域公立病院等整備基金</t>
  </si>
  <si>
    <t>奈良県地域振興基金</t>
  </si>
  <si>
    <t>奈良県退職手当平準化基金</t>
  </si>
  <si>
    <t>奈良県新型コロナウイルス感染症対応中小企業金融支援基金</t>
    <rPh sb="0" eb="3">
      <t>ナラケン</t>
    </rPh>
    <rPh sb="3" eb="5">
      <t>シンガタ</t>
    </rPh>
    <rPh sb="12" eb="15">
      <t>カンセンショウ</t>
    </rPh>
    <rPh sb="15" eb="17">
      <t>タイオウ</t>
    </rPh>
    <rPh sb="17" eb="19">
      <t>チュウショウ</t>
    </rPh>
    <rPh sb="19" eb="21">
      <t>キギョウ</t>
    </rPh>
    <rPh sb="21" eb="23">
      <t>キンユウ</t>
    </rPh>
    <rPh sb="23" eb="25">
      <t>シエン</t>
    </rPh>
    <rPh sb="25" eb="27">
      <t>キキン</t>
    </rPh>
    <phoneticPr fontId="3"/>
  </si>
  <si>
    <t>https://www.pref.nara.jp/item/245020.htm#itemid245020</t>
  </si>
  <si>
    <t>新型コロナウイルス感染症対応企業支援基金</t>
  </si>
  <si>
    <t>県立公共施設等建設基金</t>
  </si>
  <si>
    <t>大規模事業基金</t>
  </si>
  <si>
    <t>長寿社会対策推進基金</t>
  </si>
  <si>
    <t>https://www.pref.tottori.lg.jp/dd.aspx?menuid=127219</t>
  </si>
  <si>
    <t>島根県医療介護総合確保促進基金</t>
  </si>
  <si>
    <t>島根県制度融資新型コロナウイルス感染症対策基金</t>
  </si>
  <si>
    <t>教育文化振興基金</t>
  </si>
  <si>
    <t>中山間地域活性化基金</t>
  </si>
  <si>
    <t>https://www.pref.shimane.lg.jp/admin/seisaku/zaisei/jyokyo/saisyutuhikaku/</t>
  </si>
  <si>
    <t>岡山県おかやまの森整備公社経営改善推進基金</t>
  </si>
  <si>
    <t>岡山県公共施設長寿命化等推進基金</t>
  </si>
  <si>
    <t>岡山県地域医療介護総合確保基金</t>
  </si>
  <si>
    <t>岡山県職員退職手当基金</t>
  </si>
  <si>
    <t>岡山県後期高齢者医療財政安定化基金</t>
  </si>
  <si>
    <t>https://www.pref.okayama.jp/page/599185.html</t>
  </si>
  <si>
    <t>減債基金</t>
  </si>
  <si>
    <t>県庁舎整備基金</t>
  </si>
  <si>
    <t>大規模社会福祉施設等建設基金</t>
  </si>
  <si>
    <t>土地造成事業等債務処理基金</t>
  </si>
  <si>
    <t>岩国・和木・大島地域まちづくり基金</t>
  </si>
  <si>
    <t>産業廃棄物適正処理基金</t>
  </si>
  <si>
    <t>二十一世紀創造基金</t>
  </si>
  <si>
    <t>交通網整備利用促進基金</t>
  </si>
  <si>
    <t>命を守るための大規模災害対策基金</t>
  </si>
  <si>
    <t>https://www.pref.tokushima.lg.jp/kenseijoho/zaisei/7204801/</t>
  </si>
  <si>
    <t>吉野川総合開発香川用水事業基金</t>
  </si>
  <si>
    <t>香川県地域医療介護総合確保基金</t>
  </si>
  <si>
    <t>香川県長期投資準備基金</t>
  </si>
  <si>
    <t>香川県後期高齢者医療財政安定化基金</t>
  </si>
  <si>
    <t>香川県中山間地域等保全基金</t>
  </si>
  <si>
    <t>https://www.pref.kagawa.lg.jp/yosan/kessan/kessanr2.html</t>
  </si>
  <si>
    <t>県有施設更新整備基金</t>
  </si>
  <si>
    <t>災害に強い愛媛づくり基金</t>
  </si>
  <si>
    <t>農林水産業体質強化緊急対策基金</t>
  </si>
  <si>
    <t>https://www.pref.ehime.jp/h10400/7457/kessan.html</t>
  </si>
  <si>
    <t>新型コロナウイルス感染症対応地方創生臨時交付金基金</t>
  </si>
  <si>
    <t>防災対策基金</t>
  </si>
  <si>
    <t>ふるさと・水と土保全基金</t>
  </si>
  <si>
    <t>https://www.pref.kochi.lg.jp/soshiki/110401/kessan-index.html</t>
  </si>
  <si>
    <t>地域づくり基金</t>
  </si>
  <si>
    <t>高齢者等保健福祉基金</t>
  </si>
  <si>
    <t>http://www.pref.fukuoka.lg.jp/contents/zaiseijyoukyoushiryou.html</t>
  </si>
  <si>
    <t>大規模施設整備基金</t>
  </si>
  <si>
    <t>佐賀県国民スポーツ大会・全国障害者スポーツ大会運営基金</t>
  </si>
  <si>
    <t>発電用施設周辺地域振興基金</t>
  </si>
  <si>
    <t>https://www.pref.saga.lg.jp/kiji00384844/index.html</t>
  </si>
  <si>
    <t>産業文化振興基金</t>
  </si>
  <si>
    <t>退職基金</t>
  </si>
  <si>
    <t>https://www.pref.nagasaki.jp/bunrui/kenseijoho/zaiseijoho/zaisei02/zaiseijoukyousiryousyu/</t>
  </si>
  <si>
    <t>平成28年熊本地震復興基金</t>
  </si>
  <si>
    <t>新型コロナウイルス感染症対応金融支援基金</t>
  </si>
  <si>
    <t>球磨川流域復興基金※</t>
  </si>
  <si>
    <t>https://www.pref.kumamoto.jp/soshiki/7/128880.html</t>
  </si>
  <si>
    <t>県有施設整備等基金</t>
  </si>
  <si>
    <t>おおいた元気創出基金</t>
  </si>
  <si>
    <t>社会福祉振興基金</t>
  </si>
  <si>
    <t>https://www.pref.oita.jp/site/zaiseisugata/shiryousyuu.html</t>
  </si>
  <si>
    <t>県有施設維持整備基金</t>
  </si>
  <si>
    <t>宮崎県国民スポーツ大会・全国障害者スポーツ大会開催基金</t>
  </si>
  <si>
    <t>宮崎県人口減少対策基金</t>
  </si>
  <si>
    <t>http://202.75.12.9/kense/zaise/zaise/zaisejoho/index.html</t>
  </si>
  <si>
    <t>安心・安全ふるさと創生基金</t>
  </si>
  <si>
    <t>国民体育大会・全国障害者スポーツ大会施設整備等基金</t>
  </si>
  <si>
    <t>県有施設整備積立基金</t>
  </si>
  <si>
    <t>http://www.pref.kagoshima.jp/ab05/kensei/zaisei/kessan/kikin.html</t>
  </si>
  <si>
    <t>沖縄県産業振興基金</t>
  </si>
  <si>
    <t>職員退職手当基金</t>
  </si>
  <si>
    <t>沖縄県首里城復興基金</t>
  </si>
  <si>
    <t>https://www.pref.okinawa.jp/site/somu/zaisei/zaiseijokyo.html</t>
  </si>
  <si>
    <t>産業振興基金</t>
  </si>
  <si>
    <t>ふるさと保全基金</t>
  </si>
  <si>
    <t>https://www.pref.niigata.lg.jp/sec/zaisei/1238702494055.html</t>
  </si>
  <si>
    <t>地域振興基金</t>
  </si>
  <si>
    <t>地域活性化基金</t>
  </si>
  <si>
    <t>https://www.pref.fukui.lg.jp/doc/zaisei/bunseki02.html</t>
  </si>
  <si>
    <t>産業開発基金</t>
  </si>
  <si>
    <t>福祉対策等基金</t>
  </si>
  <si>
    <t>庁舎及び議会棟等整備基金</t>
  </si>
  <si>
    <t>福祉基金</t>
  </si>
  <si>
    <t>https://www.pref.nagano.lg.jp/zaisei/kensei/soshiki/zaisei/shiryoshu.html</t>
  </si>
  <si>
    <t>団体
コード</t>
    <rPh sb="0" eb="2">
      <t>ダンタイ</t>
    </rPh>
    <phoneticPr fontId="4"/>
  </si>
  <si>
    <t>-</t>
    <phoneticPr fontId="3"/>
  </si>
  <si>
    <r>
      <t>令和２年度</t>
    </r>
    <r>
      <rPr>
        <sz val="11"/>
        <color theme="1"/>
        <rFont val="ＭＳ Ｐゴシック"/>
        <family val="2"/>
        <scheme val="minor"/>
      </rPr>
      <t>末残高　Ａ</t>
    </r>
    <r>
      <rPr>
        <sz val="11"/>
        <color theme="1"/>
        <rFont val="ＭＳ Ｐゴシック"/>
        <family val="3"/>
        <charset val="128"/>
        <scheme val="minor"/>
      </rPr>
      <t xml:space="preserve">
（百万円）</t>
    </r>
    <rPh sb="3" eb="6">
      <t>ネンドマツ</t>
    </rPh>
    <rPh sb="6" eb="8">
      <t>ザンダカ</t>
    </rPh>
    <rPh sb="12" eb="14">
      <t>ヒャクマン</t>
    </rPh>
    <rPh sb="14" eb="15">
      <t>エン</t>
    </rPh>
    <phoneticPr fontId="3"/>
  </si>
  <si>
    <r>
      <t>令和元年度</t>
    </r>
    <r>
      <rPr>
        <sz val="11"/>
        <color theme="1"/>
        <rFont val="ＭＳ Ｐゴシック"/>
        <family val="2"/>
        <scheme val="minor"/>
      </rPr>
      <t>末残高　B</t>
    </r>
    <r>
      <rPr>
        <sz val="11"/>
        <color theme="1"/>
        <rFont val="ＭＳ Ｐゴシック"/>
        <family val="3"/>
        <charset val="128"/>
        <scheme val="minor"/>
      </rPr>
      <t xml:space="preserve">
（百万円）</t>
    </r>
    <rPh sb="0" eb="2">
      <t>レイワ</t>
    </rPh>
    <rPh sb="2" eb="3">
      <t>モト</t>
    </rPh>
    <rPh sb="3" eb="6">
      <t>ネンドマツ</t>
    </rPh>
    <rPh sb="6" eb="8">
      <t>ザンダカ</t>
    </rPh>
    <phoneticPr fontId="3"/>
  </si>
  <si>
    <r>
      <t>令和２年度</t>
    </r>
    <r>
      <rPr>
        <sz val="11"/>
        <color theme="1"/>
        <rFont val="ＭＳ Ｐゴシック"/>
        <family val="2"/>
        <scheme val="minor"/>
      </rPr>
      <t>末残高　a</t>
    </r>
    <r>
      <rPr>
        <sz val="11"/>
        <color theme="1"/>
        <rFont val="ＭＳ Ｐゴシック"/>
        <family val="3"/>
        <charset val="128"/>
        <scheme val="minor"/>
      </rPr>
      <t xml:space="preserve">
（百万円）</t>
    </r>
    <rPh sb="3" eb="6">
      <t>ネンドマツ</t>
    </rPh>
    <rPh sb="6" eb="8">
      <t>ザンダカ</t>
    </rPh>
    <rPh sb="12" eb="14">
      <t>ヒャクマン</t>
    </rPh>
    <rPh sb="14" eb="15">
      <t>エン</t>
    </rPh>
    <phoneticPr fontId="3"/>
  </si>
  <si>
    <r>
      <t>令和元年度</t>
    </r>
    <r>
      <rPr>
        <sz val="11"/>
        <color theme="1"/>
        <rFont val="ＭＳ Ｐゴシック"/>
        <family val="2"/>
        <scheme val="minor"/>
      </rPr>
      <t>末残高　b</t>
    </r>
    <r>
      <rPr>
        <sz val="11"/>
        <color theme="1"/>
        <rFont val="ＭＳ Ｐゴシック"/>
        <family val="3"/>
        <charset val="128"/>
        <scheme val="minor"/>
      </rPr>
      <t xml:space="preserve">
（百万円）</t>
    </r>
    <rPh sb="0" eb="2">
      <t>レイワ</t>
    </rPh>
    <rPh sb="2" eb="3">
      <t>モト</t>
    </rPh>
    <rPh sb="3" eb="6">
      <t>ネンドマツ</t>
    </rPh>
    <rPh sb="6" eb="8">
      <t>ザンダカ</t>
    </rPh>
    <phoneticPr fontId="3"/>
  </si>
  <si>
    <t>https://www.pref.chiba.lg.jp/zaisei/zaisei-gaiyou/index.html#a05</t>
    <phoneticPr fontId="3"/>
  </si>
  <si>
    <t>https://www.pref.wakayama.lg.jp/prefg/010400/zaijyo/siryo/index.html</t>
    <phoneticPr fontId="3"/>
  </si>
  <si>
    <t>https://www.pref.hiroshima.lg.jp/site/zaiseiyosann/</t>
  </si>
  <si>
    <t>https://www.pref.yamaguchi.lg.jp/soshiki/17/12319.html</t>
    <phoneticPr fontId="3"/>
  </si>
  <si>
    <t>-</t>
    <phoneticPr fontId="3"/>
  </si>
  <si>
    <t>基金の積立状況等の一覧化（令和２年度）【都道府県】</t>
    <rPh sb="0" eb="2">
      <t>キキン</t>
    </rPh>
    <rPh sb="20" eb="24">
      <t>トドウフケン</t>
    </rPh>
    <phoneticPr fontId="3"/>
  </si>
  <si>
    <t>https://web.pref.hyogo.lg.jp/kk20/pa02_000000043.html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</si>
</sst>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;&quot;△ &quot;#,##0"/>
    <numFmt numFmtId="178" formatCode="#,##0_);[Red]\(#,##0\)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9" fillId="0" borderId="0"/>
  </cellStyleXfs>
  <cellXfs count="130">
    <xf numFmtId="0" fontId="0" fillId="0" borderId="0" xfId="0"/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/>
    <xf numFmtId="0" fontId="0" fillId="0" borderId="0" xfId="0" applyFill="1" applyAlignment="1">
      <alignment wrapText="1"/>
    </xf>
    <xf numFmtId="0" fontId="0" fillId="0" borderId="0" xfId="0" applyFont="1" applyFill="1"/>
    <xf numFmtId="0" fontId="0" fillId="0" borderId="0" xfId="0" applyAlignment="1">
      <alignment horizontal="center" vertical="center"/>
    </xf>
    <xf numFmtId="177" fontId="8" fillId="0" borderId="4" xfId="1" applyNumberFormat="1" applyFont="1" applyFill="1" applyBorder="1" applyAlignment="1">
      <alignment horizontal="center" vertical="center"/>
    </xf>
    <xf numFmtId="177" fontId="8" fillId="0" borderId="9" xfId="1" applyNumberFormat="1" applyFont="1" applyFill="1" applyBorder="1" applyAlignment="1">
      <alignment horizontal="center" vertical="center"/>
    </xf>
    <xf numFmtId="177" fontId="8" fillId="0" borderId="49" xfId="1" applyNumberFormat="1" applyFont="1" applyFill="1" applyBorder="1" applyAlignment="1">
      <alignment horizontal="center" vertical="center"/>
    </xf>
    <xf numFmtId="177" fontId="8" fillId="0" borderId="50" xfId="1" applyNumberFormat="1" applyFont="1" applyFill="1" applyBorder="1" applyAlignment="1">
      <alignment horizontal="center" vertical="center"/>
    </xf>
    <xf numFmtId="177" fontId="8" fillId="0" borderId="52" xfId="1" applyNumberFormat="1" applyFont="1" applyFill="1" applyBorder="1" applyAlignment="1">
      <alignment horizontal="center" vertical="center"/>
    </xf>
    <xf numFmtId="177" fontId="8" fillId="0" borderId="25" xfId="1" applyNumberFormat="1" applyFont="1" applyFill="1" applyBorder="1" applyAlignment="1">
      <alignment horizontal="center" vertical="center"/>
    </xf>
    <xf numFmtId="177" fontId="8" fillId="0" borderId="22" xfId="1" applyNumberFormat="1" applyFont="1" applyFill="1" applyBorder="1" applyAlignment="1">
      <alignment horizontal="center" vertical="center"/>
    </xf>
    <xf numFmtId="177" fontId="8" fillId="0" borderId="27" xfId="1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vertical="center"/>
    </xf>
    <xf numFmtId="49" fontId="0" fillId="0" borderId="29" xfId="0" applyNumberFormat="1" applyFont="1" applyFill="1" applyBorder="1" applyAlignment="1">
      <alignment vertical="center"/>
    </xf>
    <xf numFmtId="177" fontId="8" fillId="0" borderId="59" xfId="1" applyNumberFormat="1" applyFont="1" applyFill="1" applyBorder="1" applyAlignment="1">
      <alignment horizontal="center" vertical="center"/>
    </xf>
    <xf numFmtId="177" fontId="8" fillId="0" borderId="56" xfId="1" applyNumberFormat="1" applyFont="1" applyFill="1" applyBorder="1" applyAlignment="1">
      <alignment horizontal="center" vertical="center"/>
    </xf>
    <xf numFmtId="177" fontId="8" fillId="0" borderId="61" xfId="1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right" vertical="center" wrapText="1"/>
    </xf>
    <xf numFmtId="0" fontId="11" fillId="0" borderId="14" xfId="0" applyFont="1" applyFill="1" applyBorder="1" applyAlignment="1">
      <alignment horizontal="right" vertical="center" wrapText="1"/>
    </xf>
    <xf numFmtId="0" fontId="8" fillId="0" borderId="16" xfId="0" applyFont="1" applyFill="1" applyBorder="1" applyAlignment="1">
      <alignment horizontal="right" vertical="center" shrinkToFit="1"/>
    </xf>
    <xf numFmtId="0" fontId="8" fillId="0" borderId="7" xfId="0" applyFont="1" applyFill="1" applyBorder="1" applyAlignment="1">
      <alignment horizontal="right" vertical="center" shrinkToFit="1"/>
    </xf>
    <xf numFmtId="0" fontId="8" fillId="0" borderId="38" xfId="0" applyFont="1" applyFill="1" applyBorder="1" applyAlignment="1">
      <alignment horizontal="right" vertical="center" shrinkToFit="1"/>
    </xf>
    <xf numFmtId="0" fontId="0" fillId="0" borderId="11" xfId="0" applyFont="1" applyFill="1" applyBorder="1"/>
    <xf numFmtId="0" fontId="0" fillId="0" borderId="7" xfId="0" applyFont="1" applyFill="1" applyBorder="1"/>
    <xf numFmtId="0" fontId="7" fillId="0" borderId="37" xfId="0" applyFont="1" applyFill="1" applyBorder="1"/>
    <xf numFmtId="0" fontId="7" fillId="0" borderId="7" xfId="0" applyFont="1" applyFill="1" applyBorder="1"/>
    <xf numFmtId="0" fontId="7" fillId="0" borderId="38" xfId="0" applyFont="1" applyFill="1" applyBorder="1"/>
    <xf numFmtId="0" fontId="7" fillId="0" borderId="34" xfId="0" applyFont="1" applyFill="1" applyBorder="1"/>
    <xf numFmtId="0" fontId="7" fillId="0" borderId="5" xfId="0" applyFont="1" applyFill="1" applyBorder="1"/>
    <xf numFmtId="0" fontId="7" fillId="0" borderId="12" xfId="0" applyFont="1" applyFill="1" applyBorder="1"/>
    <xf numFmtId="0" fontId="7" fillId="0" borderId="46" xfId="0" applyFont="1" applyFill="1" applyBorder="1" applyAlignment="1">
      <alignment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/>
    </xf>
    <xf numFmtId="0" fontId="0" fillId="0" borderId="54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/>
    </xf>
    <xf numFmtId="49" fontId="0" fillId="0" borderId="9" xfId="0" applyNumberFormat="1" applyFont="1" applyFill="1" applyBorder="1" applyAlignment="1">
      <alignment vertical="center"/>
    </xf>
    <xf numFmtId="176" fontId="8" fillId="0" borderId="13" xfId="0" applyNumberFormat="1" applyFont="1" applyFill="1" applyBorder="1" applyAlignment="1">
      <alignment horizontal="center" vertical="center" wrapText="1"/>
    </xf>
    <xf numFmtId="38" fontId="8" fillId="0" borderId="20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178" fontId="8" fillId="0" borderId="48" xfId="1" applyNumberFormat="1" applyFont="1" applyFill="1" applyBorder="1" applyAlignment="1">
      <alignment horizontal="center" vertical="center" wrapText="1"/>
    </xf>
    <xf numFmtId="178" fontId="8" fillId="0" borderId="49" xfId="1" applyNumberFormat="1" applyFont="1" applyFill="1" applyBorder="1" applyAlignment="1">
      <alignment horizontal="center" vertical="center"/>
    </xf>
    <xf numFmtId="178" fontId="8" fillId="0" borderId="51" xfId="1" applyNumberFormat="1" applyFont="1" applyFill="1" applyBorder="1" applyAlignment="1">
      <alignment horizontal="center" vertical="center" wrapText="1"/>
    </xf>
    <xf numFmtId="178" fontId="8" fillId="0" borderId="50" xfId="1" applyNumberFormat="1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vertical="center" wrapText="1"/>
    </xf>
    <xf numFmtId="49" fontId="0" fillId="0" borderId="21" xfId="0" applyNumberFormat="1" applyFont="1" applyFill="1" applyBorder="1" applyAlignment="1">
      <alignment vertical="center"/>
    </xf>
    <xf numFmtId="176" fontId="8" fillId="0" borderId="23" xfId="0" applyNumberFormat="1" applyFont="1" applyFill="1" applyBorder="1" applyAlignment="1">
      <alignment horizontal="center" vertical="center" wrapText="1"/>
    </xf>
    <xf numFmtId="38" fontId="8" fillId="0" borderId="24" xfId="1" applyFont="1" applyFill="1" applyBorder="1" applyAlignment="1">
      <alignment horizontal="center" vertical="center"/>
    </xf>
    <xf numFmtId="38" fontId="8" fillId="0" borderId="25" xfId="1" applyFont="1" applyFill="1" applyBorder="1" applyAlignment="1">
      <alignment horizontal="center" vertical="center"/>
    </xf>
    <xf numFmtId="178" fontId="8" fillId="0" borderId="26" xfId="1" applyNumberFormat="1" applyFont="1" applyFill="1" applyBorder="1" applyAlignment="1">
      <alignment horizontal="center" vertical="center" wrapText="1"/>
    </xf>
    <xf numFmtId="178" fontId="8" fillId="0" borderId="25" xfId="1" applyNumberFormat="1" applyFont="1" applyFill="1" applyBorder="1" applyAlignment="1">
      <alignment horizontal="center" vertical="center"/>
    </xf>
    <xf numFmtId="178" fontId="8" fillId="0" borderId="23" xfId="1" applyNumberFormat="1" applyFont="1" applyFill="1" applyBorder="1" applyAlignment="1">
      <alignment horizontal="center" vertical="center" wrapText="1"/>
    </xf>
    <xf numFmtId="178" fontId="8" fillId="0" borderId="22" xfId="1" applyNumberFormat="1" applyFont="1" applyFill="1" applyBorder="1" applyAlignment="1">
      <alignment horizontal="center" vertical="center" wrapText="1"/>
    </xf>
    <xf numFmtId="0" fontId="7" fillId="0" borderId="42" xfId="2" applyFont="1" applyFill="1" applyBorder="1" applyAlignment="1">
      <alignment vertical="center" wrapText="1"/>
    </xf>
    <xf numFmtId="0" fontId="0" fillId="0" borderId="42" xfId="2" applyFont="1" applyFill="1" applyBorder="1" applyAlignment="1">
      <alignment vertical="center" wrapText="1"/>
    </xf>
    <xf numFmtId="0" fontId="7" fillId="0" borderId="42" xfId="0" applyFont="1" applyFill="1" applyBorder="1" applyAlignment="1">
      <alignment vertical="center" wrapText="1"/>
    </xf>
    <xf numFmtId="49" fontId="0" fillId="0" borderId="28" xfId="0" applyNumberFormat="1" applyFont="1" applyFill="1" applyBorder="1" applyAlignment="1">
      <alignment vertical="center"/>
    </xf>
    <xf numFmtId="176" fontId="8" fillId="0" borderId="30" xfId="0" applyNumberFormat="1" applyFont="1" applyFill="1" applyBorder="1" applyAlignment="1">
      <alignment horizontal="center" vertical="center" wrapText="1"/>
    </xf>
    <xf numFmtId="38" fontId="8" fillId="0" borderId="31" xfId="1" applyFont="1" applyFill="1" applyBorder="1" applyAlignment="1">
      <alignment horizontal="center" vertical="center"/>
    </xf>
    <xf numFmtId="38" fontId="8" fillId="0" borderId="32" xfId="1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vertical="center" wrapText="1"/>
    </xf>
    <xf numFmtId="0" fontId="7" fillId="0" borderId="47" xfId="0" applyFont="1" applyFill="1" applyBorder="1" applyAlignment="1">
      <alignment vertical="center" wrapText="1"/>
    </xf>
    <xf numFmtId="0" fontId="7" fillId="0" borderId="43" xfId="2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42" xfId="2" applyNumberFormat="1" applyFont="1" applyFill="1" applyBorder="1" applyAlignment="1">
      <alignment vertical="center" wrapText="1"/>
    </xf>
    <xf numFmtId="0" fontId="0" fillId="0" borderId="28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0" fontId="0" fillId="0" borderId="56" xfId="0" applyFont="1" applyFill="1" applyBorder="1" applyAlignment="1">
      <alignment vertical="center"/>
    </xf>
    <xf numFmtId="176" fontId="8" fillId="0" borderId="57" xfId="0" applyNumberFormat="1" applyFont="1" applyFill="1" applyBorder="1" applyAlignment="1">
      <alignment horizontal="center" vertical="center" wrapText="1"/>
    </xf>
    <xf numFmtId="38" fontId="8" fillId="0" borderId="58" xfId="1" applyFont="1" applyFill="1" applyBorder="1" applyAlignment="1">
      <alignment horizontal="center" vertical="center"/>
    </xf>
    <xf numFmtId="38" fontId="8" fillId="0" borderId="59" xfId="1" applyFont="1" applyFill="1" applyBorder="1" applyAlignment="1">
      <alignment horizontal="center" vertical="center"/>
    </xf>
    <xf numFmtId="178" fontId="8" fillId="0" borderId="60" xfId="1" applyNumberFormat="1" applyFont="1" applyFill="1" applyBorder="1" applyAlignment="1">
      <alignment horizontal="center" vertical="center" wrapText="1"/>
    </xf>
    <xf numFmtId="178" fontId="8" fillId="0" borderId="59" xfId="1" applyNumberFormat="1" applyFont="1" applyFill="1" applyBorder="1" applyAlignment="1">
      <alignment horizontal="center" vertical="center"/>
    </xf>
    <xf numFmtId="178" fontId="8" fillId="0" borderId="57" xfId="1" applyNumberFormat="1" applyFont="1" applyFill="1" applyBorder="1" applyAlignment="1">
      <alignment horizontal="center" vertical="center" wrapText="1"/>
    </xf>
    <xf numFmtId="178" fontId="8" fillId="0" borderId="56" xfId="1" applyNumberFormat="1" applyFont="1" applyFill="1" applyBorder="1" applyAlignment="1">
      <alignment horizontal="center" vertical="center" wrapText="1"/>
    </xf>
    <xf numFmtId="0" fontId="7" fillId="0" borderId="62" xfId="2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E647746D-BCB0-45BF-B62A-E37465C397F0}"/>
  </cellStyles>
  <dxfs count="0"/>
  <tableStyles count="0" defaultTableStyle="TableStyleMedium2" defaultPivotStyle="PivotStyleMedium9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7F359-C43D-4C97-BE8A-66291BB7766A}">
  <dimension ref="A1:AV53"/>
  <sheetViews>
    <sheetView showGridLines="0" tabSelected="1" view="pageBreakPreview" zoomScale="86" zoomScaleNormal="100" zoomScaleSheetLayoutView="86" workbookViewId="0">
      <pane xSplit="6" ySplit="6" topLeftCell="G7" activePane="bottomRight" state="frozen"/>
      <selection pane="topRight" activeCell="F1" sqref="F1"/>
      <selection pane="bottomLeft" activeCell="A7" sqref="A7"/>
      <selection pane="bottomRight" activeCell="D1" sqref="D1:I2"/>
    </sheetView>
  </sheetViews>
  <sheetFormatPr defaultRowHeight="13" x14ac:dyDescent="0.2"/>
  <cols>
    <col min="1" max="1" width="8.7265625" style="10"/>
    <col min="2" max="2" width="2.453125" customWidth="1"/>
    <col min="3" max="3" width="1.81640625" customWidth="1"/>
    <col min="4" max="4" width="11.6328125" style="1" customWidth="1"/>
    <col min="5" max="5" width="11.453125" style="1" customWidth="1"/>
    <col min="6" max="6" width="12.6328125" style="1" customWidth="1"/>
    <col min="7" max="10" width="12.36328125" style="7" customWidth="1"/>
    <col min="11" max="18" width="12.36328125" style="1" customWidth="1"/>
    <col min="19" max="22" width="11.90625" style="1" customWidth="1"/>
    <col min="23" max="23" width="18.1796875" style="8" customWidth="1"/>
    <col min="24" max="27" width="12.36328125" style="1" customWidth="1"/>
    <col min="28" max="28" width="18.1796875" style="8" customWidth="1"/>
    <col min="29" max="32" width="12.36328125" style="1" customWidth="1"/>
    <col min="33" max="33" width="18.1796875" style="8" customWidth="1"/>
    <col min="34" max="37" width="12.36328125" style="1" customWidth="1"/>
    <col min="38" max="38" width="18.1796875" style="8" customWidth="1"/>
    <col min="39" max="42" width="12.36328125" style="1" customWidth="1"/>
    <col min="43" max="43" width="18.1796875" style="8" customWidth="1"/>
    <col min="44" max="47" width="12.36328125" style="1" customWidth="1"/>
    <col min="48" max="48" width="36.54296875" style="9" customWidth="1"/>
    <col min="49" max="49" width="6.36328125" customWidth="1"/>
    <col min="50" max="59" width="20.1796875" customWidth="1"/>
  </cols>
  <sheetData>
    <row r="1" spans="1:48" ht="13" customHeight="1" x14ac:dyDescent="0.2">
      <c r="D1" s="94" t="s">
        <v>368</v>
      </c>
      <c r="E1" s="94"/>
      <c r="F1" s="94"/>
      <c r="G1" s="94"/>
      <c r="H1" s="94"/>
      <c r="I1" s="94"/>
    </row>
    <row r="2" spans="1:48" ht="13.5" customHeight="1" thickBot="1" x14ac:dyDescent="0.25">
      <c r="D2" s="95"/>
      <c r="E2" s="95"/>
      <c r="F2" s="95"/>
      <c r="G2" s="95"/>
      <c r="H2" s="95"/>
      <c r="I2" s="95"/>
    </row>
    <row r="3" spans="1:48" s="1" customFormat="1" ht="33" customHeight="1" thickBot="1" x14ac:dyDescent="0.25">
      <c r="A3" s="6"/>
      <c r="C3" s="2"/>
      <c r="D3" s="103" t="s">
        <v>0</v>
      </c>
      <c r="E3" s="104"/>
      <c r="F3" s="105"/>
      <c r="G3" s="106" t="s">
        <v>6</v>
      </c>
      <c r="H3" s="107"/>
      <c r="I3" s="107"/>
      <c r="J3" s="107"/>
      <c r="K3" s="108" t="s">
        <v>1</v>
      </c>
      <c r="L3" s="99"/>
      <c r="M3" s="99"/>
      <c r="N3" s="109"/>
      <c r="O3" s="108" t="s">
        <v>2</v>
      </c>
      <c r="P3" s="99"/>
      <c r="Q3" s="99"/>
      <c r="R3" s="109"/>
      <c r="S3" s="108" t="s">
        <v>5</v>
      </c>
      <c r="T3" s="99"/>
      <c r="U3" s="99"/>
      <c r="V3" s="99"/>
      <c r="W3" s="99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1" t="s">
        <v>118</v>
      </c>
    </row>
    <row r="4" spans="1:48" ht="30" customHeight="1" x14ac:dyDescent="0.2">
      <c r="A4" s="113"/>
      <c r="C4" s="3"/>
      <c r="D4" s="103" t="s">
        <v>357</v>
      </c>
      <c r="E4" s="115" t="s">
        <v>7</v>
      </c>
      <c r="F4" s="105" t="s">
        <v>8</v>
      </c>
      <c r="G4" s="101" t="s">
        <v>359</v>
      </c>
      <c r="H4" s="96" t="s">
        <v>360</v>
      </c>
      <c r="I4" s="98" t="s">
        <v>130</v>
      </c>
      <c r="J4" s="109" t="s">
        <v>131</v>
      </c>
      <c r="K4" s="125" t="s">
        <v>361</v>
      </c>
      <c r="L4" s="96" t="s">
        <v>362</v>
      </c>
      <c r="M4" s="98" t="s">
        <v>132</v>
      </c>
      <c r="N4" s="99" t="s">
        <v>133</v>
      </c>
      <c r="O4" s="101" t="s">
        <v>134</v>
      </c>
      <c r="P4" s="96" t="s">
        <v>135</v>
      </c>
      <c r="Q4" s="96" t="s">
        <v>136</v>
      </c>
      <c r="R4" s="126" t="s">
        <v>137</v>
      </c>
      <c r="S4" s="101" t="s">
        <v>138</v>
      </c>
      <c r="T4" s="96" t="s">
        <v>139</v>
      </c>
      <c r="U4" s="96" t="s">
        <v>140</v>
      </c>
      <c r="V4" s="128" t="s">
        <v>141</v>
      </c>
      <c r="W4" s="110" t="s">
        <v>3</v>
      </c>
      <c r="X4" s="99"/>
      <c r="Y4" s="99"/>
      <c r="Z4" s="99"/>
      <c r="AA4" s="111"/>
      <c r="AB4" s="119" t="s">
        <v>9</v>
      </c>
      <c r="AC4" s="99"/>
      <c r="AD4" s="99"/>
      <c r="AE4" s="99"/>
      <c r="AF4" s="111"/>
      <c r="AG4" s="119" t="s">
        <v>10</v>
      </c>
      <c r="AH4" s="99"/>
      <c r="AI4" s="99"/>
      <c r="AJ4" s="99"/>
      <c r="AK4" s="111"/>
      <c r="AL4" s="119" t="s">
        <v>11</v>
      </c>
      <c r="AM4" s="99"/>
      <c r="AN4" s="99"/>
      <c r="AO4" s="99"/>
      <c r="AP4" s="111"/>
      <c r="AQ4" s="119" t="s">
        <v>4</v>
      </c>
      <c r="AR4" s="99"/>
      <c r="AS4" s="99"/>
      <c r="AT4" s="99"/>
      <c r="AU4" s="99"/>
      <c r="AV4" s="122"/>
    </row>
    <row r="5" spans="1:48" ht="30" customHeight="1" x14ac:dyDescent="0.2">
      <c r="A5" s="113"/>
      <c r="C5" s="3"/>
      <c r="D5" s="114"/>
      <c r="E5" s="116"/>
      <c r="F5" s="117"/>
      <c r="G5" s="118"/>
      <c r="H5" s="97"/>
      <c r="I5" s="97"/>
      <c r="J5" s="124"/>
      <c r="K5" s="100"/>
      <c r="L5" s="97"/>
      <c r="M5" s="97"/>
      <c r="N5" s="100"/>
      <c r="O5" s="102"/>
      <c r="P5" s="112"/>
      <c r="Q5" s="112"/>
      <c r="R5" s="127"/>
      <c r="S5" s="102"/>
      <c r="T5" s="112"/>
      <c r="U5" s="112"/>
      <c r="V5" s="129"/>
      <c r="W5" s="24" t="s">
        <v>12</v>
      </c>
      <c r="X5" s="25" t="s">
        <v>120</v>
      </c>
      <c r="Y5" s="25" t="s">
        <v>121</v>
      </c>
      <c r="Z5" s="25" t="s">
        <v>108</v>
      </c>
      <c r="AA5" s="25" t="s">
        <v>109</v>
      </c>
      <c r="AB5" s="26" t="s">
        <v>12</v>
      </c>
      <c r="AC5" s="25" t="s">
        <v>122</v>
      </c>
      <c r="AD5" s="25" t="s">
        <v>123</v>
      </c>
      <c r="AE5" s="25" t="s">
        <v>110</v>
      </c>
      <c r="AF5" s="25" t="s">
        <v>111</v>
      </c>
      <c r="AG5" s="26" t="s">
        <v>12</v>
      </c>
      <c r="AH5" s="25" t="s">
        <v>124</v>
      </c>
      <c r="AI5" s="25" t="s">
        <v>125</v>
      </c>
      <c r="AJ5" s="25" t="s">
        <v>112</v>
      </c>
      <c r="AK5" s="26" t="s">
        <v>113</v>
      </c>
      <c r="AL5" s="26" t="s">
        <v>12</v>
      </c>
      <c r="AM5" s="25" t="s">
        <v>126</v>
      </c>
      <c r="AN5" s="25" t="s">
        <v>127</v>
      </c>
      <c r="AO5" s="25" t="s">
        <v>114</v>
      </c>
      <c r="AP5" s="25" t="s">
        <v>115</v>
      </c>
      <c r="AQ5" s="26" t="s">
        <v>12</v>
      </c>
      <c r="AR5" s="25" t="s">
        <v>128</v>
      </c>
      <c r="AS5" s="25" t="s">
        <v>129</v>
      </c>
      <c r="AT5" s="25" t="s">
        <v>116</v>
      </c>
      <c r="AU5" s="27" t="s">
        <v>117</v>
      </c>
      <c r="AV5" s="122"/>
    </row>
    <row r="6" spans="1:48" ht="30" customHeight="1" thickBot="1" x14ac:dyDescent="0.25">
      <c r="A6" s="113"/>
      <c r="C6" s="4"/>
      <c r="D6" s="28"/>
      <c r="E6" s="29"/>
      <c r="F6" s="30"/>
      <c r="G6" s="31"/>
      <c r="H6" s="32"/>
      <c r="I6" s="32"/>
      <c r="J6" s="33"/>
      <c r="K6" s="34"/>
      <c r="L6" s="35"/>
      <c r="M6" s="35"/>
      <c r="N6" s="34"/>
      <c r="O6" s="36"/>
      <c r="P6" s="37"/>
      <c r="Q6" s="37"/>
      <c r="R6" s="38"/>
      <c r="S6" s="39"/>
      <c r="T6" s="37"/>
      <c r="U6" s="40"/>
      <c r="V6" s="41"/>
      <c r="W6" s="42"/>
      <c r="X6" s="43" t="s">
        <v>119</v>
      </c>
      <c r="Y6" s="93" t="s">
        <v>119</v>
      </c>
      <c r="Z6" s="44" t="s">
        <v>119</v>
      </c>
      <c r="AA6" s="45" t="s">
        <v>142</v>
      </c>
      <c r="AB6" s="46"/>
      <c r="AC6" s="43" t="s">
        <v>143</v>
      </c>
      <c r="AD6" s="43" t="s">
        <v>143</v>
      </c>
      <c r="AE6" s="47" t="s">
        <v>143</v>
      </c>
      <c r="AF6" s="44" t="s">
        <v>142</v>
      </c>
      <c r="AG6" s="48"/>
      <c r="AH6" s="43" t="s">
        <v>143</v>
      </c>
      <c r="AI6" s="43" t="s">
        <v>143</v>
      </c>
      <c r="AJ6" s="47" t="s">
        <v>143</v>
      </c>
      <c r="AK6" s="44" t="s">
        <v>142</v>
      </c>
      <c r="AL6" s="48"/>
      <c r="AM6" s="43" t="s">
        <v>143</v>
      </c>
      <c r="AN6" s="43" t="s">
        <v>143</v>
      </c>
      <c r="AO6" s="47" t="s">
        <v>143</v>
      </c>
      <c r="AP6" s="44" t="s">
        <v>142</v>
      </c>
      <c r="AQ6" s="48"/>
      <c r="AR6" s="43" t="s">
        <v>143</v>
      </c>
      <c r="AS6" s="43" t="s">
        <v>143</v>
      </c>
      <c r="AT6" s="47" t="s">
        <v>143</v>
      </c>
      <c r="AU6" s="49" t="s">
        <v>142</v>
      </c>
      <c r="AV6" s="123"/>
    </row>
    <row r="7" spans="1:48" ht="50" customHeight="1" x14ac:dyDescent="0.2">
      <c r="C7" s="5"/>
      <c r="D7" s="50" t="s">
        <v>13</v>
      </c>
      <c r="E7" s="51" t="s">
        <v>14</v>
      </c>
      <c r="F7" s="52" t="s">
        <v>107</v>
      </c>
      <c r="G7" s="53">
        <v>56538</v>
      </c>
      <c r="H7" s="54">
        <v>49023</v>
      </c>
      <c r="I7" s="11">
        <f>IFERROR(IF(OR(G7&gt;0,H7&gt;0),G7-H7,"-"),"-")</f>
        <v>7515</v>
      </c>
      <c r="J7" s="12">
        <f>IFERROR(IF(OR(G7&gt;0,H7&gt;0),I7/H7*100,"-"),"-")</f>
        <v>15.329539195887646</v>
      </c>
      <c r="K7" s="53">
        <v>15835</v>
      </c>
      <c r="L7" s="54">
        <v>9785</v>
      </c>
      <c r="M7" s="11">
        <f>IFERROR(IF(OR(K7&gt;0,L7&gt;0),K7-L7,"-"),"-")</f>
        <v>6050</v>
      </c>
      <c r="N7" s="12">
        <f>IFERROR(IF(OR(K7&gt;0,L7&gt;0),M7/L7*100,"-"),"-")</f>
        <v>61.829330608073583</v>
      </c>
      <c r="O7" s="53">
        <v>6839</v>
      </c>
      <c r="P7" s="54">
        <v>6838</v>
      </c>
      <c r="Q7" s="11">
        <f>IFERROR(IF(OR(O7&gt;0,P7&gt;0),O7-P7,"-"),"-")</f>
        <v>1</v>
      </c>
      <c r="R7" s="12">
        <f>IFERROR(IF(OR(O7&gt;0,P7&gt;0),Q7/P7*100,"-"),"-")</f>
        <v>1.4624159110851126E-2</v>
      </c>
      <c r="S7" s="53">
        <v>33864</v>
      </c>
      <c r="T7" s="54">
        <v>32400</v>
      </c>
      <c r="U7" s="11">
        <f>IFERROR(IF(OR(S7&gt;0,T7&gt;0),S7-T7,"-"),"-")</f>
        <v>1464</v>
      </c>
      <c r="V7" s="12">
        <f>IFERROR(IF(OR(S7&gt;0,T7&gt;0),U7/T7*100,"-"),"-")</f>
        <v>4.5185185185185182</v>
      </c>
      <c r="W7" s="55" t="s">
        <v>144</v>
      </c>
      <c r="X7" s="56">
        <v>9358</v>
      </c>
      <c r="Y7" s="56">
        <v>9669</v>
      </c>
      <c r="Z7" s="13">
        <f>IFERROR(IF(OR(X7&gt;0,Y7&gt;0),X7-Y7,"-"),"-")</f>
        <v>-311</v>
      </c>
      <c r="AA7" s="15">
        <f>IFERROR(IF(OR(X7&gt;0,Y7&gt;0),Z7/Y7*100,"-"),"-")</f>
        <v>-3.2164649912090186</v>
      </c>
      <c r="AB7" s="57" t="s">
        <v>145</v>
      </c>
      <c r="AC7" s="56">
        <v>6425</v>
      </c>
      <c r="AD7" s="56">
        <v>8096</v>
      </c>
      <c r="AE7" s="13">
        <f>IFERROR(IF(OR(AC7&gt;0,AD7&gt;0),AC7-AD7,"-"),"-")</f>
        <v>-1671</v>
      </c>
      <c r="AF7" s="15">
        <f>IFERROR(IF(OR(AC7&gt;0,AD7&gt;0),AE7/AD7*100,"-"),"-")</f>
        <v>-20.639822134387352</v>
      </c>
      <c r="AG7" s="58" t="s">
        <v>146</v>
      </c>
      <c r="AH7" s="56">
        <v>4941</v>
      </c>
      <c r="AI7" s="56">
        <v>4917</v>
      </c>
      <c r="AJ7" s="13">
        <f>IFERROR(IF(OR(AH7&gt;0,AI7&gt;0),AH7-AI7,"-"),"-")</f>
        <v>24</v>
      </c>
      <c r="AK7" s="14">
        <f>IFERROR(IF(OR(AH7&gt;0,AI7&gt;0),AJ7/AI7*100,"-"),"-")</f>
        <v>0.48810250152532031</v>
      </c>
      <c r="AL7" s="57" t="s">
        <v>147</v>
      </c>
      <c r="AM7" s="56">
        <v>3105</v>
      </c>
      <c r="AN7" s="56">
        <v>3116</v>
      </c>
      <c r="AO7" s="13">
        <f>IFERROR(IF(OR(AM7&gt;0,AN7&gt;0),AM7-AN7,"-"),"-")</f>
        <v>-11</v>
      </c>
      <c r="AP7" s="15">
        <f>IFERROR(IF(OR(AM7&gt;0,AN7&gt;0),AO7/AN7*100,"-"),"-")</f>
        <v>-0.35301668806161746</v>
      </c>
      <c r="AQ7" s="58" t="s">
        <v>148</v>
      </c>
      <c r="AR7" s="56">
        <v>2111</v>
      </c>
      <c r="AS7" s="56">
        <v>307</v>
      </c>
      <c r="AT7" s="13">
        <f>IFERROR(IF(OR(AR7&gt;0,AS7&gt;0),AR7-AS7,"-"),"-")</f>
        <v>1804</v>
      </c>
      <c r="AU7" s="14">
        <f>IFERROR(IF(OR(AR7&gt;0,AS7&gt;0),AT7/AS7*100,"-"),"-")</f>
        <v>587.62214983713352</v>
      </c>
      <c r="AV7" s="59" t="s">
        <v>149</v>
      </c>
    </row>
    <row r="8" spans="1:48" ht="50" customHeight="1" x14ac:dyDescent="0.2">
      <c r="C8" s="5"/>
      <c r="D8" s="60" t="s">
        <v>15</v>
      </c>
      <c r="E8" s="19" t="s">
        <v>16</v>
      </c>
      <c r="F8" s="61" t="s">
        <v>107</v>
      </c>
      <c r="G8" s="62">
        <v>97294</v>
      </c>
      <c r="H8" s="63">
        <v>91160</v>
      </c>
      <c r="I8" s="16">
        <f>IFERROR(IF(OR(G8&gt;0,H8&gt;0),G8-H8,"-"),"-")</f>
        <v>6134</v>
      </c>
      <c r="J8" s="17">
        <f>IFERROR(IF(OR(G8&gt;0,H8&gt;0),I8/H8*100,"-"),"-")</f>
        <v>6.7288284335234749</v>
      </c>
      <c r="K8" s="62">
        <v>14476</v>
      </c>
      <c r="L8" s="63">
        <v>16209</v>
      </c>
      <c r="M8" s="16">
        <f>IFERROR(IF(OR(K8&gt;0,L8&gt;0),K8-L8,"-"),"-")</f>
        <v>-1733</v>
      </c>
      <c r="N8" s="17">
        <f>IFERROR(IF(OR(K8&gt;0,L8&gt;0),M8/L8*100,"-"),"-")</f>
        <v>-10.691591091368993</v>
      </c>
      <c r="O8" s="62">
        <v>18741</v>
      </c>
      <c r="P8" s="63">
        <v>18737</v>
      </c>
      <c r="Q8" s="16">
        <f>IFERROR(IF(OR(O8&gt;0,P8&gt;0),O8-P8,"-"),"-")</f>
        <v>4</v>
      </c>
      <c r="R8" s="17">
        <f>IFERROR(IF(OR(O8&gt;0,P8&gt;0),Q8/P8*100,"-"),"-")</f>
        <v>2.1348134706729999E-2</v>
      </c>
      <c r="S8" s="62">
        <v>64077</v>
      </c>
      <c r="T8" s="63">
        <v>56213</v>
      </c>
      <c r="U8" s="16">
        <f>IFERROR(IF(OR(S8&gt;0,T8&gt;0),S8-T8,"-"),"-")</f>
        <v>7864</v>
      </c>
      <c r="V8" s="17">
        <f>IFERROR(IF(OR(S8&gt;0,T8&gt;0),U8/T8*100,"-"),"-")</f>
        <v>13.98964652304627</v>
      </c>
      <c r="W8" s="64" t="s">
        <v>150</v>
      </c>
      <c r="X8" s="65">
        <v>13257</v>
      </c>
      <c r="Y8" s="65">
        <v>11256</v>
      </c>
      <c r="Z8" s="16">
        <f>IFERROR(IF(OR(X8&gt;0,Y8&gt;0),X8-Y8,"-"),"-")</f>
        <v>2001</v>
      </c>
      <c r="AA8" s="18">
        <f>IFERROR(IF(OR(X8&gt;0,Y8&gt;0),Z8/Y8*100,"-"),"-")</f>
        <v>17.777185501066096</v>
      </c>
      <c r="AB8" s="66" t="s">
        <v>151</v>
      </c>
      <c r="AC8" s="65">
        <v>12871</v>
      </c>
      <c r="AD8" s="65">
        <v>10492</v>
      </c>
      <c r="AE8" s="16">
        <f>IFERROR(IF(OR(AC8&gt;0,AD8&gt;0),AC8-AD8,"-"),"-")</f>
        <v>2379</v>
      </c>
      <c r="AF8" s="18">
        <f>IFERROR(IF(OR(AC8&gt;0,AD8&gt;0),AE8/AD8*100,"-"),"-")</f>
        <v>22.674418604651162</v>
      </c>
      <c r="AG8" s="67" t="s">
        <v>152</v>
      </c>
      <c r="AH8" s="65">
        <v>9506</v>
      </c>
      <c r="AI8" s="65">
        <v>8504</v>
      </c>
      <c r="AJ8" s="16">
        <f>IFERROR(IF(OR(AH8&gt;0,AI8&gt;0),AH8-AI8,"-"),"-")</f>
        <v>1002</v>
      </c>
      <c r="AK8" s="17">
        <f>IFERROR(IF(OR(AH8&gt;0,AI8&gt;0),AJ8/AI8*100,"-"),"-")</f>
        <v>11.782690498588899</v>
      </c>
      <c r="AL8" s="66" t="s">
        <v>153</v>
      </c>
      <c r="AM8" s="65">
        <v>7376</v>
      </c>
      <c r="AN8" s="65">
        <v>5717</v>
      </c>
      <c r="AO8" s="16">
        <f>IFERROR(IF(OR(AM8&gt;0,AN8&gt;0),AM8-AN8,"-"),"-")</f>
        <v>1659</v>
      </c>
      <c r="AP8" s="18">
        <f>IFERROR(IF(OR(AM8&gt;0,AN8&gt;0),AO8/AN8*100,"-"),"-")</f>
        <v>29.018716109847819</v>
      </c>
      <c r="AQ8" s="67" t="s">
        <v>154</v>
      </c>
      <c r="AR8" s="65">
        <v>3660</v>
      </c>
      <c r="AS8" s="65">
        <v>3660</v>
      </c>
      <c r="AT8" s="16">
        <f>IFERROR(IF(OR(AR8&gt;0,AS8&gt;0),AR8-AS8,"-"),"-")</f>
        <v>0</v>
      </c>
      <c r="AU8" s="17">
        <f>IFERROR(IF(OR(AR8&gt;0,AS8&gt;0),AT8/AS8*100,"-"),"-")</f>
        <v>0</v>
      </c>
      <c r="AV8" s="68" t="s">
        <v>155</v>
      </c>
    </row>
    <row r="9" spans="1:48" ht="50" customHeight="1" x14ac:dyDescent="0.2">
      <c r="C9" s="5"/>
      <c r="D9" s="60" t="s">
        <v>17</v>
      </c>
      <c r="E9" s="19" t="s">
        <v>18</v>
      </c>
      <c r="F9" s="61" t="s">
        <v>107</v>
      </c>
      <c r="G9" s="62">
        <v>73487</v>
      </c>
      <c r="H9" s="63">
        <v>87224</v>
      </c>
      <c r="I9" s="16">
        <f t="shared" ref="I9:I53" si="0">IFERROR(IF(OR(G9&gt;0,H9&gt;0),G9-H9,"-"),"-")</f>
        <v>-13737</v>
      </c>
      <c r="J9" s="17">
        <f t="shared" ref="J9:J53" si="1">IFERROR(IF(OR(G9&gt;0,H9&gt;0),I9/H9*100,"-"),"-")</f>
        <v>-15.749105750710813</v>
      </c>
      <c r="K9" s="62">
        <v>17709</v>
      </c>
      <c r="L9" s="63">
        <v>18329</v>
      </c>
      <c r="M9" s="16">
        <f t="shared" ref="M9:M53" si="2">IFERROR(IF(OR(K9&gt;0,L9&gt;0),K9-L9,"-"),"-")</f>
        <v>-620</v>
      </c>
      <c r="N9" s="17">
        <f t="shared" ref="N9:N53" si="3">IFERROR(IF(OR(K9&gt;0,L9&gt;0),M9/L9*100,"-"),"-")</f>
        <v>-3.3826177096404604</v>
      </c>
      <c r="O9" s="62">
        <v>14790</v>
      </c>
      <c r="P9" s="63">
        <v>14790</v>
      </c>
      <c r="Q9" s="16">
        <f t="shared" ref="Q9:Q53" si="4">IFERROR(IF(OR(O9&gt;0,P9&gt;0),O9-P9,"-"),"-")</f>
        <v>0</v>
      </c>
      <c r="R9" s="17">
        <f t="shared" ref="R9:R53" si="5">IFERROR(IF(OR(O9&gt;0,P9&gt;0),Q9/P9*100,"-"),"-")</f>
        <v>0</v>
      </c>
      <c r="S9" s="62">
        <v>40988</v>
      </c>
      <c r="T9" s="63">
        <v>54105</v>
      </c>
      <c r="U9" s="16">
        <f t="shared" ref="U9:U53" si="6">IFERROR(IF(OR(S9&gt;0,T9&gt;0),S9-T9,"-"),"-")</f>
        <v>-13117</v>
      </c>
      <c r="V9" s="17">
        <f t="shared" ref="V9:V53" si="7">IFERROR(IF(OR(S9&gt;0,T9&gt;0),U9/T9*100,"-"),"-")</f>
        <v>-24.243600406616764</v>
      </c>
      <c r="W9" s="64" t="s">
        <v>156</v>
      </c>
      <c r="X9" s="65">
        <v>8161.3209999999999</v>
      </c>
      <c r="Y9" s="65">
        <v>8293.5139999999992</v>
      </c>
      <c r="Z9" s="16">
        <f t="shared" ref="Z9:Z53" si="8">IFERROR(IF(OR(X9&gt;0,Y9&gt;0),X9-Y9,"-"),"-")</f>
        <v>-132.1929999999993</v>
      </c>
      <c r="AA9" s="18">
        <f t="shared" ref="AA9:AA53" si="9">IFERROR(IF(OR(X9&gt;0,Y9&gt;0),Z9/Y9*100,"-"),"-")</f>
        <v>-1.5939323186769723</v>
      </c>
      <c r="AB9" s="66" t="s">
        <v>157</v>
      </c>
      <c r="AC9" s="65">
        <v>6775.223</v>
      </c>
      <c r="AD9" s="65">
        <v>7038.35</v>
      </c>
      <c r="AE9" s="16">
        <f t="shared" ref="AE9:AE53" si="10">IFERROR(IF(OR(AC9&gt;0,AD9&gt;0),AC9-AD9,"-"),"-")</f>
        <v>-263.12700000000041</v>
      </c>
      <c r="AF9" s="18">
        <f t="shared" ref="AF9:AF53" si="11">IFERROR(IF(OR(AC9&gt;0,AD9&gt;0),AE9/AD9*100,"-"),"-")</f>
        <v>-3.73847563704562</v>
      </c>
      <c r="AG9" s="67" t="s">
        <v>158</v>
      </c>
      <c r="AH9" s="65">
        <v>3456</v>
      </c>
      <c r="AI9" s="65">
        <v>3363</v>
      </c>
      <c r="AJ9" s="16">
        <f t="shared" ref="AJ9:AJ53" si="12">IFERROR(IF(OR(AH9&gt;0,AI9&gt;0),AH9-AI9,"-"),"-")</f>
        <v>93</v>
      </c>
      <c r="AK9" s="17">
        <f t="shared" ref="AK9:AK53" si="13">IFERROR(IF(OR(AH9&gt;0,AI9&gt;0),AJ9/AI9*100,"-"),"-")</f>
        <v>2.7653880463871543</v>
      </c>
      <c r="AL9" s="66" t="s">
        <v>159</v>
      </c>
      <c r="AM9" s="65">
        <v>2550</v>
      </c>
      <c r="AN9" s="65">
        <v>0</v>
      </c>
      <c r="AO9" s="16">
        <f t="shared" ref="AO9:AO53" si="14">IFERROR(IF(OR(AM9&gt;0,AN9&gt;0),AM9-AN9,"-"),"-")</f>
        <v>2550</v>
      </c>
      <c r="AP9" s="18" t="str">
        <f t="shared" ref="AP9:AP53" si="15">IFERROR(IF(OR(AM9&gt;0,AN9&gt;0),AO9/AN9*100,"-"),"-")</f>
        <v>-</v>
      </c>
      <c r="AQ9" s="67" t="s">
        <v>161</v>
      </c>
      <c r="AR9" s="65">
        <v>2486</v>
      </c>
      <c r="AS9" s="65">
        <v>2329</v>
      </c>
      <c r="AT9" s="16">
        <f t="shared" ref="AT9:AT53" si="16">IFERROR(IF(OR(AR9&gt;0,AS9&gt;0),AR9-AS9,"-"),"-")</f>
        <v>157</v>
      </c>
      <c r="AU9" s="17">
        <f t="shared" ref="AU9:AU53" si="17">IFERROR(IF(OR(AR9&gt;0,AS9&gt;0),AT9/AS9*100,"-"),"-")</f>
        <v>6.7410905968226702</v>
      </c>
      <c r="AV9" s="69" t="s">
        <v>162</v>
      </c>
    </row>
    <row r="10" spans="1:48" ht="50" customHeight="1" x14ac:dyDescent="0.2">
      <c r="C10" s="5"/>
      <c r="D10" s="60" t="s">
        <v>19</v>
      </c>
      <c r="E10" s="19" t="s">
        <v>20</v>
      </c>
      <c r="F10" s="61" t="s">
        <v>107</v>
      </c>
      <c r="G10" s="62">
        <v>166890</v>
      </c>
      <c r="H10" s="63">
        <v>197313</v>
      </c>
      <c r="I10" s="16">
        <f t="shared" si="0"/>
        <v>-30423</v>
      </c>
      <c r="J10" s="17">
        <f t="shared" si="1"/>
        <v>-15.41864955679555</v>
      </c>
      <c r="K10" s="62">
        <v>20376</v>
      </c>
      <c r="L10" s="63">
        <v>21058</v>
      </c>
      <c r="M10" s="16">
        <f t="shared" si="2"/>
        <v>-682</v>
      </c>
      <c r="N10" s="17">
        <f t="shared" si="3"/>
        <v>-3.2386741380947859</v>
      </c>
      <c r="O10" s="62">
        <v>19748</v>
      </c>
      <c r="P10" s="63">
        <v>19747</v>
      </c>
      <c r="Q10" s="16">
        <f t="shared" si="4"/>
        <v>1</v>
      </c>
      <c r="R10" s="17">
        <f t="shared" si="5"/>
        <v>5.0640603635995337E-3</v>
      </c>
      <c r="S10" s="62">
        <v>126766</v>
      </c>
      <c r="T10" s="63">
        <v>156509</v>
      </c>
      <c r="U10" s="16">
        <f t="shared" si="6"/>
        <v>-29743</v>
      </c>
      <c r="V10" s="17">
        <f t="shared" si="7"/>
        <v>-19.004018938208027</v>
      </c>
      <c r="W10" s="64" t="s">
        <v>163</v>
      </c>
      <c r="X10" s="65">
        <v>24358</v>
      </c>
      <c r="Y10" s="65">
        <v>25812</v>
      </c>
      <c r="Z10" s="16">
        <f t="shared" si="8"/>
        <v>-1454</v>
      </c>
      <c r="AA10" s="18">
        <f t="shared" si="9"/>
        <v>-5.6330388966372231</v>
      </c>
      <c r="AB10" s="66" t="s">
        <v>164</v>
      </c>
      <c r="AC10" s="65">
        <v>18217</v>
      </c>
      <c r="AD10" s="65">
        <v>17141</v>
      </c>
      <c r="AE10" s="16">
        <f t="shared" si="10"/>
        <v>1076</v>
      </c>
      <c r="AF10" s="18">
        <f t="shared" si="11"/>
        <v>6.2773467125605276</v>
      </c>
      <c r="AG10" s="67" t="s">
        <v>156</v>
      </c>
      <c r="AH10" s="65">
        <v>16568</v>
      </c>
      <c r="AI10" s="65">
        <v>16751</v>
      </c>
      <c r="AJ10" s="16">
        <f t="shared" si="12"/>
        <v>-183</v>
      </c>
      <c r="AK10" s="17">
        <f t="shared" si="13"/>
        <v>-1.0924720912184347</v>
      </c>
      <c r="AL10" s="66" t="s">
        <v>165</v>
      </c>
      <c r="AM10" s="65">
        <v>15445</v>
      </c>
      <c r="AN10" s="65">
        <v>15032</v>
      </c>
      <c r="AO10" s="16">
        <f t="shared" si="14"/>
        <v>413</v>
      </c>
      <c r="AP10" s="18">
        <f t="shared" si="15"/>
        <v>2.7474720596061735</v>
      </c>
      <c r="AQ10" s="67" t="s">
        <v>166</v>
      </c>
      <c r="AR10" s="65">
        <v>11366</v>
      </c>
      <c r="AS10" s="65">
        <v>14467</v>
      </c>
      <c r="AT10" s="16">
        <f t="shared" si="16"/>
        <v>-3101</v>
      </c>
      <c r="AU10" s="17">
        <f t="shared" si="17"/>
        <v>-21.434989977189467</v>
      </c>
      <c r="AV10" s="68" t="s">
        <v>167</v>
      </c>
    </row>
    <row r="11" spans="1:48" ht="50" customHeight="1" x14ac:dyDescent="0.2">
      <c r="C11" s="5"/>
      <c r="D11" s="60" t="s">
        <v>21</v>
      </c>
      <c r="E11" s="19" t="s">
        <v>22</v>
      </c>
      <c r="F11" s="61" t="s">
        <v>107</v>
      </c>
      <c r="G11" s="62">
        <v>52798</v>
      </c>
      <c r="H11" s="63">
        <v>48272</v>
      </c>
      <c r="I11" s="16">
        <f t="shared" si="0"/>
        <v>4526</v>
      </c>
      <c r="J11" s="17">
        <f t="shared" si="1"/>
        <v>9.3760357971494859</v>
      </c>
      <c r="K11" s="62">
        <v>13314</v>
      </c>
      <c r="L11" s="63">
        <v>10687</v>
      </c>
      <c r="M11" s="16">
        <f t="shared" si="2"/>
        <v>2627</v>
      </c>
      <c r="N11" s="17">
        <f t="shared" si="3"/>
        <v>24.581266959857771</v>
      </c>
      <c r="O11" s="62">
        <v>19111</v>
      </c>
      <c r="P11" s="63">
        <v>19105</v>
      </c>
      <c r="Q11" s="16">
        <f t="shared" si="4"/>
        <v>6</v>
      </c>
      <c r="R11" s="17">
        <f t="shared" si="5"/>
        <v>3.1405391258832765E-2</v>
      </c>
      <c r="S11" s="62">
        <v>20373</v>
      </c>
      <c r="T11" s="63">
        <v>18480</v>
      </c>
      <c r="U11" s="16">
        <f t="shared" si="6"/>
        <v>1893</v>
      </c>
      <c r="V11" s="17">
        <f t="shared" si="7"/>
        <v>10.243506493506494</v>
      </c>
      <c r="W11" s="64" t="s">
        <v>168</v>
      </c>
      <c r="X11" s="65">
        <v>5769</v>
      </c>
      <c r="Y11" s="65">
        <v>5175</v>
      </c>
      <c r="Z11" s="16">
        <f t="shared" si="8"/>
        <v>594</v>
      </c>
      <c r="AA11" s="18">
        <f t="shared" si="9"/>
        <v>11.478260869565217</v>
      </c>
      <c r="AB11" s="66" t="s">
        <v>169</v>
      </c>
      <c r="AC11" s="65">
        <v>2350</v>
      </c>
      <c r="AD11" s="65">
        <v>3677</v>
      </c>
      <c r="AE11" s="16">
        <f t="shared" si="10"/>
        <v>-1327</v>
      </c>
      <c r="AF11" s="18">
        <f t="shared" si="11"/>
        <v>-36.089203154745718</v>
      </c>
      <c r="AG11" s="67" t="s">
        <v>170</v>
      </c>
      <c r="AH11" s="65">
        <v>2135</v>
      </c>
      <c r="AI11" s="65" t="s">
        <v>160</v>
      </c>
      <c r="AJ11" s="16" t="str">
        <f t="shared" si="12"/>
        <v>-</v>
      </c>
      <c r="AK11" s="17" t="str">
        <f t="shared" si="13"/>
        <v>-</v>
      </c>
      <c r="AL11" s="66" t="s">
        <v>171</v>
      </c>
      <c r="AM11" s="65">
        <v>1526</v>
      </c>
      <c r="AN11" s="65">
        <v>919</v>
      </c>
      <c r="AO11" s="16">
        <f t="shared" si="14"/>
        <v>607</v>
      </c>
      <c r="AP11" s="18">
        <f t="shared" si="15"/>
        <v>66.050054406964094</v>
      </c>
      <c r="AQ11" s="67" t="s">
        <v>172</v>
      </c>
      <c r="AR11" s="65">
        <v>1226</v>
      </c>
      <c r="AS11" s="65">
        <v>1225</v>
      </c>
      <c r="AT11" s="16">
        <f t="shared" si="16"/>
        <v>1</v>
      </c>
      <c r="AU11" s="17">
        <f t="shared" si="17"/>
        <v>8.1632653061224497E-2</v>
      </c>
      <c r="AV11" s="68" t="s">
        <v>173</v>
      </c>
    </row>
    <row r="12" spans="1:48" ht="50" customHeight="1" x14ac:dyDescent="0.2">
      <c r="C12" s="5"/>
      <c r="D12" s="60" t="s">
        <v>23</v>
      </c>
      <c r="E12" s="19" t="s">
        <v>24</v>
      </c>
      <c r="F12" s="61" t="s">
        <v>107</v>
      </c>
      <c r="G12" s="62">
        <v>49279</v>
      </c>
      <c r="H12" s="63">
        <v>37187</v>
      </c>
      <c r="I12" s="16">
        <f t="shared" si="0"/>
        <v>12092</v>
      </c>
      <c r="J12" s="17">
        <f t="shared" si="1"/>
        <v>32.516739720870198</v>
      </c>
      <c r="K12" s="62">
        <v>12315</v>
      </c>
      <c r="L12" s="63">
        <v>9827</v>
      </c>
      <c r="M12" s="16">
        <f t="shared" si="2"/>
        <v>2488</v>
      </c>
      <c r="N12" s="17">
        <f t="shared" si="3"/>
        <v>25.318001424646379</v>
      </c>
      <c r="O12" s="62">
        <v>15800</v>
      </c>
      <c r="P12" s="63">
        <v>13801</v>
      </c>
      <c r="Q12" s="16">
        <f t="shared" si="4"/>
        <v>1999</v>
      </c>
      <c r="R12" s="17">
        <f t="shared" si="5"/>
        <v>14.484457647996521</v>
      </c>
      <c r="S12" s="62">
        <v>21163</v>
      </c>
      <c r="T12" s="63">
        <v>13559</v>
      </c>
      <c r="U12" s="16">
        <f t="shared" si="6"/>
        <v>7604</v>
      </c>
      <c r="V12" s="17">
        <f t="shared" si="7"/>
        <v>56.08083191975809</v>
      </c>
      <c r="W12" s="64" t="s">
        <v>174</v>
      </c>
      <c r="X12" s="65">
        <v>6994</v>
      </c>
      <c r="Y12" s="65" t="s">
        <v>175</v>
      </c>
      <c r="Z12" s="16" t="str">
        <f t="shared" si="8"/>
        <v>-</v>
      </c>
      <c r="AA12" s="18" t="str">
        <f t="shared" si="9"/>
        <v>-</v>
      </c>
      <c r="AB12" s="66" t="s">
        <v>176</v>
      </c>
      <c r="AC12" s="65">
        <v>3917</v>
      </c>
      <c r="AD12" s="65">
        <v>3961</v>
      </c>
      <c r="AE12" s="16">
        <f t="shared" si="10"/>
        <v>-44</v>
      </c>
      <c r="AF12" s="18">
        <f t="shared" si="11"/>
        <v>-1.1108305983337541</v>
      </c>
      <c r="AG12" s="67" t="s">
        <v>177</v>
      </c>
      <c r="AH12" s="65">
        <v>2905</v>
      </c>
      <c r="AI12" s="65">
        <v>2904</v>
      </c>
      <c r="AJ12" s="16">
        <f t="shared" si="12"/>
        <v>1</v>
      </c>
      <c r="AK12" s="17">
        <f t="shared" si="13"/>
        <v>3.4435261707988982E-2</v>
      </c>
      <c r="AL12" s="66" t="s">
        <v>178</v>
      </c>
      <c r="AM12" s="65">
        <v>1397</v>
      </c>
      <c r="AN12" s="65">
        <v>1397</v>
      </c>
      <c r="AO12" s="16">
        <f t="shared" si="14"/>
        <v>0</v>
      </c>
      <c r="AP12" s="18">
        <f t="shared" si="15"/>
        <v>0</v>
      </c>
      <c r="AQ12" s="67" t="s">
        <v>179</v>
      </c>
      <c r="AR12" s="65">
        <v>917</v>
      </c>
      <c r="AS12" s="65">
        <v>767</v>
      </c>
      <c r="AT12" s="16">
        <f t="shared" si="16"/>
        <v>150</v>
      </c>
      <c r="AU12" s="17">
        <f t="shared" si="17"/>
        <v>19.556714471968707</v>
      </c>
      <c r="AV12" s="68" t="s">
        <v>180</v>
      </c>
    </row>
    <row r="13" spans="1:48" ht="50" customHeight="1" x14ac:dyDescent="0.2">
      <c r="C13" s="5"/>
      <c r="D13" s="60" t="s">
        <v>25</v>
      </c>
      <c r="E13" s="19" t="s">
        <v>26</v>
      </c>
      <c r="F13" s="61" t="s">
        <v>107</v>
      </c>
      <c r="G13" s="62">
        <v>583195</v>
      </c>
      <c r="H13" s="63">
        <v>667002</v>
      </c>
      <c r="I13" s="16">
        <f t="shared" si="0"/>
        <v>-83807</v>
      </c>
      <c r="J13" s="17">
        <f t="shared" si="1"/>
        <v>-12.564729940839758</v>
      </c>
      <c r="K13" s="62">
        <v>33454</v>
      </c>
      <c r="L13" s="63">
        <v>16617</v>
      </c>
      <c r="M13" s="16">
        <f t="shared" si="2"/>
        <v>16837</v>
      </c>
      <c r="N13" s="17">
        <f t="shared" si="3"/>
        <v>101.32394535716436</v>
      </c>
      <c r="O13" s="62">
        <v>29930</v>
      </c>
      <c r="P13" s="63">
        <v>28429</v>
      </c>
      <c r="Q13" s="16">
        <f t="shared" si="4"/>
        <v>1501</v>
      </c>
      <c r="R13" s="17">
        <f t="shared" si="5"/>
        <v>5.2798199022125294</v>
      </c>
      <c r="S13" s="62">
        <v>519811</v>
      </c>
      <c r="T13" s="63">
        <v>621956</v>
      </c>
      <c r="U13" s="16">
        <f t="shared" si="6"/>
        <v>-102145</v>
      </c>
      <c r="V13" s="17">
        <f t="shared" si="7"/>
        <v>-16.423187492362803</v>
      </c>
      <c r="W13" s="64" t="s">
        <v>181</v>
      </c>
      <c r="X13" s="65">
        <v>113837</v>
      </c>
      <c r="Y13" s="65">
        <v>117291</v>
      </c>
      <c r="Z13" s="16">
        <f t="shared" si="8"/>
        <v>-3454</v>
      </c>
      <c r="AA13" s="18">
        <f t="shared" si="9"/>
        <v>-2.9448124749554525</v>
      </c>
      <c r="AB13" s="66" t="s">
        <v>182</v>
      </c>
      <c r="AC13" s="65">
        <v>108440</v>
      </c>
      <c r="AD13" s="65">
        <v>157127</v>
      </c>
      <c r="AE13" s="16">
        <f t="shared" si="10"/>
        <v>-48687</v>
      </c>
      <c r="AF13" s="18">
        <f t="shared" si="11"/>
        <v>-30.985763108822802</v>
      </c>
      <c r="AG13" s="67" t="s">
        <v>183</v>
      </c>
      <c r="AH13" s="65">
        <v>69857</v>
      </c>
      <c r="AI13" s="65">
        <v>92779</v>
      </c>
      <c r="AJ13" s="16">
        <f t="shared" si="12"/>
        <v>-22922</v>
      </c>
      <c r="AK13" s="17">
        <f t="shared" si="13"/>
        <v>-24.706021836838076</v>
      </c>
      <c r="AL13" s="66" t="s">
        <v>184</v>
      </c>
      <c r="AM13" s="65">
        <v>59020</v>
      </c>
      <c r="AN13" s="65">
        <v>63700</v>
      </c>
      <c r="AO13" s="16">
        <f t="shared" si="14"/>
        <v>-4680</v>
      </c>
      <c r="AP13" s="18">
        <f t="shared" si="15"/>
        <v>-7.3469387755102051</v>
      </c>
      <c r="AQ13" s="67" t="s">
        <v>185</v>
      </c>
      <c r="AR13" s="65">
        <v>45197</v>
      </c>
      <c r="AS13" s="65">
        <v>42157</v>
      </c>
      <c r="AT13" s="16">
        <f t="shared" si="16"/>
        <v>3040</v>
      </c>
      <c r="AU13" s="17">
        <f t="shared" si="17"/>
        <v>7.2111393125696797</v>
      </c>
      <c r="AV13" s="68" t="s">
        <v>186</v>
      </c>
    </row>
    <row r="14" spans="1:48" ht="50" customHeight="1" x14ac:dyDescent="0.2">
      <c r="C14" s="5"/>
      <c r="D14" s="60" t="s">
        <v>27</v>
      </c>
      <c r="E14" s="19" t="s">
        <v>28</v>
      </c>
      <c r="F14" s="61" t="s">
        <v>107</v>
      </c>
      <c r="G14" s="62">
        <v>126094</v>
      </c>
      <c r="H14" s="63">
        <v>115514</v>
      </c>
      <c r="I14" s="16">
        <f t="shared" si="0"/>
        <v>10580</v>
      </c>
      <c r="J14" s="17">
        <f t="shared" si="1"/>
        <v>9.1590629707221627</v>
      </c>
      <c r="K14" s="62">
        <v>30519</v>
      </c>
      <c r="L14" s="63">
        <v>21133</v>
      </c>
      <c r="M14" s="16">
        <f t="shared" si="2"/>
        <v>9386</v>
      </c>
      <c r="N14" s="17">
        <f t="shared" si="3"/>
        <v>44.413949746841432</v>
      </c>
      <c r="O14" s="62">
        <v>47242</v>
      </c>
      <c r="P14" s="63">
        <v>47236</v>
      </c>
      <c r="Q14" s="16">
        <f t="shared" si="4"/>
        <v>6</v>
      </c>
      <c r="R14" s="17">
        <f t="shared" si="5"/>
        <v>1.270217630620713E-2</v>
      </c>
      <c r="S14" s="62">
        <v>48334</v>
      </c>
      <c r="T14" s="63">
        <v>47144</v>
      </c>
      <c r="U14" s="16">
        <f t="shared" si="6"/>
        <v>1190</v>
      </c>
      <c r="V14" s="17">
        <f t="shared" si="7"/>
        <v>2.5241812319701342</v>
      </c>
      <c r="W14" s="64" t="s">
        <v>187</v>
      </c>
      <c r="X14" s="65">
        <v>10947</v>
      </c>
      <c r="Y14" s="65">
        <v>10564</v>
      </c>
      <c r="Z14" s="16">
        <f t="shared" si="8"/>
        <v>383</v>
      </c>
      <c r="AA14" s="18">
        <f t="shared" si="9"/>
        <v>3.6255206361226811</v>
      </c>
      <c r="AB14" s="66" t="s">
        <v>188</v>
      </c>
      <c r="AC14" s="65">
        <v>7477</v>
      </c>
      <c r="AD14" s="65">
        <v>8565</v>
      </c>
      <c r="AE14" s="16">
        <f t="shared" si="10"/>
        <v>-1088</v>
      </c>
      <c r="AF14" s="18">
        <f t="shared" si="11"/>
        <v>-12.702860478692351</v>
      </c>
      <c r="AG14" s="67" t="s">
        <v>189</v>
      </c>
      <c r="AH14" s="65">
        <v>7005</v>
      </c>
      <c r="AI14" s="65">
        <v>7003</v>
      </c>
      <c r="AJ14" s="16">
        <f t="shared" si="12"/>
        <v>2</v>
      </c>
      <c r="AK14" s="17">
        <f t="shared" si="13"/>
        <v>2.8559188919034698E-2</v>
      </c>
      <c r="AL14" s="66" t="s">
        <v>190</v>
      </c>
      <c r="AM14" s="65">
        <v>5967</v>
      </c>
      <c r="AN14" s="65">
        <v>6238</v>
      </c>
      <c r="AO14" s="16">
        <f t="shared" si="14"/>
        <v>-271</v>
      </c>
      <c r="AP14" s="18">
        <f t="shared" si="15"/>
        <v>-4.3443411349791603</v>
      </c>
      <c r="AQ14" s="67" t="s">
        <v>191</v>
      </c>
      <c r="AR14" s="65">
        <v>4330</v>
      </c>
      <c r="AS14" s="65">
        <v>4055</v>
      </c>
      <c r="AT14" s="16">
        <f t="shared" si="16"/>
        <v>275</v>
      </c>
      <c r="AU14" s="17">
        <f t="shared" si="17"/>
        <v>6.7817509247842178</v>
      </c>
      <c r="AV14" s="70" t="s">
        <v>192</v>
      </c>
    </row>
    <row r="15" spans="1:48" ht="50" customHeight="1" x14ac:dyDescent="0.2">
      <c r="C15" s="5"/>
      <c r="D15" s="71" t="s">
        <v>29</v>
      </c>
      <c r="E15" s="20" t="s">
        <v>30</v>
      </c>
      <c r="F15" s="72" t="s">
        <v>107</v>
      </c>
      <c r="G15" s="73">
        <v>96615</v>
      </c>
      <c r="H15" s="74">
        <v>94110</v>
      </c>
      <c r="I15" s="16">
        <f t="shared" si="0"/>
        <v>2505</v>
      </c>
      <c r="J15" s="17">
        <f t="shared" si="1"/>
        <v>2.6617787695250241</v>
      </c>
      <c r="K15" s="73">
        <v>8835</v>
      </c>
      <c r="L15" s="74">
        <v>9354</v>
      </c>
      <c r="M15" s="16">
        <f t="shared" si="2"/>
        <v>-519</v>
      </c>
      <c r="N15" s="17">
        <f t="shared" si="3"/>
        <v>-5.5484284797947403</v>
      </c>
      <c r="O15" s="73">
        <v>36082</v>
      </c>
      <c r="P15" s="74">
        <v>36561</v>
      </c>
      <c r="Q15" s="16">
        <f t="shared" si="4"/>
        <v>-479</v>
      </c>
      <c r="R15" s="17">
        <f t="shared" si="5"/>
        <v>-1.3101392193867782</v>
      </c>
      <c r="S15" s="73">
        <v>51698</v>
      </c>
      <c r="T15" s="74">
        <v>48195</v>
      </c>
      <c r="U15" s="16">
        <f t="shared" si="6"/>
        <v>3503</v>
      </c>
      <c r="V15" s="17">
        <f t="shared" si="7"/>
        <v>7.2683888370162872</v>
      </c>
      <c r="W15" s="64" t="s">
        <v>193</v>
      </c>
      <c r="X15" s="65">
        <v>7860</v>
      </c>
      <c r="Y15" s="65">
        <v>7770</v>
      </c>
      <c r="Z15" s="16">
        <f t="shared" si="8"/>
        <v>90</v>
      </c>
      <c r="AA15" s="18">
        <f t="shared" si="9"/>
        <v>1.1583011583011582</v>
      </c>
      <c r="AB15" s="66" t="s">
        <v>153</v>
      </c>
      <c r="AC15" s="65">
        <v>7401</v>
      </c>
      <c r="AD15" s="65">
        <v>6495</v>
      </c>
      <c r="AE15" s="16">
        <f t="shared" si="10"/>
        <v>906</v>
      </c>
      <c r="AF15" s="18">
        <f t="shared" si="11"/>
        <v>13.94919168591224</v>
      </c>
      <c r="AG15" s="67" t="s">
        <v>194</v>
      </c>
      <c r="AH15" s="65">
        <v>6220</v>
      </c>
      <c r="AI15" s="65">
        <v>4128</v>
      </c>
      <c r="AJ15" s="16">
        <f t="shared" si="12"/>
        <v>2092</v>
      </c>
      <c r="AK15" s="17">
        <f t="shared" si="13"/>
        <v>50.678294573643413</v>
      </c>
      <c r="AL15" s="66" t="s">
        <v>195</v>
      </c>
      <c r="AM15" s="65">
        <v>5672</v>
      </c>
      <c r="AN15" s="65">
        <v>5655</v>
      </c>
      <c r="AO15" s="16">
        <f t="shared" si="14"/>
        <v>17</v>
      </c>
      <c r="AP15" s="18">
        <f t="shared" si="15"/>
        <v>0.30061892130857648</v>
      </c>
      <c r="AQ15" s="67" t="s">
        <v>196</v>
      </c>
      <c r="AR15" s="65">
        <v>4534</v>
      </c>
      <c r="AS15" s="65">
        <v>5297</v>
      </c>
      <c r="AT15" s="16">
        <f t="shared" si="16"/>
        <v>-763</v>
      </c>
      <c r="AU15" s="17">
        <f t="shared" si="17"/>
        <v>-14.404379837643949</v>
      </c>
      <c r="AV15" s="75" t="s">
        <v>197</v>
      </c>
    </row>
    <row r="16" spans="1:48" ht="50" customHeight="1" x14ac:dyDescent="0.2">
      <c r="C16" s="5"/>
      <c r="D16" s="71" t="s">
        <v>31</v>
      </c>
      <c r="E16" s="20" t="s">
        <v>32</v>
      </c>
      <c r="F16" s="61" t="s">
        <v>107</v>
      </c>
      <c r="G16" s="73">
        <v>39910</v>
      </c>
      <c r="H16" s="74">
        <v>29916</v>
      </c>
      <c r="I16" s="16">
        <f t="shared" si="0"/>
        <v>9994</v>
      </c>
      <c r="J16" s="17">
        <f t="shared" si="1"/>
        <v>33.40687257654767</v>
      </c>
      <c r="K16" s="73">
        <v>18352</v>
      </c>
      <c r="L16" s="74">
        <v>13946</v>
      </c>
      <c r="M16" s="16">
        <f t="shared" si="2"/>
        <v>4406</v>
      </c>
      <c r="N16" s="17">
        <f t="shared" si="3"/>
        <v>31.593288398106985</v>
      </c>
      <c r="O16" s="73">
        <v>1</v>
      </c>
      <c r="P16" s="74">
        <v>1</v>
      </c>
      <c r="Q16" s="16">
        <f t="shared" si="4"/>
        <v>0</v>
      </c>
      <c r="R16" s="17">
        <f t="shared" si="5"/>
        <v>0</v>
      </c>
      <c r="S16" s="73">
        <v>21557</v>
      </c>
      <c r="T16" s="74">
        <v>15969</v>
      </c>
      <c r="U16" s="16">
        <f t="shared" si="6"/>
        <v>5588</v>
      </c>
      <c r="V16" s="17">
        <f t="shared" si="7"/>
        <v>34.992798547185174</v>
      </c>
      <c r="W16" s="64" t="s">
        <v>198</v>
      </c>
      <c r="X16" s="65">
        <v>6300</v>
      </c>
      <c r="Y16" s="65" t="s">
        <v>175</v>
      </c>
      <c r="Z16" s="16" t="str">
        <f t="shared" si="8"/>
        <v>-</v>
      </c>
      <c r="AA16" s="18" t="str">
        <f t="shared" si="9"/>
        <v>-</v>
      </c>
      <c r="AB16" s="66" t="s">
        <v>199</v>
      </c>
      <c r="AC16" s="65">
        <v>4807</v>
      </c>
      <c r="AD16" s="65">
        <v>4021</v>
      </c>
      <c r="AE16" s="16">
        <f t="shared" si="10"/>
        <v>786</v>
      </c>
      <c r="AF16" s="18">
        <f t="shared" si="11"/>
        <v>19.547376274558566</v>
      </c>
      <c r="AG16" s="67" t="s">
        <v>200</v>
      </c>
      <c r="AH16" s="65">
        <v>2455</v>
      </c>
      <c r="AI16" s="65">
        <v>2182</v>
      </c>
      <c r="AJ16" s="16">
        <f t="shared" si="12"/>
        <v>273</v>
      </c>
      <c r="AK16" s="17">
        <f t="shared" si="13"/>
        <v>12.511457378551787</v>
      </c>
      <c r="AL16" s="66" t="s">
        <v>201</v>
      </c>
      <c r="AM16" s="65">
        <v>1767</v>
      </c>
      <c r="AN16" s="65">
        <v>1767</v>
      </c>
      <c r="AO16" s="16">
        <f t="shared" si="14"/>
        <v>0</v>
      </c>
      <c r="AP16" s="18">
        <f t="shared" si="15"/>
        <v>0</v>
      </c>
      <c r="AQ16" s="67" t="s">
        <v>202</v>
      </c>
      <c r="AR16" s="65">
        <v>1281</v>
      </c>
      <c r="AS16" s="65">
        <v>1282</v>
      </c>
      <c r="AT16" s="16">
        <f t="shared" si="16"/>
        <v>-1</v>
      </c>
      <c r="AU16" s="17">
        <f t="shared" si="17"/>
        <v>-7.8003120124804995E-2</v>
      </c>
      <c r="AV16" s="75" t="s">
        <v>203</v>
      </c>
    </row>
    <row r="17" spans="3:48" ht="50" customHeight="1" x14ac:dyDescent="0.2">
      <c r="C17" s="5"/>
      <c r="D17" s="60" t="s">
        <v>33</v>
      </c>
      <c r="E17" s="19" t="s">
        <v>34</v>
      </c>
      <c r="F17" s="61" t="s">
        <v>107</v>
      </c>
      <c r="G17" s="62">
        <v>155362</v>
      </c>
      <c r="H17" s="63">
        <v>133157</v>
      </c>
      <c r="I17" s="16">
        <f t="shared" si="0"/>
        <v>22205</v>
      </c>
      <c r="J17" s="17">
        <f t="shared" si="1"/>
        <v>16.675803750459984</v>
      </c>
      <c r="K17" s="62">
        <v>17304</v>
      </c>
      <c r="L17" s="63">
        <v>12262</v>
      </c>
      <c r="M17" s="16">
        <f t="shared" si="2"/>
        <v>5042</v>
      </c>
      <c r="N17" s="17">
        <f t="shared" si="3"/>
        <v>41.118903930843253</v>
      </c>
      <c r="O17" s="62">
        <v>33083</v>
      </c>
      <c r="P17" s="63">
        <v>32976</v>
      </c>
      <c r="Q17" s="16">
        <f t="shared" si="4"/>
        <v>107</v>
      </c>
      <c r="R17" s="17">
        <f t="shared" si="5"/>
        <v>0.32447840853954391</v>
      </c>
      <c r="S17" s="62">
        <v>104975</v>
      </c>
      <c r="T17" s="63">
        <v>87919</v>
      </c>
      <c r="U17" s="16">
        <f t="shared" si="6"/>
        <v>17056</v>
      </c>
      <c r="V17" s="17">
        <f t="shared" si="7"/>
        <v>19.399674700576668</v>
      </c>
      <c r="W17" s="64" t="s">
        <v>204</v>
      </c>
      <c r="X17" s="65">
        <v>17384</v>
      </c>
      <c r="Y17" s="65">
        <v>16895</v>
      </c>
      <c r="Z17" s="16">
        <f t="shared" si="8"/>
        <v>489</v>
      </c>
      <c r="AA17" s="18">
        <f t="shared" si="9"/>
        <v>2.894347440071027</v>
      </c>
      <c r="AB17" s="66" t="s">
        <v>205</v>
      </c>
      <c r="AC17" s="65">
        <v>13219</v>
      </c>
      <c r="AD17" s="65" t="s">
        <v>175</v>
      </c>
      <c r="AE17" s="16" t="str">
        <f t="shared" si="10"/>
        <v>-</v>
      </c>
      <c r="AF17" s="18" t="str">
        <f t="shared" si="11"/>
        <v>-</v>
      </c>
      <c r="AG17" s="67" t="s">
        <v>206</v>
      </c>
      <c r="AH17" s="65">
        <v>10109</v>
      </c>
      <c r="AI17" s="65">
        <v>10075</v>
      </c>
      <c r="AJ17" s="16">
        <f t="shared" si="12"/>
        <v>34</v>
      </c>
      <c r="AK17" s="17">
        <f t="shared" si="13"/>
        <v>0.33746898263027297</v>
      </c>
      <c r="AL17" s="66" t="s">
        <v>207</v>
      </c>
      <c r="AM17" s="65">
        <v>10100</v>
      </c>
      <c r="AN17" s="65">
        <v>11533</v>
      </c>
      <c r="AO17" s="16">
        <f t="shared" si="14"/>
        <v>-1433</v>
      </c>
      <c r="AP17" s="18">
        <f t="shared" si="15"/>
        <v>-12.42521460157808</v>
      </c>
      <c r="AQ17" s="67" t="s">
        <v>208</v>
      </c>
      <c r="AR17" s="65">
        <v>9756</v>
      </c>
      <c r="AS17" s="65">
        <v>9616</v>
      </c>
      <c r="AT17" s="16">
        <f t="shared" si="16"/>
        <v>140</v>
      </c>
      <c r="AU17" s="17">
        <f t="shared" si="17"/>
        <v>1.4559068219633942</v>
      </c>
      <c r="AV17" s="68" t="s">
        <v>209</v>
      </c>
    </row>
    <row r="18" spans="3:48" ht="50" customHeight="1" x14ac:dyDescent="0.2">
      <c r="C18" s="5"/>
      <c r="D18" s="60" t="s">
        <v>35</v>
      </c>
      <c r="E18" s="19" t="s">
        <v>36</v>
      </c>
      <c r="F18" s="61" t="s">
        <v>107</v>
      </c>
      <c r="G18" s="62">
        <v>244060</v>
      </c>
      <c r="H18" s="63">
        <v>248616</v>
      </c>
      <c r="I18" s="16">
        <f t="shared" si="0"/>
        <v>-4556</v>
      </c>
      <c r="J18" s="17">
        <f t="shared" si="1"/>
        <v>-1.8325449689480966</v>
      </c>
      <c r="K18" s="62">
        <v>54091</v>
      </c>
      <c r="L18" s="63">
        <v>50588</v>
      </c>
      <c r="M18" s="16">
        <f t="shared" si="2"/>
        <v>3503</v>
      </c>
      <c r="N18" s="17">
        <f t="shared" si="3"/>
        <v>6.9245670910097257</v>
      </c>
      <c r="O18" s="62">
        <v>36291</v>
      </c>
      <c r="P18" s="63">
        <v>36126</v>
      </c>
      <c r="Q18" s="16">
        <f t="shared" si="4"/>
        <v>165</v>
      </c>
      <c r="R18" s="17">
        <f t="shared" si="5"/>
        <v>0.4567347616674971</v>
      </c>
      <c r="S18" s="62">
        <v>153678</v>
      </c>
      <c r="T18" s="63">
        <v>161902</v>
      </c>
      <c r="U18" s="16">
        <f t="shared" si="6"/>
        <v>-8224</v>
      </c>
      <c r="V18" s="17">
        <f t="shared" si="7"/>
        <v>-5.0796160640387393</v>
      </c>
      <c r="W18" s="64" t="s">
        <v>210</v>
      </c>
      <c r="X18" s="65">
        <v>68575</v>
      </c>
      <c r="Y18" s="65">
        <v>71203</v>
      </c>
      <c r="Z18" s="16">
        <f t="shared" si="8"/>
        <v>-2628</v>
      </c>
      <c r="AA18" s="18">
        <f t="shared" si="9"/>
        <v>-3.6908557223712481</v>
      </c>
      <c r="AB18" s="66" t="s">
        <v>211</v>
      </c>
      <c r="AC18" s="65">
        <v>31908</v>
      </c>
      <c r="AD18" s="65">
        <v>31905</v>
      </c>
      <c r="AE18" s="16">
        <f t="shared" si="10"/>
        <v>3</v>
      </c>
      <c r="AF18" s="18">
        <f t="shared" si="11"/>
        <v>9.4029149036201215E-3</v>
      </c>
      <c r="AG18" s="67" t="s">
        <v>212</v>
      </c>
      <c r="AH18" s="65">
        <v>12875</v>
      </c>
      <c r="AI18" s="65">
        <v>17941</v>
      </c>
      <c r="AJ18" s="16">
        <f t="shared" si="12"/>
        <v>-5066</v>
      </c>
      <c r="AK18" s="17">
        <f t="shared" si="13"/>
        <v>-28.236999052449697</v>
      </c>
      <c r="AL18" s="66" t="s">
        <v>145</v>
      </c>
      <c r="AM18" s="65">
        <v>11034</v>
      </c>
      <c r="AN18" s="65">
        <v>14016</v>
      </c>
      <c r="AO18" s="16">
        <f t="shared" si="14"/>
        <v>-2982</v>
      </c>
      <c r="AP18" s="18">
        <f t="shared" si="15"/>
        <v>-21.275684931506849</v>
      </c>
      <c r="AQ18" s="67" t="s">
        <v>213</v>
      </c>
      <c r="AR18" s="65">
        <v>6597</v>
      </c>
      <c r="AS18" s="65">
        <v>6597</v>
      </c>
      <c r="AT18" s="16">
        <f t="shared" si="16"/>
        <v>0</v>
      </c>
      <c r="AU18" s="17">
        <f t="shared" si="17"/>
        <v>0</v>
      </c>
      <c r="AV18" s="68" t="s">
        <v>363</v>
      </c>
    </row>
    <row r="19" spans="3:48" ht="50" customHeight="1" x14ac:dyDescent="0.2">
      <c r="C19" s="5"/>
      <c r="D19" s="60" t="s">
        <v>37</v>
      </c>
      <c r="E19" s="19" t="s">
        <v>38</v>
      </c>
      <c r="F19" s="61" t="s">
        <v>107</v>
      </c>
      <c r="G19" s="62">
        <v>2241656</v>
      </c>
      <c r="H19" s="63">
        <v>2626676</v>
      </c>
      <c r="I19" s="16">
        <f t="shared" si="0"/>
        <v>-385020</v>
      </c>
      <c r="J19" s="17">
        <f t="shared" si="1"/>
        <v>-14.658069742899391</v>
      </c>
      <c r="K19" s="62">
        <v>532708</v>
      </c>
      <c r="L19" s="63">
        <v>934494</v>
      </c>
      <c r="M19" s="16">
        <f t="shared" si="2"/>
        <v>-401786</v>
      </c>
      <c r="N19" s="17">
        <f t="shared" si="3"/>
        <v>-42.99503260588083</v>
      </c>
      <c r="O19" s="62" t="s">
        <v>358</v>
      </c>
      <c r="P19" s="63" t="s">
        <v>358</v>
      </c>
      <c r="Q19" s="16" t="str">
        <f t="shared" si="4"/>
        <v>-</v>
      </c>
      <c r="R19" s="17" t="str">
        <f t="shared" si="5"/>
        <v>-</v>
      </c>
      <c r="S19" s="62">
        <v>1708948</v>
      </c>
      <c r="T19" s="63">
        <v>1692182</v>
      </c>
      <c r="U19" s="16">
        <f t="shared" si="6"/>
        <v>16766</v>
      </c>
      <c r="V19" s="17">
        <f t="shared" si="7"/>
        <v>0.99079177062514556</v>
      </c>
      <c r="W19" s="64" t="s">
        <v>214</v>
      </c>
      <c r="X19" s="65">
        <v>490822</v>
      </c>
      <c r="Y19" s="65">
        <v>575461</v>
      </c>
      <c r="Z19" s="16">
        <f t="shared" si="8"/>
        <v>-84639</v>
      </c>
      <c r="AA19" s="18">
        <f t="shared" si="9"/>
        <v>-14.708034080502413</v>
      </c>
      <c r="AB19" s="66" t="s">
        <v>215</v>
      </c>
      <c r="AC19" s="65">
        <v>429000</v>
      </c>
      <c r="AD19" s="65">
        <v>307541</v>
      </c>
      <c r="AE19" s="16">
        <f t="shared" si="10"/>
        <v>121459</v>
      </c>
      <c r="AF19" s="18">
        <f t="shared" si="11"/>
        <v>39.493595975821108</v>
      </c>
      <c r="AG19" s="67" t="s">
        <v>216</v>
      </c>
      <c r="AH19" s="65">
        <v>230421</v>
      </c>
      <c r="AI19" s="65">
        <v>230399</v>
      </c>
      <c r="AJ19" s="16">
        <f t="shared" si="12"/>
        <v>22</v>
      </c>
      <c r="AK19" s="17">
        <f t="shared" si="13"/>
        <v>9.5486525549156025E-3</v>
      </c>
      <c r="AL19" s="66" t="s">
        <v>217</v>
      </c>
      <c r="AM19" s="65">
        <v>194684</v>
      </c>
      <c r="AN19" s="65">
        <v>194614</v>
      </c>
      <c r="AO19" s="16">
        <f t="shared" si="14"/>
        <v>70</v>
      </c>
      <c r="AP19" s="18">
        <f t="shared" si="15"/>
        <v>3.5968635349974819E-2</v>
      </c>
      <c r="AQ19" s="67" t="s">
        <v>218</v>
      </c>
      <c r="AR19" s="65">
        <v>76044</v>
      </c>
      <c r="AS19" s="65">
        <v>69055</v>
      </c>
      <c r="AT19" s="16">
        <f t="shared" si="16"/>
        <v>6989</v>
      </c>
      <c r="AU19" s="17">
        <f t="shared" si="17"/>
        <v>10.120918108753891</v>
      </c>
      <c r="AV19" s="68" t="s">
        <v>219</v>
      </c>
    </row>
    <row r="20" spans="3:48" ht="50" customHeight="1" x14ac:dyDescent="0.2">
      <c r="C20" s="5"/>
      <c r="D20" s="60" t="s">
        <v>39</v>
      </c>
      <c r="E20" s="19" t="s">
        <v>40</v>
      </c>
      <c r="F20" s="61" t="s">
        <v>107</v>
      </c>
      <c r="G20" s="62">
        <v>190721</v>
      </c>
      <c r="H20" s="63">
        <v>156540</v>
      </c>
      <c r="I20" s="16">
        <f t="shared" si="0"/>
        <v>34181</v>
      </c>
      <c r="J20" s="17">
        <f t="shared" si="1"/>
        <v>21.835313657851032</v>
      </c>
      <c r="K20" s="62">
        <v>110798</v>
      </c>
      <c r="L20" s="63">
        <v>61633</v>
      </c>
      <c r="M20" s="16">
        <f t="shared" si="2"/>
        <v>49165</v>
      </c>
      <c r="N20" s="17">
        <f t="shared" si="3"/>
        <v>79.770577450391826</v>
      </c>
      <c r="O20" s="62">
        <v>3563</v>
      </c>
      <c r="P20" s="63">
        <v>30460</v>
      </c>
      <c r="Q20" s="16">
        <f t="shared" si="4"/>
        <v>-26897</v>
      </c>
      <c r="R20" s="17">
        <f t="shared" si="5"/>
        <v>-88.302692055154296</v>
      </c>
      <c r="S20" s="62">
        <v>76359</v>
      </c>
      <c r="T20" s="63">
        <v>64447</v>
      </c>
      <c r="U20" s="16">
        <f t="shared" si="6"/>
        <v>11912</v>
      </c>
      <c r="V20" s="17">
        <f t="shared" si="7"/>
        <v>18.483404968423667</v>
      </c>
      <c r="W20" s="64" t="s">
        <v>145</v>
      </c>
      <c r="X20" s="65">
        <v>14237.215</v>
      </c>
      <c r="Y20" s="65">
        <v>15625.387000000001</v>
      </c>
      <c r="Z20" s="16">
        <f t="shared" si="8"/>
        <v>-1388.1720000000005</v>
      </c>
      <c r="AA20" s="18">
        <f t="shared" si="9"/>
        <v>-8.8840807590877624</v>
      </c>
      <c r="AB20" s="66" t="s">
        <v>220</v>
      </c>
      <c r="AC20" s="65">
        <v>10652.348</v>
      </c>
      <c r="AD20" s="65">
        <v>10680.041999999999</v>
      </c>
      <c r="AE20" s="16">
        <f t="shared" si="10"/>
        <v>-27.693999999999505</v>
      </c>
      <c r="AF20" s="18">
        <f t="shared" si="11"/>
        <v>-0.2593060963617887</v>
      </c>
      <c r="AG20" s="67" t="s">
        <v>221</v>
      </c>
      <c r="AH20" s="65">
        <v>7750.6379999999999</v>
      </c>
      <c r="AI20" s="65">
        <v>7749.6850000000004</v>
      </c>
      <c r="AJ20" s="16">
        <f t="shared" si="12"/>
        <v>0.95299999999951979</v>
      </c>
      <c r="AK20" s="17">
        <f t="shared" si="13"/>
        <v>1.2297274018228091E-2</v>
      </c>
      <c r="AL20" s="66" t="s">
        <v>222</v>
      </c>
      <c r="AM20" s="65">
        <v>7025.8829999999998</v>
      </c>
      <c r="AN20" s="65">
        <v>0</v>
      </c>
      <c r="AO20" s="16">
        <f t="shared" si="14"/>
        <v>7025.8829999999998</v>
      </c>
      <c r="AP20" s="18" t="str">
        <f t="shared" si="15"/>
        <v>-</v>
      </c>
      <c r="AQ20" s="67" t="s">
        <v>223</v>
      </c>
      <c r="AR20" s="65">
        <v>6955.7879999999996</v>
      </c>
      <c r="AS20" s="65">
        <v>7052.6459999999997</v>
      </c>
      <c r="AT20" s="16">
        <f t="shared" si="16"/>
        <v>-96.858000000000175</v>
      </c>
      <c r="AU20" s="17">
        <f t="shared" si="17"/>
        <v>-1.373356893285161</v>
      </c>
      <c r="AV20" s="68" t="s">
        <v>224</v>
      </c>
    </row>
    <row r="21" spans="3:48" ht="50" customHeight="1" x14ac:dyDescent="0.2">
      <c r="C21" s="5"/>
      <c r="D21" s="60" t="s">
        <v>41</v>
      </c>
      <c r="E21" s="19" t="s">
        <v>42</v>
      </c>
      <c r="F21" s="61" t="s">
        <v>107</v>
      </c>
      <c r="G21" s="62">
        <v>78354</v>
      </c>
      <c r="H21" s="63">
        <v>83911</v>
      </c>
      <c r="I21" s="16">
        <f t="shared" si="0"/>
        <v>-5557</v>
      </c>
      <c r="J21" s="17">
        <f t="shared" si="1"/>
        <v>-6.6224928793602738</v>
      </c>
      <c r="K21" s="62">
        <v>32269</v>
      </c>
      <c r="L21" s="63">
        <v>38074</v>
      </c>
      <c r="M21" s="16">
        <f t="shared" si="2"/>
        <v>-5805</v>
      </c>
      <c r="N21" s="17">
        <f t="shared" si="3"/>
        <v>-15.246624993433839</v>
      </c>
      <c r="O21" s="62">
        <v>15364</v>
      </c>
      <c r="P21" s="63">
        <v>14864</v>
      </c>
      <c r="Q21" s="16">
        <f t="shared" si="4"/>
        <v>500</v>
      </c>
      <c r="R21" s="17">
        <f t="shared" si="5"/>
        <v>3.3638320775026909</v>
      </c>
      <c r="S21" s="62">
        <v>30721</v>
      </c>
      <c r="T21" s="63">
        <v>30972</v>
      </c>
      <c r="U21" s="16">
        <f t="shared" si="6"/>
        <v>-251</v>
      </c>
      <c r="V21" s="17">
        <f t="shared" si="7"/>
        <v>-0.81040940204055267</v>
      </c>
      <c r="W21" s="64" t="s">
        <v>145</v>
      </c>
      <c r="X21" s="65">
        <v>9322</v>
      </c>
      <c r="Y21" s="65">
        <v>10221</v>
      </c>
      <c r="Z21" s="16">
        <f t="shared" si="8"/>
        <v>-899</v>
      </c>
      <c r="AA21" s="18">
        <f t="shared" si="9"/>
        <v>-8.7956168672341253</v>
      </c>
      <c r="AB21" s="66" t="s">
        <v>146</v>
      </c>
      <c r="AC21" s="65">
        <v>5893</v>
      </c>
      <c r="AD21" s="65">
        <v>5884</v>
      </c>
      <c r="AE21" s="16">
        <f t="shared" si="10"/>
        <v>9</v>
      </c>
      <c r="AF21" s="18">
        <f t="shared" si="11"/>
        <v>0.15295717199184228</v>
      </c>
      <c r="AG21" s="67" t="s">
        <v>221</v>
      </c>
      <c r="AH21" s="65">
        <v>3142</v>
      </c>
      <c r="AI21" s="65">
        <v>2842</v>
      </c>
      <c r="AJ21" s="16">
        <f t="shared" si="12"/>
        <v>300</v>
      </c>
      <c r="AK21" s="17">
        <f t="shared" si="13"/>
        <v>10.555946516537649</v>
      </c>
      <c r="AL21" s="66" t="s">
        <v>346</v>
      </c>
      <c r="AM21" s="65">
        <v>1755</v>
      </c>
      <c r="AN21" s="65">
        <v>2311</v>
      </c>
      <c r="AO21" s="16">
        <f t="shared" si="14"/>
        <v>-556</v>
      </c>
      <c r="AP21" s="18">
        <f t="shared" si="15"/>
        <v>-24.058848983124189</v>
      </c>
      <c r="AQ21" s="67" t="s">
        <v>347</v>
      </c>
      <c r="AR21" s="65">
        <v>1686</v>
      </c>
      <c r="AS21" s="65">
        <v>1712</v>
      </c>
      <c r="AT21" s="16">
        <f t="shared" si="16"/>
        <v>-26</v>
      </c>
      <c r="AU21" s="17">
        <f t="shared" si="17"/>
        <v>-1.5186915887850467</v>
      </c>
      <c r="AV21" s="70" t="s">
        <v>348</v>
      </c>
    </row>
    <row r="22" spans="3:48" ht="50" customHeight="1" x14ac:dyDescent="0.2">
      <c r="C22" s="5"/>
      <c r="D22" s="60" t="s">
        <v>43</v>
      </c>
      <c r="E22" s="19" t="s">
        <v>44</v>
      </c>
      <c r="F22" s="61" t="s">
        <v>107</v>
      </c>
      <c r="G22" s="62">
        <v>41313</v>
      </c>
      <c r="H22" s="63">
        <v>40520</v>
      </c>
      <c r="I22" s="16">
        <f t="shared" si="0"/>
        <v>793</v>
      </c>
      <c r="J22" s="17">
        <f t="shared" si="1"/>
        <v>1.9570582428430405</v>
      </c>
      <c r="K22" s="62">
        <v>3100</v>
      </c>
      <c r="L22" s="63">
        <v>2924</v>
      </c>
      <c r="M22" s="16">
        <f t="shared" si="2"/>
        <v>176</v>
      </c>
      <c r="N22" s="17">
        <f t="shared" si="3"/>
        <v>6.0191518467852259</v>
      </c>
      <c r="O22" s="62">
        <v>13342</v>
      </c>
      <c r="P22" s="63">
        <v>13163</v>
      </c>
      <c r="Q22" s="16">
        <f t="shared" si="4"/>
        <v>179</v>
      </c>
      <c r="R22" s="17">
        <f t="shared" si="5"/>
        <v>1.3598723695206261</v>
      </c>
      <c r="S22" s="62">
        <v>24871</v>
      </c>
      <c r="T22" s="63">
        <v>24433</v>
      </c>
      <c r="U22" s="16">
        <f t="shared" si="6"/>
        <v>438</v>
      </c>
      <c r="V22" s="17">
        <f t="shared" si="7"/>
        <v>1.7926574714525436</v>
      </c>
      <c r="W22" s="64" t="s">
        <v>145</v>
      </c>
      <c r="X22" s="65">
        <v>5829</v>
      </c>
      <c r="Y22" s="65">
        <v>6040</v>
      </c>
      <c r="Z22" s="16">
        <f t="shared" si="8"/>
        <v>-211</v>
      </c>
      <c r="AA22" s="18">
        <f t="shared" si="9"/>
        <v>-3.4933774834437084</v>
      </c>
      <c r="AB22" s="66" t="s">
        <v>225</v>
      </c>
      <c r="AC22" s="65">
        <v>5822</v>
      </c>
      <c r="AD22" s="65">
        <v>5173</v>
      </c>
      <c r="AE22" s="16">
        <f t="shared" si="10"/>
        <v>649</v>
      </c>
      <c r="AF22" s="18">
        <f t="shared" si="11"/>
        <v>12.545911463367485</v>
      </c>
      <c r="AG22" s="67" t="s">
        <v>226</v>
      </c>
      <c r="AH22" s="65">
        <v>2865</v>
      </c>
      <c r="AI22" s="65">
        <v>2699</v>
      </c>
      <c r="AJ22" s="16">
        <f t="shared" si="12"/>
        <v>166</v>
      </c>
      <c r="AK22" s="17">
        <f t="shared" si="13"/>
        <v>6.1504260837347164</v>
      </c>
      <c r="AL22" s="66" t="s">
        <v>221</v>
      </c>
      <c r="AM22" s="65">
        <v>2696</v>
      </c>
      <c r="AN22" s="65">
        <v>2696</v>
      </c>
      <c r="AO22" s="16">
        <f t="shared" si="14"/>
        <v>0</v>
      </c>
      <c r="AP22" s="18">
        <f t="shared" si="15"/>
        <v>0</v>
      </c>
      <c r="AQ22" s="67" t="s">
        <v>146</v>
      </c>
      <c r="AR22" s="65">
        <v>2386</v>
      </c>
      <c r="AS22" s="65">
        <v>2386</v>
      </c>
      <c r="AT22" s="16">
        <f t="shared" si="16"/>
        <v>0</v>
      </c>
      <c r="AU22" s="17">
        <f t="shared" si="17"/>
        <v>0</v>
      </c>
      <c r="AV22" s="68" t="s">
        <v>227</v>
      </c>
    </row>
    <row r="23" spans="3:48" ht="50" customHeight="1" x14ac:dyDescent="0.2">
      <c r="C23" s="5"/>
      <c r="D23" s="60" t="s">
        <v>45</v>
      </c>
      <c r="E23" s="19" t="s">
        <v>46</v>
      </c>
      <c r="F23" s="72" t="s">
        <v>107</v>
      </c>
      <c r="G23" s="62">
        <v>119274</v>
      </c>
      <c r="H23" s="63">
        <v>116646</v>
      </c>
      <c r="I23" s="16">
        <f t="shared" si="0"/>
        <v>2628</v>
      </c>
      <c r="J23" s="17">
        <f t="shared" si="1"/>
        <v>2.2529705262074997</v>
      </c>
      <c r="K23" s="62">
        <v>10803</v>
      </c>
      <c r="L23" s="63">
        <v>11836</v>
      </c>
      <c r="M23" s="16">
        <f t="shared" si="2"/>
        <v>-1033</v>
      </c>
      <c r="N23" s="17">
        <f t="shared" si="3"/>
        <v>-8.7276106792835417</v>
      </c>
      <c r="O23" s="62">
        <v>38222</v>
      </c>
      <c r="P23" s="63">
        <v>38221</v>
      </c>
      <c r="Q23" s="16">
        <f t="shared" si="4"/>
        <v>1</v>
      </c>
      <c r="R23" s="17">
        <f t="shared" si="5"/>
        <v>2.6163627325292379E-3</v>
      </c>
      <c r="S23" s="62">
        <v>70249</v>
      </c>
      <c r="T23" s="63">
        <v>66588</v>
      </c>
      <c r="U23" s="16">
        <f t="shared" si="6"/>
        <v>3661</v>
      </c>
      <c r="V23" s="17">
        <f t="shared" si="7"/>
        <v>5.4979876253979691</v>
      </c>
      <c r="W23" s="64" t="s">
        <v>228</v>
      </c>
      <c r="X23" s="65">
        <v>45449</v>
      </c>
      <c r="Y23" s="65">
        <v>45448</v>
      </c>
      <c r="Z23" s="16">
        <f t="shared" si="8"/>
        <v>1</v>
      </c>
      <c r="AA23" s="18">
        <f t="shared" si="9"/>
        <v>2.2003168456257703E-3</v>
      </c>
      <c r="AB23" s="66" t="s">
        <v>229</v>
      </c>
      <c r="AC23" s="65">
        <v>4466</v>
      </c>
      <c r="AD23" s="65">
        <v>4466</v>
      </c>
      <c r="AE23" s="16">
        <f t="shared" si="10"/>
        <v>0</v>
      </c>
      <c r="AF23" s="18">
        <f t="shared" si="11"/>
        <v>0</v>
      </c>
      <c r="AG23" s="67" t="s">
        <v>145</v>
      </c>
      <c r="AH23" s="65">
        <v>3673</v>
      </c>
      <c r="AI23" s="65">
        <v>3969</v>
      </c>
      <c r="AJ23" s="16">
        <f t="shared" si="12"/>
        <v>-296</v>
      </c>
      <c r="AK23" s="17">
        <f t="shared" si="13"/>
        <v>-7.4577979339884095</v>
      </c>
      <c r="AL23" s="66" t="s">
        <v>230</v>
      </c>
      <c r="AM23" s="65">
        <v>3000</v>
      </c>
      <c r="AN23" s="65" t="s">
        <v>175</v>
      </c>
      <c r="AO23" s="16" t="str">
        <f t="shared" si="14"/>
        <v>-</v>
      </c>
      <c r="AP23" s="18" t="str">
        <f t="shared" si="15"/>
        <v>-</v>
      </c>
      <c r="AQ23" s="67" t="s">
        <v>221</v>
      </c>
      <c r="AR23" s="65">
        <v>2394</v>
      </c>
      <c r="AS23" s="65">
        <v>2213</v>
      </c>
      <c r="AT23" s="16">
        <f t="shared" si="16"/>
        <v>181</v>
      </c>
      <c r="AU23" s="17">
        <f t="shared" si="17"/>
        <v>8.1789426118391315</v>
      </c>
      <c r="AV23" s="68" t="s">
        <v>231</v>
      </c>
    </row>
    <row r="24" spans="3:48" ht="50" customHeight="1" x14ac:dyDescent="0.2">
      <c r="C24" s="5"/>
      <c r="D24" s="71" t="s">
        <v>47</v>
      </c>
      <c r="E24" s="20" t="s">
        <v>48</v>
      </c>
      <c r="F24" s="61" t="s">
        <v>107</v>
      </c>
      <c r="G24" s="73">
        <v>32651</v>
      </c>
      <c r="H24" s="74">
        <v>34842</v>
      </c>
      <c r="I24" s="16">
        <f t="shared" si="0"/>
        <v>-2191</v>
      </c>
      <c r="J24" s="17">
        <f t="shared" si="1"/>
        <v>-6.2883875782102052</v>
      </c>
      <c r="K24" s="73">
        <v>8526</v>
      </c>
      <c r="L24" s="74">
        <v>10111</v>
      </c>
      <c r="M24" s="16">
        <f t="shared" si="2"/>
        <v>-1585</v>
      </c>
      <c r="N24" s="17">
        <f t="shared" si="3"/>
        <v>-15.675996439521315</v>
      </c>
      <c r="O24" s="73">
        <v>3128</v>
      </c>
      <c r="P24" s="74">
        <v>3060</v>
      </c>
      <c r="Q24" s="16">
        <f t="shared" si="4"/>
        <v>68</v>
      </c>
      <c r="R24" s="17">
        <f t="shared" si="5"/>
        <v>2.2222222222222223</v>
      </c>
      <c r="S24" s="73">
        <v>20996</v>
      </c>
      <c r="T24" s="74">
        <v>21671</v>
      </c>
      <c r="U24" s="16">
        <f t="shared" si="6"/>
        <v>-675</v>
      </c>
      <c r="V24" s="17">
        <f t="shared" si="7"/>
        <v>-3.114761663052005</v>
      </c>
      <c r="W24" s="64" t="s">
        <v>349</v>
      </c>
      <c r="X24" s="65">
        <v>7731</v>
      </c>
      <c r="Y24" s="65">
        <v>7664</v>
      </c>
      <c r="Z24" s="16">
        <f t="shared" si="8"/>
        <v>67</v>
      </c>
      <c r="AA24" s="18">
        <f t="shared" si="9"/>
        <v>0.87421711899791221</v>
      </c>
      <c r="AB24" s="66" t="s">
        <v>145</v>
      </c>
      <c r="AC24" s="65">
        <v>2313</v>
      </c>
      <c r="AD24" s="65">
        <v>3108</v>
      </c>
      <c r="AE24" s="16">
        <f t="shared" si="10"/>
        <v>-795</v>
      </c>
      <c r="AF24" s="18">
        <f t="shared" si="11"/>
        <v>-25.579150579150578</v>
      </c>
      <c r="AG24" s="67" t="s">
        <v>221</v>
      </c>
      <c r="AH24" s="65">
        <v>1990</v>
      </c>
      <c r="AI24" s="65">
        <v>1990</v>
      </c>
      <c r="AJ24" s="16">
        <f t="shared" si="12"/>
        <v>0</v>
      </c>
      <c r="AK24" s="17">
        <f t="shared" si="13"/>
        <v>0</v>
      </c>
      <c r="AL24" s="66" t="s">
        <v>350</v>
      </c>
      <c r="AM24" s="65">
        <v>1483</v>
      </c>
      <c r="AN24" s="65">
        <v>1819</v>
      </c>
      <c r="AO24" s="16">
        <f t="shared" si="14"/>
        <v>-336</v>
      </c>
      <c r="AP24" s="18">
        <f t="shared" si="15"/>
        <v>-18.471687740516767</v>
      </c>
      <c r="AQ24" s="67" t="s">
        <v>146</v>
      </c>
      <c r="AR24" s="65">
        <v>1303</v>
      </c>
      <c r="AS24" s="65">
        <v>1303</v>
      </c>
      <c r="AT24" s="16">
        <f t="shared" si="16"/>
        <v>0</v>
      </c>
      <c r="AU24" s="17">
        <f t="shared" si="17"/>
        <v>0</v>
      </c>
      <c r="AV24" s="68" t="s">
        <v>351</v>
      </c>
    </row>
    <row r="25" spans="3:48" ht="50" customHeight="1" x14ac:dyDescent="0.2">
      <c r="C25" s="5"/>
      <c r="D25" s="60" t="s">
        <v>49</v>
      </c>
      <c r="E25" s="19" t="s">
        <v>50</v>
      </c>
      <c r="F25" s="61" t="s">
        <v>107</v>
      </c>
      <c r="G25" s="62">
        <v>68429</v>
      </c>
      <c r="H25" s="63">
        <v>68737</v>
      </c>
      <c r="I25" s="16">
        <f t="shared" si="0"/>
        <v>-308</v>
      </c>
      <c r="J25" s="17">
        <f t="shared" si="1"/>
        <v>-0.44808472874870886</v>
      </c>
      <c r="K25" s="62">
        <v>17224</v>
      </c>
      <c r="L25" s="63">
        <v>17220</v>
      </c>
      <c r="M25" s="16">
        <f t="shared" si="2"/>
        <v>4</v>
      </c>
      <c r="N25" s="17">
        <f t="shared" si="3"/>
        <v>2.3228803716608595E-2</v>
      </c>
      <c r="O25" s="62">
        <v>13848</v>
      </c>
      <c r="P25" s="63">
        <v>13841</v>
      </c>
      <c r="Q25" s="16">
        <f t="shared" si="4"/>
        <v>7</v>
      </c>
      <c r="R25" s="17">
        <f t="shared" si="5"/>
        <v>5.0574380463839316E-2</v>
      </c>
      <c r="S25" s="62">
        <v>37357</v>
      </c>
      <c r="T25" s="63">
        <v>37676</v>
      </c>
      <c r="U25" s="16">
        <f t="shared" si="6"/>
        <v>-319</v>
      </c>
      <c r="V25" s="17">
        <f t="shared" si="7"/>
        <v>-0.84669285486782042</v>
      </c>
      <c r="W25" s="64" t="s">
        <v>232</v>
      </c>
      <c r="X25" s="65">
        <v>18644</v>
      </c>
      <c r="Y25" s="65">
        <v>19626</v>
      </c>
      <c r="Z25" s="16">
        <f t="shared" si="8"/>
        <v>-982</v>
      </c>
      <c r="AA25" s="18">
        <f t="shared" si="9"/>
        <v>-5.0035666972383579</v>
      </c>
      <c r="AB25" s="66" t="s">
        <v>145</v>
      </c>
      <c r="AC25" s="65">
        <v>4213</v>
      </c>
      <c r="AD25" s="65">
        <v>4258</v>
      </c>
      <c r="AE25" s="16">
        <f t="shared" si="10"/>
        <v>-45</v>
      </c>
      <c r="AF25" s="18">
        <f t="shared" si="11"/>
        <v>-1.0568341944574919</v>
      </c>
      <c r="AG25" s="67" t="s">
        <v>233</v>
      </c>
      <c r="AH25" s="65">
        <v>2566</v>
      </c>
      <c r="AI25" s="65">
        <v>2564</v>
      </c>
      <c r="AJ25" s="16">
        <f t="shared" si="12"/>
        <v>2</v>
      </c>
      <c r="AK25" s="17">
        <f t="shared" si="13"/>
        <v>7.8003120124804995E-2</v>
      </c>
      <c r="AL25" s="66" t="s">
        <v>234</v>
      </c>
      <c r="AM25" s="65">
        <v>2003</v>
      </c>
      <c r="AN25" s="65">
        <v>2000</v>
      </c>
      <c r="AO25" s="16">
        <f t="shared" si="14"/>
        <v>3</v>
      </c>
      <c r="AP25" s="18">
        <f t="shared" si="15"/>
        <v>0.15</v>
      </c>
      <c r="AQ25" s="67" t="s">
        <v>235</v>
      </c>
      <c r="AR25" s="65">
        <v>1507</v>
      </c>
      <c r="AS25" s="65">
        <v>1500</v>
      </c>
      <c r="AT25" s="16">
        <f t="shared" si="16"/>
        <v>7</v>
      </c>
      <c r="AU25" s="17">
        <f t="shared" si="17"/>
        <v>0.46666666666666673</v>
      </c>
      <c r="AV25" s="76" t="s">
        <v>236</v>
      </c>
    </row>
    <row r="26" spans="3:48" ht="50" customHeight="1" x14ac:dyDescent="0.2">
      <c r="C26" s="5"/>
      <c r="D26" s="60" t="s">
        <v>51</v>
      </c>
      <c r="E26" s="19" t="s">
        <v>52</v>
      </c>
      <c r="F26" s="61" t="s">
        <v>107</v>
      </c>
      <c r="G26" s="62">
        <v>99560</v>
      </c>
      <c r="H26" s="63">
        <v>94508</v>
      </c>
      <c r="I26" s="16">
        <f t="shared" si="0"/>
        <v>5052</v>
      </c>
      <c r="J26" s="17">
        <f t="shared" si="1"/>
        <v>5.3455792102255897</v>
      </c>
      <c r="K26" s="62">
        <v>29738</v>
      </c>
      <c r="L26" s="63">
        <v>32102</v>
      </c>
      <c r="M26" s="16">
        <f t="shared" si="2"/>
        <v>-2364</v>
      </c>
      <c r="N26" s="17">
        <f t="shared" si="3"/>
        <v>-7.3640271634166101</v>
      </c>
      <c r="O26" s="62">
        <v>23843</v>
      </c>
      <c r="P26" s="63">
        <v>23829</v>
      </c>
      <c r="Q26" s="16">
        <f t="shared" si="4"/>
        <v>14</v>
      </c>
      <c r="R26" s="17">
        <f t="shared" si="5"/>
        <v>5.8751940912333711E-2</v>
      </c>
      <c r="S26" s="62">
        <v>45980</v>
      </c>
      <c r="T26" s="63">
        <v>38577</v>
      </c>
      <c r="U26" s="16">
        <f t="shared" si="6"/>
        <v>7403</v>
      </c>
      <c r="V26" s="17">
        <f t="shared" si="7"/>
        <v>19.190191046478471</v>
      </c>
      <c r="W26" s="64" t="s">
        <v>350</v>
      </c>
      <c r="X26" s="65">
        <v>23056</v>
      </c>
      <c r="Y26" s="65">
        <v>18042</v>
      </c>
      <c r="Z26" s="16">
        <f t="shared" si="8"/>
        <v>5014</v>
      </c>
      <c r="AA26" s="18">
        <f t="shared" si="9"/>
        <v>27.790710564238996</v>
      </c>
      <c r="AB26" s="66" t="s">
        <v>146</v>
      </c>
      <c r="AC26" s="65">
        <v>3458</v>
      </c>
      <c r="AD26" s="65">
        <v>3453</v>
      </c>
      <c r="AE26" s="16">
        <f t="shared" si="10"/>
        <v>5</v>
      </c>
      <c r="AF26" s="18">
        <f t="shared" si="11"/>
        <v>0.14480162177816391</v>
      </c>
      <c r="AG26" s="67" t="s">
        <v>145</v>
      </c>
      <c r="AH26" s="65">
        <v>3457</v>
      </c>
      <c r="AI26" s="65">
        <v>2338</v>
      </c>
      <c r="AJ26" s="16">
        <f t="shared" si="12"/>
        <v>1119</v>
      </c>
      <c r="AK26" s="17">
        <f t="shared" si="13"/>
        <v>47.861420017108642</v>
      </c>
      <c r="AL26" s="66" t="s">
        <v>221</v>
      </c>
      <c r="AM26" s="65">
        <v>3395</v>
      </c>
      <c r="AN26" s="65">
        <v>3391</v>
      </c>
      <c r="AO26" s="16">
        <f t="shared" si="14"/>
        <v>4</v>
      </c>
      <c r="AP26" s="18">
        <f t="shared" si="15"/>
        <v>0.11795930404010617</v>
      </c>
      <c r="AQ26" s="67" t="s">
        <v>355</v>
      </c>
      <c r="AR26" s="65">
        <v>2945</v>
      </c>
      <c r="AS26" s="65">
        <v>2961</v>
      </c>
      <c r="AT26" s="16">
        <f t="shared" si="16"/>
        <v>-16</v>
      </c>
      <c r="AU26" s="17">
        <f t="shared" si="17"/>
        <v>-0.54035798716649786</v>
      </c>
      <c r="AV26" s="68" t="s">
        <v>356</v>
      </c>
    </row>
    <row r="27" spans="3:48" ht="50" customHeight="1" x14ac:dyDescent="0.2">
      <c r="C27" s="5"/>
      <c r="D27" s="60" t="s">
        <v>53</v>
      </c>
      <c r="E27" s="19" t="s">
        <v>54</v>
      </c>
      <c r="F27" s="61" t="s">
        <v>107</v>
      </c>
      <c r="G27" s="62">
        <v>83237</v>
      </c>
      <c r="H27" s="63">
        <v>79707</v>
      </c>
      <c r="I27" s="16">
        <f t="shared" si="0"/>
        <v>3530</v>
      </c>
      <c r="J27" s="17">
        <f t="shared" si="1"/>
        <v>4.4287201876874054</v>
      </c>
      <c r="K27" s="62">
        <v>23734</v>
      </c>
      <c r="L27" s="63">
        <v>20167</v>
      </c>
      <c r="M27" s="16">
        <f t="shared" si="2"/>
        <v>3567</v>
      </c>
      <c r="N27" s="17">
        <f t="shared" si="3"/>
        <v>17.687310953537956</v>
      </c>
      <c r="O27" s="62">
        <v>15634</v>
      </c>
      <c r="P27" s="63">
        <v>11709</v>
      </c>
      <c r="Q27" s="16">
        <f t="shared" si="4"/>
        <v>3925</v>
      </c>
      <c r="R27" s="17">
        <f t="shared" si="5"/>
        <v>33.52122299086173</v>
      </c>
      <c r="S27" s="62">
        <v>43869</v>
      </c>
      <c r="T27" s="63">
        <v>47830</v>
      </c>
      <c r="U27" s="16">
        <f t="shared" si="6"/>
        <v>-3961</v>
      </c>
      <c r="V27" s="17">
        <f t="shared" si="7"/>
        <v>-8.2814133389086351</v>
      </c>
      <c r="W27" s="64" t="s">
        <v>228</v>
      </c>
      <c r="X27" s="65">
        <v>25320</v>
      </c>
      <c r="Y27" s="65">
        <v>27331</v>
      </c>
      <c r="Z27" s="16">
        <f t="shared" si="8"/>
        <v>-2011</v>
      </c>
      <c r="AA27" s="18">
        <f t="shared" si="9"/>
        <v>-7.357945190443087</v>
      </c>
      <c r="AB27" s="66" t="s">
        <v>145</v>
      </c>
      <c r="AC27" s="65">
        <v>5026</v>
      </c>
      <c r="AD27" s="65">
        <v>5666</v>
      </c>
      <c r="AE27" s="16">
        <f t="shared" si="10"/>
        <v>-640</v>
      </c>
      <c r="AF27" s="18">
        <f t="shared" si="11"/>
        <v>-11.295446523120367</v>
      </c>
      <c r="AG27" s="67" t="s">
        <v>237</v>
      </c>
      <c r="AH27" s="65">
        <v>2260</v>
      </c>
      <c r="AI27" s="65">
        <v>2331</v>
      </c>
      <c r="AJ27" s="16">
        <f t="shared" si="12"/>
        <v>-71</v>
      </c>
      <c r="AK27" s="17">
        <f t="shared" si="13"/>
        <v>-3.0459030459030458</v>
      </c>
      <c r="AL27" s="66" t="s">
        <v>221</v>
      </c>
      <c r="AM27" s="65">
        <v>2036</v>
      </c>
      <c r="AN27" s="65">
        <v>2035</v>
      </c>
      <c r="AO27" s="16">
        <f t="shared" si="14"/>
        <v>1</v>
      </c>
      <c r="AP27" s="18">
        <f t="shared" si="15"/>
        <v>4.9140049140049137E-2</v>
      </c>
      <c r="AQ27" s="67" t="s">
        <v>146</v>
      </c>
      <c r="AR27" s="65">
        <v>1399</v>
      </c>
      <c r="AS27" s="65">
        <v>1399</v>
      </c>
      <c r="AT27" s="16">
        <f t="shared" si="16"/>
        <v>0</v>
      </c>
      <c r="AU27" s="17">
        <f t="shared" si="17"/>
        <v>0</v>
      </c>
      <c r="AV27" s="68" t="s">
        <v>238</v>
      </c>
    </row>
    <row r="28" spans="3:48" ht="50" customHeight="1" x14ac:dyDescent="0.2">
      <c r="C28" s="5"/>
      <c r="D28" s="60" t="s">
        <v>55</v>
      </c>
      <c r="E28" s="19" t="s">
        <v>56</v>
      </c>
      <c r="F28" s="61" t="s">
        <v>107</v>
      </c>
      <c r="G28" s="62">
        <v>103360</v>
      </c>
      <c r="H28" s="63">
        <v>104590</v>
      </c>
      <c r="I28" s="16">
        <f t="shared" si="0"/>
        <v>-1230</v>
      </c>
      <c r="J28" s="17">
        <f t="shared" si="1"/>
        <v>-1.1760206520699876</v>
      </c>
      <c r="K28" s="62">
        <v>8925</v>
      </c>
      <c r="L28" s="63">
        <v>8923</v>
      </c>
      <c r="M28" s="16">
        <f t="shared" si="2"/>
        <v>2</v>
      </c>
      <c r="N28" s="17">
        <f t="shared" si="3"/>
        <v>2.2413986327468337E-2</v>
      </c>
      <c r="O28" s="62">
        <v>36346</v>
      </c>
      <c r="P28" s="63">
        <v>40882</v>
      </c>
      <c r="Q28" s="16">
        <f t="shared" si="4"/>
        <v>-4536</v>
      </c>
      <c r="R28" s="17">
        <f t="shared" si="5"/>
        <v>-11.095347585734554</v>
      </c>
      <c r="S28" s="62">
        <v>58090</v>
      </c>
      <c r="T28" s="63">
        <v>54785</v>
      </c>
      <c r="U28" s="16">
        <f t="shared" si="6"/>
        <v>3305</v>
      </c>
      <c r="V28" s="17">
        <f t="shared" si="7"/>
        <v>6.0326731769644972</v>
      </c>
      <c r="W28" s="64" t="s">
        <v>145</v>
      </c>
      <c r="X28" s="65">
        <v>13148</v>
      </c>
      <c r="Y28" s="65">
        <v>12395</v>
      </c>
      <c r="Z28" s="16">
        <f t="shared" si="8"/>
        <v>753</v>
      </c>
      <c r="AA28" s="18">
        <f t="shared" si="9"/>
        <v>6.0750302541347319</v>
      </c>
      <c r="AB28" s="66" t="s">
        <v>239</v>
      </c>
      <c r="AC28" s="65">
        <v>6587</v>
      </c>
      <c r="AD28" s="65">
        <v>7572</v>
      </c>
      <c r="AE28" s="16">
        <f t="shared" si="10"/>
        <v>-985</v>
      </c>
      <c r="AF28" s="18">
        <f t="shared" si="11"/>
        <v>-13.008452192287375</v>
      </c>
      <c r="AG28" s="67" t="s">
        <v>240</v>
      </c>
      <c r="AH28" s="65">
        <v>6164</v>
      </c>
      <c r="AI28" s="65">
        <v>10162</v>
      </c>
      <c r="AJ28" s="16">
        <f t="shared" si="12"/>
        <v>-3998</v>
      </c>
      <c r="AK28" s="17">
        <f t="shared" si="13"/>
        <v>-39.342649084825823</v>
      </c>
      <c r="AL28" s="66" t="s">
        <v>241</v>
      </c>
      <c r="AM28" s="65">
        <v>5863</v>
      </c>
      <c r="AN28" s="65" t="s">
        <v>175</v>
      </c>
      <c r="AO28" s="16" t="str">
        <f t="shared" si="14"/>
        <v>-</v>
      </c>
      <c r="AP28" s="18" t="str">
        <f t="shared" si="15"/>
        <v>-</v>
      </c>
      <c r="AQ28" s="67" t="s">
        <v>242</v>
      </c>
      <c r="AR28" s="65">
        <v>4293</v>
      </c>
      <c r="AS28" s="65">
        <v>4315</v>
      </c>
      <c r="AT28" s="16">
        <f t="shared" si="16"/>
        <v>-22</v>
      </c>
      <c r="AU28" s="17">
        <f t="shared" si="17"/>
        <v>-0.50984936268829661</v>
      </c>
      <c r="AV28" s="68" t="s">
        <v>243</v>
      </c>
    </row>
    <row r="29" spans="3:48" ht="50" customHeight="1" x14ac:dyDescent="0.2">
      <c r="C29" s="5"/>
      <c r="D29" s="60" t="s">
        <v>57</v>
      </c>
      <c r="E29" s="19" t="s">
        <v>58</v>
      </c>
      <c r="F29" s="61" t="s">
        <v>107</v>
      </c>
      <c r="G29" s="62">
        <v>273626</v>
      </c>
      <c r="H29" s="63">
        <v>270622</v>
      </c>
      <c r="I29" s="16">
        <f t="shared" si="0"/>
        <v>3004</v>
      </c>
      <c r="J29" s="17">
        <f t="shared" si="1"/>
        <v>1.1100353999305304</v>
      </c>
      <c r="K29" s="62">
        <v>95422</v>
      </c>
      <c r="L29" s="63">
        <v>95376</v>
      </c>
      <c r="M29" s="16">
        <f t="shared" si="2"/>
        <v>46</v>
      </c>
      <c r="N29" s="17">
        <f t="shared" si="3"/>
        <v>4.8230162724375109E-2</v>
      </c>
      <c r="O29" s="62">
        <v>99966</v>
      </c>
      <c r="P29" s="63">
        <v>99920</v>
      </c>
      <c r="Q29" s="16">
        <f t="shared" si="4"/>
        <v>46</v>
      </c>
      <c r="R29" s="17">
        <f t="shared" si="5"/>
        <v>4.6036829463570857E-2</v>
      </c>
      <c r="S29" s="62">
        <v>78238</v>
      </c>
      <c r="T29" s="63">
        <v>75326</v>
      </c>
      <c r="U29" s="16">
        <f t="shared" si="6"/>
        <v>2912</v>
      </c>
      <c r="V29" s="17">
        <f t="shared" si="7"/>
        <v>3.8658630486153518</v>
      </c>
      <c r="W29" s="64" t="s">
        <v>145</v>
      </c>
      <c r="X29" s="65">
        <v>20468</v>
      </c>
      <c r="Y29" s="65">
        <v>19553</v>
      </c>
      <c r="Z29" s="16">
        <f t="shared" si="8"/>
        <v>915</v>
      </c>
      <c r="AA29" s="18">
        <f t="shared" si="9"/>
        <v>4.6795888099012934</v>
      </c>
      <c r="AB29" s="66" t="s">
        <v>244</v>
      </c>
      <c r="AC29" s="65">
        <v>11456</v>
      </c>
      <c r="AD29" s="65">
        <v>10936</v>
      </c>
      <c r="AE29" s="16">
        <f t="shared" si="10"/>
        <v>520</v>
      </c>
      <c r="AF29" s="18">
        <f t="shared" si="11"/>
        <v>4.7549378200438923</v>
      </c>
      <c r="AG29" s="67" t="s">
        <v>245</v>
      </c>
      <c r="AH29" s="65">
        <v>9316</v>
      </c>
      <c r="AI29" s="65">
        <v>10226</v>
      </c>
      <c r="AJ29" s="16">
        <f t="shared" si="12"/>
        <v>-910</v>
      </c>
      <c r="AK29" s="17">
        <f t="shared" si="13"/>
        <v>-8.8988851946019949</v>
      </c>
      <c r="AL29" s="66" t="s">
        <v>233</v>
      </c>
      <c r="AM29" s="65">
        <v>8060</v>
      </c>
      <c r="AN29" s="65">
        <v>9000</v>
      </c>
      <c r="AO29" s="16">
        <f t="shared" si="14"/>
        <v>-940</v>
      </c>
      <c r="AP29" s="18">
        <f t="shared" si="15"/>
        <v>-10.444444444444445</v>
      </c>
      <c r="AQ29" s="67" t="s">
        <v>242</v>
      </c>
      <c r="AR29" s="65">
        <v>6202</v>
      </c>
      <c r="AS29" s="65">
        <v>6199</v>
      </c>
      <c r="AT29" s="16">
        <f t="shared" si="16"/>
        <v>3</v>
      </c>
      <c r="AU29" s="17">
        <f t="shared" si="17"/>
        <v>4.8394902403613486E-2</v>
      </c>
      <c r="AV29" s="68" t="s">
        <v>246</v>
      </c>
    </row>
    <row r="30" spans="3:48" ht="50" customHeight="1" x14ac:dyDescent="0.2">
      <c r="C30" s="5"/>
      <c r="D30" s="60" t="s">
        <v>59</v>
      </c>
      <c r="E30" s="19" t="s">
        <v>60</v>
      </c>
      <c r="F30" s="61" t="s">
        <v>107</v>
      </c>
      <c r="G30" s="62">
        <v>34673</v>
      </c>
      <c r="H30" s="63">
        <v>28228</v>
      </c>
      <c r="I30" s="16">
        <f t="shared" si="0"/>
        <v>6445</v>
      </c>
      <c r="J30" s="17">
        <f t="shared" si="1"/>
        <v>22.831939917812104</v>
      </c>
      <c r="K30" s="62">
        <v>7371</v>
      </c>
      <c r="L30" s="63">
        <v>12014</v>
      </c>
      <c r="M30" s="16">
        <f t="shared" si="2"/>
        <v>-4643</v>
      </c>
      <c r="N30" s="17">
        <f t="shared" si="3"/>
        <v>-38.646578991176959</v>
      </c>
      <c r="O30" s="62" t="s">
        <v>175</v>
      </c>
      <c r="P30" s="63" t="s">
        <v>175</v>
      </c>
      <c r="Q30" s="16" t="str">
        <f t="shared" si="4"/>
        <v>-</v>
      </c>
      <c r="R30" s="17" t="str">
        <f t="shared" si="5"/>
        <v>-</v>
      </c>
      <c r="S30" s="62">
        <v>27302</v>
      </c>
      <c r="T30" s="63">
        <v>16214</v>
      </c>
      <c r="U30" s="16">
        <f t="shared" si="6"/>
        <v>11088</v>
      </c>
      <c r="V30" s="17">
        <f t="shared" si="7"/>
        <v>68.385345997286294</v>
      </c>
      <c r="W30" s="64" t="s">
        <v>247</v>
      </c>
      <c r="X30" s="65">
        <v>7694</v>
      </c>
      <c r="Y30" s="65">
        <v>1659</v>
      </c>
      <c r="Z30" s="16">
        <f t="shared" si="8"/>
        <v>6035</v>
      </c>
      <c r="AA30" s="18">
        <f t="shared" si="9"/>
        <v>363.77335744424352</v>
      </c>
      <c r="AB30" s="66" t="s">
        <v>248</v>
      </c>
      <c r="AC30" s="65">
        <v>2665</v>
      </c>
      <c r="AD30" s="65">
        <v>2470</v>
      </c>
      <c r="AE30" s="16">
        <f t="shared" si="10"/>
        <v>195</v>
      </c>
      <c r="AF30" s="18">
        <f t="shared" si="11"/>
        <v>7.8947368421052628</v>
      </c>
      <c r="AG30" s="67" t="s">
        <v>249</v>
      </c>
      <c r="AH30" s="65">
        <v>2527</v>
      </c>
      <c r="AI30" s="65">
        <v>0</v>
      </c>
      <c r="AJ30" s="16">
        <f t="shared" si="12"/>
        <v>2527</v>
      </c>
      <c r="AK30" s="17" t="str">
        <f t="shared" si="13"/>
        <v>-</v>
      </c>
      <c r="AL30" s="66" t="s">
        <v>146</v>
      </c>
      <c r="AM30" s="65">
        <v>2502</v>
      </c>
      <c r="AN30" s="65">
        <v>2491</v>
      </c>
      <c r="AO30" s="16">
        <f t="shared" si="14"/>
        <v>11</v>
      </c>
      <c r="AP30" s="18">
        <f t="shared" si="15"/>
        <v>0.44158972300281008</v>
      </c>
      <c r="AQ30" s="67" t="s">
        <v>250</v>
      </c>
      <c r="AR30" s="65">
        <v>2144</v>
      </c>
      <c r="AS30" s="65">
        <v>1906</v>
      </c>
      <c r="AT30" s="16">
        <f t="shared" si="16"/>
        <v>238</v>
      </c>
      <c r="AU30" s="17">
        <f t="shared" si="17"/>
        <v>12.48688352570829</v>
      </c>
      <c r="AV30" s="68" t="s">
        <v>251</v>
      </c>
    </row>
    <row r="31" spans="3:48" ht="50" customHeight="1" x14ac:dyDescent="0.2">
      <c r="C31" s="5"/>
      <c r="D31" s="60" t="s">
        <v>61</v>
      </c>
      <c r="E31" s="19" t="s">
        <v>62</v>
      </c>
      <c r="F31" s="72" t="s">
        <v>107</v>
      </c>
      <c r="G31" s="62">
        <v>61213</v>
      </c>
      <c r="H31" s="63">
        <v>58599</v>
      </c>
      <c r="I31" s="16">
        <f t="shared" si="0"/>
        <v>2614</v>
      </c>
      <c r="J31" s="17">
        <f t="shared" si="1"/>
        <v>4.4608269765695656</v>
      </c>
      <c r="K31" s="62">
        <v>22249</v>
      </c>
      <c r="L31" s="63">
        <v>21777</v>
      </c>
      <c r="M31" s="16">
        <f t="shared" si="2"/>
        <v>472</v>
      </c>
      <c r="N31" s="17">
        <f t="shared" si="3"/>
        <v>2.1674243467878953</v>
      </c>
      <c r="O31" s="62">
        <v>11674</v>
      </c>
      <c r="P31" s="63">
        <v>10802</v>
      </c>
      <c r="Q31" s="16">
        <f t="shared" si="4"/>
        <v>872</v>
      </c>
      <c r="R31" s="17">
        <f t="shared" si="5"/>
        <v>8.0725791520088865</v>
      </c>
      <c r="S31" s="62">
        <v>27290</v>
      </c>
      <c r="T31" s="63">
        <v>26020</v>
      </c>
      <c r="U31" s="16">
        <f t="shared" si="6"/>
        <v>1270</v>
      </c>
      <c r="V31" s="17">
        <f t="shared" si="7"/>
        <v>4.8808608762490397</v>
      </c>
      <c r="W31" s="64" t="s">
        <v>252</v>
      </c>
      <c r="X31" s="65">
        <v>5830</v>
      </c>
      <c r="Y31" s="65">
        <v>5836</v>
      </c>
      <c r="Z31" s="16">
        <f t="shared" si="8"/>
        <v>-6</v>
      </c>
      <c r="AA31" s="18">
        <f t="shared" si="9"/>
        <v>-0.1028101439342015</v>
      </c>
      <c r="AB31" s="66" t="s">
        <v>253</v>
      </c>
      <c r="AC31" s="65">
        <v>3770</v>
      </c>
      <c r="AD31" s="65">
        <v>3688</v>
      </c>
      <c r="AE31" s="16">
        <f t="shared" si="10"/>
        <v>82</v>
      </c>
      <c r="AF31" s="18">
        <f t="shared" si="11"/>
        <v>2.2234273318872018</v>
      </c>
      <c r="AG31" s="67" t="s">
        <v>145</v>
      </c>
      <c r="AH31" s="65">
        <v>1981</v>
      </c>
      <c r="AI31" s="65">
        <v>1910</v>
      </c>
      <c r="AJ31" s="16">
        <f t="shared" si="12"/>
        <v>71</v>
      </c>
      <c r="AK31" s="17">
        <f t="shared" si="13"/>
        <v>3.7172774869109948</v>
      </c>
      <c r="AL31" s="66" t="s">
        <v>254</v>
      </c>
      <c r="AM31" s="65">
        <v>1864</v>
      </c>
      <c r="AN31" s="65">
        <v>2089</v>
      </c>
      <c r="AO31" s="16">
        <f t="shared" si="14"/>
        <v>-225</v>
      </c>
      <c r="AP31" s="18">
        <f t="shared" si="15"/>
        <v>-10.770703685974151</v>
      </c>
      <c r="AQ31" s="67" t="s">
        <v>255</v>
      </c>
      <c r="AR31" s="65">
        <v>1452</v>
      </c>
      <c r="AS31" s="65">
        <v>1053</v>
      </c>
      <c r="AT31" s="16">
        <f t="shared" si="16"/>
        <v>399</v>
      </c>
      <c r="AU31" s="17">
        <f t="shared" si="17"/>
        <v>37.89173789173789</v>
      </c>
      <c r="AV31" s="68" t="s">
        <v>256</v>
      </c>
    </row>
    <row r="32" spans="3:48" ht="50" customHeight="1" x14ac:dyDescent="0.2">
      <c r="C32" s="5"/>
      <c r="D32" s="60" t="s">
        <v>63</v>
      </c>
      <c r="E32" s="19" t="s">
        <v>64</v>
      </c>
      <c r="F32" s="61" t="s">
        <v>107</v>
      </c>
      <c r="G32" s="62">
        <v>17532</v>
      </c>
      <c r="H32" s="63">
        <v>17897</v>
      </c>
      <c r="I32" s="16">
        <f t="shared" si="0"/>
        <v>-365</v>
      </c>
      <c r="J32" s="17">
        <f t="shared" si="1"/>
        <v>-2.0394479521707547</v>
      </c>
      <c r="K32" s="62">
        <v>21</v>
      </c>
      <c r="L32" s="63">
        <v>21</v>
      </c>
      <c r="M32" s="16">
        <f t="shared" si="2"/>
        <v>0</v>
      </c>
      <c r="N32" s="17">
        <f t="shared" si="3"/>
        <v>0</v>
      </c>
      <c r="O32" s="62" t="s">
        <v>175</v>
      </c>
      <c r="P32" s="63" t="s">
        <v>175</v>
      </c>
      <c r="Q32" s="16" t="str">
        <f t="shared" si="4"/>
        <v>-</v>
      </c>
      <c r="R32" s="17" t="str">
        <f t="shared" si="5"/>
        <v>-</v>
      </c>
      <c r="S32" s="62">
        <v>17511</v>
      </c>
      <c r="T32" s="63">
        <v>17876</v>
      </c>
      <c r="U32" s="16">
        <f t="shared" si="6"/>
        <v>-365</v>
      </c>
      <c r="V32" s="17">
        <f t="shared" si="7"/>
        <v>-2.0418438129335423</v>
      </c>
      <c r="W32" s="64" t="s">
        <v>257</v>
      </c>
      <c r="X32" s="65">
        <v>5595</v>
      </c>
      <c r="Y32" s="65">
        <v>5883</v>
      </c>
      <c r="Z32" s="16">
        <f t="shared" si="8"/>
        <v>-288</v>
      </c>
      <c r="AA32" s="18">
        <f t="shared" si="9"/>
        <v>-4.8954614992350844</v>
      </c>
      <c r="AB32" s="66" t="s">
        <v>258</v>
      </c>
      <c r="AC32" s="65">
        <v>3227</v>
      </c>
      <c r="AD32" s="65">
        <v>3234</v>
      </c>
      <c r="AE32" s="16">
        <f t="shared" si="10"/>
        <v>-7</v>
      </c>
      <c r="AF32" s="18">
        <f t="shared" si="11"/>
        <v>-0.21645021645021645</v>
      </c>
      <c r="AG32" s="67" t="s">
        <v>259</v>
      </c>
      <c r="AH32" s="65">
        <v>1568</v>
      </c>
      <c r="AI32" s="65">
        <v>1594</v>
      </c>
      <c r="AJ32" s="16">
        <f t="shared" si="12"/>
        <v>-26</v>
      </c>
      <c r="AK32" s="17">
        <f t="shared" si="13"/>
        <v>-1.6311166875784191</v>
      </c>
      <c r="AL32" s="66" t="s">
        <v>260</v>
      </c>
      <c r="AM32" s="65">
        <v>1376</v>
      </c>
      <c r="AN32" s="65">
        <v>330</v>
      </c>
      <c r="AO32" s="16">
        <f t="shared" si="14"/>
        <v>1046</v>
      </c>
      <c r="AP32" s="18">
        <f t="shared" si="15"/>
        <v>316.969696969697</v>
      </c>
      <c r="AQ32" s="67" t="s">
        <v>261</v>
      </c>
      <c r="AR32" s="65">
        <v>1276</v>
      </c>
      <c r="AS32" s="65">
        <v>1295</v>
      </c>
      <c r="AT32" s="16">
        <f t="shared" si="16"/>
        <v>-19</v>
      </c>
      <c r="AU32" s="17">
        <f t="shared" si="17"/>
        <v>-1.4671814671814671</v>
      </c>
      <c r="AV32" s="68" t="s">
        <v>262</v>
      </c>
    </row>
    <row r="33" spans="3:48" ht="50" customHeight="1" x14ac:dyDescent="0.2">
      <c r="C33" s="5"/>
      <c r="D33" s="71" t="s">
        <v>65</v>
      </c>
      <c r="E33" s="20" t="s">
        <v>66</v>
      </c>
      <c r="F33" s="61" t="s">
        <v>107</v>
      </c>
      <c r="G33" s="73">
        <v>318817</v>
      </c>
      <c r="H33" s="74">
        <v>303442</v>
      </c>
      <c r="I33" s="16">
        <f t="shared" si="0"/>
        <v>15375</v>
      </c>
      <c r="J33" s="17">
        <f t="shared" si="1"/>
        <v>5.0668661556409464</v>
      </c>
      <c r="K33" s="73">
        <v>170620</v>
      </c>
      <c r="L33" s="74">
        <v>156195</v>
      </c>
      <c r="M33" s="16">
        <f t="shared" si="2"/>
        <v>14425</v>
      </c>
      <c r="N33" s="17">
        <f t="shared" si="3"/>
        <v>9.2352508082845155</v>
      </c>
      <c r="O33" s="73">
        <v>22107</v>
      </c>
      <c r="P33" s="74">
        <v>19458</v>
      </c>
      <c r="Q33" s="16">
        <f t="shared" si="4"/>
        <v>2649</v>
      </c>
      <c r="R33" s="17">
        <f t="shared" si="5"/>
        <v>13.613937711995067</v>
      </c>
      <c r="S33" s="73">
        <v>126091</v>
      </c>
      <c r="T33" s="74">
        <v>127789</v>
      </c>
      <c r="U33" s="16">
        <f t="shared" si="6"/>
        <v>-1698</v>
      </c>
      <c r="V33" s="17">
        <f t="shared" si="7"/>
        <v>-1.3287528660526338</v>
      </c>
      <c r="W33" s="64" t="s">
        <v>263</v>
      </c>
      <c r="X33" s="65">
        <v>38822</v>
      </c>
      <c r="Y33" s="65">
        <v>40854</v>
      </c>
      <c r="Z33" s="16">
        <f t="shared" si="8"/>
        <v>-2032</v>
      </c>
      <c r="AA33" s="18">
        <f t="shared" si="9"/>
        <v>-4.9738091741322759</v>
      </c>
      <c r="AB33" s="66" t="s">
        <v>145</v>
      </c>
      <c r="AC33" s="65">
        <v>18946</v>
      </c>
      <c r="AD33" s="65">
        <v>20574</v>
      </c>
      <c r="AE33" s="16">
        <f t="shared" si="10"/>
        <v>-1628</v>
      </c>
      <c r="AF33" s="18">
        <f t="shared" si="11"/>
        <v>-7.9128997764168378</v>
      </c>
      <c r="AG33" s="67" t="s">
        <v>264</v>
      </c>
      <c r="AH33" s="65">
        <v>15517</v>
      </c>
      <c r="AI33" s="65">
        <v>19161</v>
      </c>
      <c r="AJ33" s="16">
        <f t="shared" si="12"/>
        <v>-3644</v>
      </c>
      <c r="AK33" s="17">
        <f t="shared" si="13"/>
        <v>-19.017796565941232</v>
      </c>
      <c r="AL33" s="66" t="s">
        <v>265</v>
      </c>
      <c r="AM33" s="65">
        <v>12158</v>
      </c>
      <c r="AN33" s="65">
        <v>12351</v>
      </c>
      <c r="AO33" s="16">
        <f t="shared" si="14"/>
        <v>-193</v>
      </c>
      <c r="AP33" s="18">
        <f t="shared" si="15"/>
        <v>-1.5626265079750628</v>
      </c>
      <c r="AQ33" s="67" t="s">
        <v>148</v>
      </c>
      <c r="AR33" s="65">
        <v>9304</v>
      </c>
      <c r="AS33" s="65">
        <v>5474</v>
      </c>
      <c r="AT33" s="16">
        <f t="shared" si="16"/>
        <v>3830</v>
      </c>
      <c r="AU33" s="17">
        <f t="shared" si="17"/>
        <v>69.967117281695295</v>
      </c>
      <c r="AV33" s="68" t="s">
        <v>266</v>
      </c>
    </row>
    <row r="34" spans="3:48" ht="50" customHeight="1" x14ac:dyDescent="0.2">
      <c r="C34" s="5"/>
      <c r="D34" s="71" t="s">
        <v>67</v>
      </c>
      <c r="E34" s="20" t="s">
        <v>68</v>
      </c>
      <c r="F34" s="61" t="s">
        <v>107</v>
      </c>
      <c r="G34" s="73">
        <v>46946</v>
      </c>
      <c r="H34" s="74">
        <v>42327</v>
      </c>
      <c r="I34" s="16">
        <f t="shared" si="0"/>
        <v>4619</v>
      </c>
      <c r="J34" s="17">
        <f t="shared" si="1"/>
        <v>10.91265622415952</v>
      </c>
      <c r="K34" s="73">
        <v>3269</v>
      </c>
      <c r="L34" s="74">
        <v>3255</v>
      </c>
      <c r="M34" s="16">
        <f t="shared" si="2"/>
        <v>14</v>
      </c>
      <c r="N34" s="17">
        <f t="shared" si="3"/>
        <v>0.43010752688172044</v>
      </c>
      <c r="O34" s="73" t="s">
        <v>175</v>
      </c>
      <c r="P34" s="74" t="s">
        <v>175</v>
      </c>
      <c r="Q34" s="16" t="str">
        <f t="shared" si="4"/>
        <v>-</v>
      </c>
      <c r="R34" s="17" t="str">
        <f t="shared" si="5"/>
        <v>-</v>
      </c>
      <c r="S34" s="73">
        <v>43677</v>
      </c>
      <c r="T34" s="74">
        <v>39072</v>
      </c>
      <c r="U34" s="16">
        <f t="shared" si="6"/>
        <v>4605</v>
      </c>
      <c r="V34" s="17">
        <f t="shared" si="7"/>
        <v>11.78593366093366</v>
      </c>
      <c r="W34" s="64" t="s">
        <v>267</v>
      </c>
      <c r="X34" s="65">
        <v>20238</v>
      </c>
      <c r="Y34" s="65">
        <v>18144</v>
      </c>
      <c r="Z34" s="16">
        <f t="shared" si="8"/>
        <v>2094</v>
      </c>
      <c r="AA34" s="18">
        <f t="shared" si="9"/>
        <v>11.541005291005291</v>
      </c>
      <c r="AB34" s="66" t="s">
        <v>268</v>
      </c>
      <c r="AC34" s="65">
        <v>5620</v>
      </c>
      <c r="AD34" s="65">
        <v>5617</v>
      </c>
      <c r="AE34" s="16">
        <f t="shared" si="10"/>
        <v>3</v>
      </c>
      <c r="AF34" s="18">
        <f t="shared" si="11"/>
        <v>5.340929321701976E-2</v>
      </c>
      <c r="AG34" s="67" t="s">
        <v>269</v>
      </c>
      <c r="AH34" s="65">
        <v>5536</v>
      </c>
      <c r="AI34" s="65">
        <v>5534</v>
      </c>
      <c r="AJ34" s="16">
        <f t="shared" si="12"/>
        <v>2</v>
      </c>
      <c r="AK34" s="17">
        <f t="shared" si="13"/>
        <v>3.6140224069389229E-2</v>
      </c>
      <c r="AL34" s="66" t="s">
        <v>148</v>
      </c>
      <c r="AM34" s="65">
        <v>2782</v>
      </c>
      <c r="AN34" s="65">
        <v>195</v>
      </c>
      <c r="AO34" s="16">
        <f t="shared" si="14"/>
        <v>2587</v>
      </c>
      <c r="AP34" s="18">
        <f t="shared" si="15"/>
        <v>1326.6666666666667</v>
      </c>
      <c r="AQ34" s="67" t="s">
        <v>242</v>
      </c>
      <c r="AR34" s="65">
        <v>2567</v>
      </c>
      <c r="AS34" s="65">
        <v>2551</v>
      </c>
      <c r="AT34" s="16">
        <f t="shared" si="16"/>
        <v>16</v>
      </c>
      <c r="AU34" s="17">
        <f t="shared" si="17"/>
        <v>0.62720501764014114</v>
      </c>
      <c r="AV34" s="77" t="s">
        <v>369</v>
      </c>
    </row>
    <row r="35" spans="3:48" ht="50" customHeight="1" x14ac:dyDescent="0.2">
      <c r="C35" s="5"/>
      <c r="D35" s="60" t="s">
        <v>69</v>
      </c>
      <c r="E35" s="19" t="s">
        <v>70</v>
      </c>
      <c r="F35" s="61" t="s">
        <v>107</v>
      </c>
      <c r="G35" s="62">
        <v>151555</v>
      </c>
      <c r="H35" s="63">
        <v>136635</v>
      </c>
      <c r="I35" s="16">
        <f t="shared" si="0"/>
        <v>14920</v>
      </c>
      <c r="J35" s="17">
        <f t="shared" si="1"/>
        <v>10.919603322721118</v>
      </c>
      <c r="K35" s="62">
        <v>23850</v>
      </c>
      <c r="L35" s="63">
        <v>24092</v>
      </c>
      <c r="M35" s="16">
        <f t="shared" si="2"/>
        <v>-242</v>
      </c>
      <c r="N35" s="17">
        <f t="shared" si="3"/>
        <v>-1.0044828158724888</v>
      </c>
      <c r="O35" s="62">
        <v>13764</v>
      </c>
      <c r="P35" s="63">
        <v>28952</v>
      </c>
      <c r="Q35" s="16">
        <f t="shared" si="4"/>
        <v>-15188</v>
      </c>
      <c r="R35" s="17">
        <f t="shared" si="5"/>
        <v>-52.459242884774802</v>
      </c>
      <c r="S35" s="62">
        <v>113941</v>
      </c>
      <c r="T35" s="63">
        <v>83591</v>
      </c>
      <c r="U35" s="16">
        <f t="shared" si="6"/>
        <v>30350</v>
      </c>
      <c r="V35" s="17">
        <f t="shared" si="7"/>
        <v>36.307736478807527</v>
      </c>
      <c r="W35" s="64" t="s">
        <v>270</v>
      </c>
      <c r="X35" s="65">
        <v>34849</v>
      </c>
      <c r="Y35" s="65">
        <v>8715</v>
      </c>
      <c r="Z35" s="16">
        <f t="shared" si="8"/>
        <v>26134</v>
      </c>
      <c r="AA35" s="18">
        <f t="shared" si="9"/>
        <v>299.87378083763628</v>
      </c>
      <c r="AB35" s="66" t="s">
        <v>271</v>
      </c>
      <c r="AC35" s="65">
        <v>29703</v>
      </c>
      <c r="AD35" s="65">
        <v>30679</v>
      </c>
      <c r="AE35" s="16">
        <f t="shared" si="10"/>
        <v>-976</v>
      </c>
      <c r="AF35" s="18">
        <f t="shared" si="11"/>
        <v>-3.1813292480198179</v>
      </c>
      <c r="AG35" s="67" t="s">
        <v>272</v>
      </c>
      <c r="AH35" s="65">
        <v>11555</v>
      </c>
      <c r="AI35" s="65">
        <v>10656</v>
      </c>
      <c r="AJ35" s="16">
        <f t="shared" si="12"/>
        <v>899</v>
      </c>
      <c r="AK35" s="17">
        <f t="shared" si="13"/>
        <v>8.436561561561561</v>
      </c>
      <c r="AL35" s="66" t="s">
        <v>273</v>
      </c>
      <c r="AM35" s="65">
        <v>10277</v>
      </c>
      <c r="AN35" s="65">
        <v>11467</v>
      </c>
      <c r="AO35" s="16">
        <f t="shared" si="14"/>
        <v>-1190</v>
      </c>
      <c r="AP35" s="18">
        <f t="shared" si="15"/>
        <v>-10.377605302171448</v>
      </c>
      <c r="AQ35" s="67" t="s">
        <v>274</v>
      </c>
      <c r="AR35" s="65">
        <v>5000</v>
      </c>
      <c r="AS35" s="65" t="s">
        <v>367</v>
      </c>
      <c r="AT35" s="16" t="str">
        <f t="shared" si="16"/>
        <v>-</v>
      </c>
      <c r="AU35" s="17" t="str">
        <f t="shared" si="17"/>
        <v>-</v>
      </c>
      <c r="AV35" s="69" t="s">
        <v>275</v>
      </c>
    </row>
    <row r="36" spans="3:48" ht="50" customHeight="1" x14ac:dyDescent="0.2">
      <c r="C36" s="5"/>
      <c r="D36" s="60" t="s">
        <v>71</v>
      </c>
      <c r="E36" s="19" t="s">
        <v>72</v>
      </c>
      <c r="F36" s="61" t="s">
        <v>107</v>
      </c>
      <c r="G36" s="62">
        <v>49295</v>
      </c>
      <c r="H36" s="63">
        <v>54640</v>
      </c>
      <c r="I36" s="16">
        <f t="shared" si="0"/>
        <v>-5345</v>
      </c>
      <c r="J36" s="17">
        <f t="shared" si="1"/>
        <v>-9.7822108345534406</v>
      </c>
      <c r="K36" s="62">
        <v>3107</v>
      </c>
      <c r="L36" s="63">
        <v>3106</v>
      </c>
      <c r="M36" s="16">
        <f t="shared" si="2"/>
        <v>1</v>
      </c>
      <c r="N36" s="17">
        <f t="shared" si="3"/>
        <v>3.2195750160978753E-2</v>
      </c>
      <c r="O36" s="62">
        <v>17788</v>
      </c>
      <c r="P36" s="63">
        <v>17787</v>
      </c>
      <c r="Q36" s="16">
        <f t="shared" si="4"/>
        <v>1</v>
      </c>
      <c r="R36" s="17">
        <f t="shared" si="5"/>
        <v>5.6220835441614667E-3</v>
      </c>
      <c r="S36" s="62">
        <v>28400</v>
      </c>
      <c r="T36" s="63">
        <v>33747</v>
      </c>
      <c r="U36" s="16">
        <f t="shared" si="6"/>
        <v>-5347</v>
      </c>
      <c r="V36" s="17">
        <f t="shared" si="7"/>
        <v>-15.844371351527542</v>
      </c>
      <c r="W36" s="64" t="s">
        <v>352</v>
      </c>
      <c r="X36" s="65">
        <v>5796</v>
      </c>
      <c r="Y36" s="65">
        <v>7217</v>
      </c>
      <c r="Z36" s="16">
        <f t="shared" si="8"/>
        <v>-1421</v>
      </c>
      <c r="AA36" s="18">
        <f t="shared" si="9"/>
        <v>-19.689621726479146</v>
      </c>
      <c r="AB36" s="66" t="s">
        <v>353</v>
      </c>
      <c r="AC36" s="65">
        <v>5768</v>
      </c>
      <c r="AD36" s="65">
        <v>8372</v>
      </c>
      <c r="AE36" s="16">
        <f t="shared" si="10"/>
        <v>-2604</v>
      </c>
      <c r="AF36" s="18">
        <f t="shared" si="11"/>
        <v>-31.103678929765888</v>
      </c>
      <c r="AG36" s="67" t="s">
        <v>145</v>
      </c>
      <c r="AH36" s="65">
        <v>4285</v>
      </c>
      <c r="AI36" s="65">
        <v>5166</v>
      </c>
      <c r="AJ36" s="16">
        <f t="shared" si="12"/>
        <v>-881</v>
      </c>
      <c r="AK36" s="17">
        <f t="shared" si="13"/>
        <v>-17.053813395276809</v>
      </c>
      <c r="AL36" s="66" t="s">
        <v>221</v>
      </c>
      <c r="AM36" s="65">
        <v>2351</v>
      </c>
      <c r="AN36" s="65">
        <v>2351</v>
      </c>
      <c r="AO36" s="16">
        <f t="shared" si="14"/>
        <v>0</v>
      </c>
      <c r="AP36" s="18">
        <f t="shared" si="15"/>
        <v>0</v>
      </c>
      <c r="AQ36" s="67" t="s">
        <v>354</v>
      </c>
      <c r="AR36" s="65">
        <v>1612</v>
      </c>
      <c r="AS36" s="65">
        <v>1612</v>
      </c>
      <c r="AT36" s="16">
        <f t="shared" si="16"/>
        <v>0</v>
      </c>
      <c r="AU36" s="17">
        <f t="shared" si="17"/>
        <v>0</v>
      </c>
      <c r="AV36" s="68" t="s">
        <v>364</v>
      </c>
    </row>
    <row r="37" spans="3:48" ht="50" customHeight="1" x14ac:dyDescent="0.2">
      <c r="C37" s="5"/>
      <c r="D37" s="60" t="s">
        <v>73</v>
      </c>
      <c r="E37" s="19" t="s">
        <v>74</v>
      </c>
      <c r="F37" s="61" t="s">
        <v>107</v>
      </c>
      <c r="G37" s="62">
        <v>50139</v>
      </c>
      <c r="H37" s="63">
        <v>43658</v>
      </c>
      <c r="I37" s="16">
        <f t="shared" si="0"/>
        <v>6481</v>
      </c>
      <c r="J37" s="17">
        <f t="shared" si="1"/>
        <v>14.844931055018554</v>
      </c>
      <c r="K37" s="62">
        <v>4003</v>
      </c>
      <c r="L37" s="63">
        <v>4003</v>
      </c>
      <c r="M37" s="16">
        <f t="shared" si="2"/>
        <v>0</v>
      </c>
      <c r="N37" s="17">
        <f t="shared" si="3"/>
        <v>0</v>
      </c>
      <c r="O37" s="62">
        <v>9970</v>
      </c>
      <c r="P37" s="63">
        <v>12935</v>
      </c>
      <c r="Q37" s="16">
        <f t="shared" si="4"/>
        <v>-2965</v>
      </c>
      <c r="R37" s="17">
        <f t="shared" si="5"/>
        <v>-22.92230382682644</v>
      </c>
      <c r="S37" s="62">
        <v>36165</v>
      </c>
      <c r="T37" s="63">
        <v>26719</v>
      </c>
      <c r="U37" s="16">
        <f t="shared" si="6"/>
        <v>9446</v>
      </c>
      <c r="V37" s="17">
        <f t="shared" si="7"/>
        <v>35.35311950297541</v>
      </c>
      <c r="W37" s="64" t="s">
        <v>276</v>
      </c>
      <c r="X37" s="65">
        <v>8666</v>
      </c>
      <c r="Y37" s="65">
        <v>0</v>
      </c>
      <c r="Z37" s="16">
        <f t="shared" si="8"/>
        <v>8666</v>
      </c>
      <c r="AA37" s="18" t="str">
        <f t="shared" si="9"/>
        <v>-</v>
      </c>
      <c r="AB37" s="66" t="s">
        <v>277</v>
      </c>
      <c r="AC37" s="65">
        <v>7114</v>
      </c>
      <c r="AD37" s="65">
        <v>7114</v>
      </c>
      <c r="AE37" s="16">
        <f t="shared" si="10"/>
        <v>0</v>
      </c>
      <c r="AF37" s="18">
        <f t="shared" si="11"/>
        <v>0</v>
      </c>
      <c r="AG37" s="67" t="s">
        <v>278</v>
      </c>
      <c r="AH37" s="65">
        <v>3630</v>
      </c>
      <c r="AI37" s="65">
        <v>3630</v>
      </c>
      <c r="AJ37" s="16">
        <f t="shared" si="12"/>
        <v>0</v>
      </c>
      <c r="AK37" s="17">
        <f t="shared" si="13"/>
        <v>0</v>
      </c>
      <c r="AL37" s="66" t="s">
        <v>145</v>
      </c>
      <c r="AM37" s="65">
        <v>3289</v>
      </c>
      <c r="AN37" s="65">
        <v>2827</v>
      </c>
      <c r="AO37" s="16">
        <f t="shared" si="14"/>
        <v>462</v>
      </c>
      <c r="AP37" s="18">
        <f t="shared" si="15"/>
        <v>16.342412451361866</v>
      </c>
      <c r="AQ37" s="67" t="s">
        <v>279</v>
      </c>
      <c r="AR37" s="65">
        <v>2500</v>
      </c>
      <c r="AS37" s="65">
        <v>2500</v>
      </c>
      <c r="AT37" s="16">
        <f t="shared" si="16"/>
        <v>0</v>
      </c>
      <c r="AU37" s="17">
        <f t="shared" si="17"/>
        <v>0</v>
      </c>
      <c r="AV37" s="68" t="s">
        <v>280</v>
      </c>
    </row>
    <row r="38" spans="3:48" ht="50" customHeight="1" x14ac:dyDescent="0.2">
      <c r="C38" s="5"/>
      <c r="D38" s="60" t="s">
        <v>75</v>
      </c>
      <c r="E38" s="19" t="s">
        <v>76</v>
      </c>
      <c r="F38" s="61" t="s">
        <v>107</v>
      </c>
      <c r="G38" s="62">
        <v>42965</v>
      </c>
      <c r="H38" s="63">
        <v>42271</v>
      </c>
      <c r="I38" s="16">
        <f t="shared" si="0"/>
        <v>694</v>
      </c>
      <c r="J38" s="17">
        <f t="shared" si="1"/>
        <v>1.6417875138984173</v>
      </c>
      <c r="K38" s="62">
        <v>17565</v>
      </c>
      <c r="L38" s="63">
        <v>17534</v>
      </c>
      <c r="M38" s="16">
        <f t="shared" si="2"/>
        <v>31</v>
      </c>
      <c r="N38" s="17">
        <f t="shared" si="3"/>
        <v>0.17679936124101744</v>
      </c>
      <c r="O38" s="62">
        <v>6972</v>
      </c>
      <c r="P38" s="63">
        <v>10266</v>
      </c>
      <c r="Q38" s="16">
        <f t="shared" si="4"/>
        <v>-3294</v>
      </c>
      <c r="R38" s="17">
        <f t="shared" si="5"/>
        <v>-32.086499123319697</v>
      </c>
      <c r="S38" s="62">
        <v>18429</v>
      </c>
      <c r="T38" s="63">
        <v>14472</v>
      </c>
      <c r="U38" s="16">
        <f t="shared" si="6"/>
        <v>3957</v>
      </c>
      <c r="V38" s="17">
        <f t="shared" si="7"/>
        <v>27.342454394693199</v>
      </c>
      <c r="W38" s="64" t="s">
        <v>281</v>
      </c>
      <c r="X38" s="65">
        <v>4739</v>
      </c>
      <c r="Y38" s="65">
        <v>4497</v>
      </c>
      <c r="Z38" s="16">
        <f t="shared" si="8"/>
        <v>242</v>
      </c>
      <c r="AA38" s="18">
        <f t="shared" si="9"/>
        <v>5.3813653546808986</v>
      </c>
      <c r="AB38" s="66" t="s">
        <v>282</v>
      </c>
      <c r="AC38" s="65">
        <v>4485</v>
      </c>
      <c r="AD38" s="65">
        <v>0</v>
      </c>
      <c r="AE38" s="16">
        <f t="shared" si="10"/>
        <v>4485</v>
      </c>
      <c r="AF38" s="18" t="str">
        <f t="shared" si="11"/>
        <v>-</v>
      </c>
      <c r="AG38" s="67" t="s">
        <v>283</v>
      </c>
      <c r="AH38" s="65">
        <v>2511</v>
      </c>
      <c r="AI38" s="65">
        <v>3081</v>
      </c>
      <c r="AJ38" s="16">
        <f t="shared" si="12"/>
        <v>-570</v>
      </c>
      <c r="AK38" s="17">
        <f t="shared" si="13"/>
        <v>-18.500486854917234</v>
      </c>
      <c r="AL38" s="66" t="s">
        <v>221</v>
      </c>
      <c r="AM38" s="65">
        <v>1611</v>
      </c>
      <c r="AN38" s="65">
        <v>2110</v>
      </c>
      <c r="AO38" s="16">
        <f t="shared" si="14"/>
        <v>-499</v>
      </c>
      <c r="AP38" s="18">
        <f t="shared" si="15"/>
        <v>-23.649289099526065</v>
      </c>
      <c r="AQ38" s="67" t="s">
        <v>284</v>
      </c>
      <c r="AR38" s="65">
        <v>1213</v>
      </c>
      <c r="AS38" s="65">
        <v>1248</v>
      </c>
      <c r="AT38" s="16">
        <f t="shared" si="16"/>
        <v>-35</v>
      </c>
      <c r="AU38" s="17">
        <f t="shared" si="17"/>
        <v>-2.8044871794871797</v>
      </c>
      <c r="AV38" s="70" t="s">
        <v>285</v>
      </c>
    </row>
    <row r="39" spans="3:48" ht="50" customHeight="1" x14ac:dyDescent="0.2">
      <c r="C39" s="5"/>
      <c r="D39" s="60" t="s">
        <v>77</v>
      </c>
      <c r="E39" s="19" t="s">
        <v>78</v>
      </c>
      <c r="F39" s="72" t="s">
        <v>107</v>
      </c>
      <c r="G39" s="62">
        <v>72980</v>
      </c>
      <c r="H39" s="63">
        <v>70399</v>
      </c>
      <c r="I39" s="16">
        <f t="shared" si="0"/>
        <v>2581</v>
      </c>
      <c r="J39" s="17">
        <f t="shared" si="1"/>
        <v>3.6662452591656134</v>
      </c>
      <c r="K39" s="62">
        <v>12983</v>
      </c>
      <c r="L39" s="63">
        <v>12771</v>
      </c>
      <c r="M39" s="16">
        <f t="shared" si="2"/>
        <v>212</v>
      </c>
      <c r="N39" s="17">
        <f t="shared" si="3"/>
        <v>1.6600109623365438</v>
      </c>
      <c r="O39" s="62">
        <v>10583</v>
      </c>
      <c r="P39" s="63">
        <v>10373</v>
      </c>
      <c r="Q39" s="16">
        <f t="shared" si="4"/>
        <v>210</v>
      </c>
      <c r="R39" s="17">
        <f t="shared" si="5"/>
        <v>2.0244866480285357</v>
      </c>
      <c r="S39" s="62">
        <v>49415</v>
      </c>
      <c r="T39" s="63">
        <v>47256</v>
      </c>
      <c r="U39" s="16">
        <f t="shared" si="6"/>
        <v>2159</v>
      </c>
      <c r="V39" s="17">
        <f t="shared" si="7"/>
        <v>4.5687320128660911</v>
      </c>
      <c r="W39" s="64" t="s">
        <v>286</v>
      </c>
      <c r="X39" s="65">
        <v>9507</v>
      </c>
      <c r="Y39" s="65">
        <v>10257</v>
      </c>
      <c r="Z39" s="16">
        <f t="shared" si="8"/>
        <v>-750</v>
      </c>
      <c r="AA39" s="18">
        <f t="shared" si="9"/>
        <v>-7.3120795554255631</v>
      </c>
      <c r="AB39" s="66" t="s">
        <v>287</v>
      </c>
      <c r="AC39" s="65">
        <v>9323</v>
      </c>
      <c r="AD39" s="65">
        <v>9599</v>
      </c>
      <c r="AE39" s="16">
        <f t="shared" si="10"/>
        <v>-276</v>
      </c>
      <c r="AF39" s="18">
        <f t="shared" si="11"/>
        <v>-2.8752995103656631</v>
      </c>
      <c r="AG39" s="67" t="s">
        <v>288</v>
      </c>
      <c r="AH39" s="65">
        <v>5057</v>
      </c>
      <c r="AI39" s="65">
        <v>5677</v>
      </c>
      <c r="AJ39" s="16">
        <f t="shared" si="12"/>
        <v>-620</v>
      </c>
      <c r="AK39" s="17">
        <f t="shared" si="13"/>
        <v>-10.921261229522635</v>
      </c>
      <c r="AL39" s="66" t="s">
        <v>289</v>
      </c>
      <c r="AM39" s="65">
        <v>5019</v>
      </c>
      <c r="AN39" s="65">
        <v>5015</v>
      </c>
      <c r="AO39" s="16">
        <f t="shared" si="14"/>
        <v>4</v>
      </c>
      <c r="AP39" s="18">
        <f t="shared" si="15"/>
        <v>7.9760717846460619E-2</v>
      </c>
      <c r="AQ39" s="67" t="s">
        <v>290</v>
      </c>
      <c r="AR39" s="65">
        <v>3962</v>
      </c>
      <c r="AS39" s="65">
        <v>3958</v>
      </c>
      <c r="AT39" s="16">
        <f t="shared" si="16"/>
        <v>4</v>
      </c>
      <c r="AU39" s="17">
        <f t="shared" si="17"/>
        <v>0.1010611419909045</v>
      </c>
      <c r="AV39" s="68" t="s">
        <v>291</v>
      </c>
    </row>
    <row r="40" spans="3:48" ht="50" customHeight="1" x14ac:dyDescent="0.2">
      <c r="C40" s="5"/>
      <c r="D40" s="78" t="s">
        <v>79</v>
      </c>
      <c r="E40" s="79" t="s">
        <v>80</v>
      </c>
      <c r="F40" s="61" t="s">
        <v>107</v>
      </c>
      <c r="G40" s="62">
        <v>128017</v>
      </c>
      <c r="H40" s="63">
        <v>122796</v>
      </c>
      <c r="I40" s="16">
        <f t="shared" si="0"/>
        <v>5221</v>
      </c>
      <c r="J40" s="17">
        <f t="shared" si="1"/>
        <v>4.2517671585393666</v>
      </c>
      <c r="K40" s="62">
        <v>16500</v>
      </c>
      <c r="L40" s="63">
        <v>11166</v>
      </c>
      <c r="M40" s="16">
        <f t="shared" si="2"/>
        <v>5334</v>
      </c>
      <c r="N40" s="17">
        <f t="shared" si="3"/>
        <v>47.770016120365391</v>
      </c>
      <c r="O40" s="62">
        <v>19261</v>
      </c>
      <c r="P40" s="63">
        <v>19176</v>
      </c>
      <c r="Q40" s="16">
        <f t="shared" si="4"/>
        <v>85</v>
      </c>
      <c r="R40" s="17">
        <f t="shared" si="5"/>
        <v>0.44326241134751776</v>
      </c>
      <c r="S40" s="62">
        <v>92257</v>
      </c>
      <c r="T40" s="63">
        <v>92454</v>
      </c>
      <c r="U40" s="16">
        <f t="shared" si="6"/>
        <v>-197</v>
      </c>
      <c r="V40" s="17">
        <f t="shared" si="7"/>
        <v>-0.2130789365522314</v>
      </c>
      <c r="W40" s="64" t="s">
        <v>292</v>
      </c>
      <c r="X40" s="65">
        <v>29387</v>
      </c>
      <c r="Y40" s="65">
        <v>34787</v>
      </c>
      <c r="Z40" s="16">
        <f t="shared" si="8"/>
        <v>-5400</v>
      </c>
      <c r="AA40" s="18">
        <f t="shared" si="9"/>
        <v>-15.52304021617271</v>
      </c>
      <c r="AB40" s="66" t="s">
        <v>293</v>
      </c>
      <c r="AC40" s="65">
        <v>15573</v>
      </c>
      <c r="AD40" s="65">
        <v>15571</v>
      </c>
      <c r="AE40" s="16">
        <f t="shared" si="10"/>
        <v>2</v>
      </c>
      <c r="AF40" s="18">
        <f t="shared" si="11"/>
        <v>1.2844390212574658E-2</v>
      </c>
      <c r="AG40" s="67" t="s">
        <v>145</v>
      </c>
      <c r="AH40" s="65">
        <v>11500</v>
      </c>
      <c r="AI40" s="65">
        <v>10503</v>
      </c>
      <c r="AJ40" s="16">
        <f t="shared" si="12"/>
        <v>997</v>
      </c>
      <c r="AK40" s="17">
        <f t="shared" si="13"/>
        <v>9.4925259449681043</v>
      </c>
      <c r="AL40" s="66" t="s">
        <v>294</v>
      </c>
      <c r="AM40" s="65">
        <v>8076</v>
      </c>
      <c r="AN40" s="65">
        <v>8045</v>
      </c>
      <c r="AO40" s="16">
        <f t="shared" si="14"/>
        <v>31</v>
      </c>
      <c r="AP40" s="18">
        <f t="shared" si="15"/>
        <v>0.38533250466128027</v>
      </c>
      <c r="AQ40" s="67" t="s">
        <v>295</v>
      </c>
      <c r="AR40" s="65">
        <v>6000</v>
      </c>
      <c r="AS40" s="65">
        <v>3000</v>
      </c>
      <c r="AT40" s="16">
        <f t="shared" si="16"/>
        <v>3000</v>
      </c>
      <c r="AU40" s="17">
        <f t="shared" si="17"/>
        <v>100</v>
      </c>
      <c r="AV40" s="80" t="s">
        <v>365</v>
      </c>
    </row>
    <row r="41" spans="3:48" ht="50" customHeight="1" x14ac:dyDescent="0.2">
      <c r="C41" s="5"/>
      <c r="D41" s="78" t="s">
        <v>81</v>
      </c>
      <c r="E41" s="79" t="s">
        <v>82</v>
      </c>
      <c r="F41" s="61" t="s">
        <v>107</v>
      </c>
      <c r="G41" s="62">
        <v>33062</v>
      </c>
      <c r="H41" s="63">
        <v>30262</v>
      </c>
      <c r="I41" s="16">
        <f t="shared" si="0"/>
        <v>2800</v>
      </c>
      <c r="J41" s="17">
        <f t="shared" si="1"/>
        <v>9.2525279228074808</v>
      </c>
      <c r="K41" s="62">
        <v>14033</v>
      </c>
      <c r="L41" s="63">
        <v>8170</v>
      </c>
      <c r="M41" s="16">
        <f t="shared" si="2"/>
        <v>5863</v>
      </c>
      <c r="N41" s="17">
        <f t="shared" si="3"/>
        <v>71.762545899632798</v>
      </c>
      <c r="O41" s="62">
        <v>1</v>
      </c>
      <c r="P41" s="63">
        <v>5273</v>
      </c>
      <c r="Q41" s="16">
        <f t="shared" si="4"/>
        <v>-5272</v>
      </c>
      <c r="R41" s="17">
        <f t="shared" si="5"/>
        <v>-99.981035463682915</v>
      </c>
      <c r="S41" s="62">
        <v>19027</v>
      </c>
      <c r="T41" s="63">
        <v>16820</v>
      </c>
      <c r="U41" s="16">
        <f t="shared" si="6"/>
        <v>2207</v>
      </c>
      <c r="V41" s="17">
        <f t="shared" si="7"/>
        <v>13.12128418549346</v>
      </c>
      <c r="W41" s="64" t="s">
        <v>296</v>
      </c>
      <c r="X41" s="65">
        <v>3907</v>
      </c>
      <c r="Y41" s="65">
        <v>3295</v>
      </c>
      <c r="Z41" s="16">
        <f t="shared" si="8"/>
        <v>612</v>
      </c>
      <c r="AA41" s="18">
        <f t="shared" si="9"/>
        <v>18.573596358118362</v>
      </c>
      <c r="AB41" s="66" t="s">
        <v>145</v>
      </c>
      <c r="AC41" s="65">
        <v>3589</v>
      </c>
      <c r="AD41" s="65">
        <v>3158</v>
      </c>
      <c r="AE41" s="16">
        <f t="shared" si="10"/>
        <v>431</v>
      </c>
      <c r="AF41" s="18">
        <f t="shared" si="11"/>
        <v>13.647878404053198</v>
      </c>
      <c r="AG41" s="67" t="s">
        <v>221</v>
      </c>
      <c r="AH41" s="65">
        <v>3473</v>
      </c>
      <c r="AI41" s="65">
        <v>3472</v>
      </c>
      <c r="AJ41" s="16">
        <f t="shared" si="12"/>
        <v>1</v>
      </c>
      <c r="AK41" s="17">
        <f t="shared" si="13"/>
        <v>2.880184331797235E-2</v>
      </c>
      <c r="AL41" s="66" t="s">
        <v>146</v>
      </c>
      <c r="AM41" s="65">
        <v>2699</v>
      </c>
      <c r="AN41" s="65">
        <v>2699</v>
      </c>
      <c r="AO41" s="16">
        <f t="shared" si="14"/>
        <v>0</v>
      </c>
      <c r="AP41" s="18">
        <f t="shared" si="15"/>
        <v>0</v>
      </c>
      <c r="AQ41" s="67" t="s">
        <v>297</v>
      </c>
      <c r="AR41" s="65">
        <v>1141</v>
      </c>
      <c r="AS41" s="65">
        <v>1029</v>
      </c>
      <c r="AT41" s="16">
        <f t="shared" si="16"/>
        <v>112</v>
      </c>
      <c r="AU41" s="17">
        <f t="shared" si="17"/>
        <v>10.884353741496598</v>
      </c>
      <c r="AV41" s="68" t="s">
        <v>366</v>
      </c>
    </row>
    <row r="42" spans="3:48" ht="50" customHeight="1" x14ac:dyDescent="0.2">
      <c r="C42" s="5"/>
      <c r="D42" s="78" t="s">
        <v>83</v>
      </c>
      <c r="E42" s="79" t="s">
        <v>84</v>
      </c>
      <c r="F42" s="61" t="s">
        <v>107</v>
      </c>
      <c r="G42" s="62">
        <v>65548</v>
      </c>
      <c r="H42" s="63">
        <v>65474</v>
      </c>
      <c r="I42" s="16">
        <f t="shared" si="0"/>
        <v>74</v>
      </c>
      <c r="J42" s="17">
        <f t="shared" si="1"/>
        <v>0.11302196291657757</v>
      </c>
      <c r="K42" s="62">
        <v>12970</v>
      </c>
      <c r="L42" s="63">
        <v>14139</v>
      </c>
      <c r="M42" s="16">
        <f t="shared" si="2"/>
        <v>-1169</v>
      </c>
      <c r="N42" s="17">
        <f t="shared" si="3"/>
        <v>-8.267911450597639</v>
      </c>
      <c r="O42" s="62">
        <v>11421</v>
      </c>
      <c r="P42" s="63">
        <v>11208</v>
      </c>
      <c r="Q42" s="16">
        <f t="shared" si="4"/>
        <v>213</v>
      </c>
      <c r="R42" s="17">
        <f t="shared" si="5"/>
        <v>1.9004282655246254</v>
      </c>
      <c r="S42" s="62">
        <v>41157</v>
      </c>
      <c r="T42" s="63">
        <v>40126</v>
      </c>
      <c r="U42" s="16">
        <f t="shared" si="6"/>
        <v>1031</v>
      </c>
      <c r="V42" s="17">
        <f t="shared" si="7"/>
        <v>2.5694063699347054</v>
      </c>
      <c r="W42" s="64" t="s">
        <v>298</v>
      </c>
      <c r="X42" s="65">
        <v>18374</v>
      </c>
      <c r="Y42" s="65">
        <v>18974</v>
      </c>
      <c r="Z42" s="16">
        <f t="shared" si="8"/>
        <v>-600</v>
      </c>
      <c r="AA42" s="18">
        <f t="shared" si="9"/>
        <v>-3.1622219879835565</v>
      </c>
      <c r="AB42" s="66" t="s">
        <v>299</v>
      </c>
      <c r="AC42" s="65">
        <v>3913</v>
      </c>
      <c r="AD42" s="65">
        <v>3756</v>
      </c>
      <c r="AE42" s="16">
        <f t="shared" si="10"/>
        <v>157</v>
      </c>
      <c r="AF42" s="18">
        <f t="shared" si="11"/>
        <v>4.1799787007454734</v>
      </c>
      <c r="AG42" s="67" t="s">
        <v>145</v>
      </c>
      <c r="AH42" s="65">
        <v>3560</v>
      </c>
      <c r="AI42" s="65">
        <v>4007</v>
      </c>
      <c r="AJ42" s="16">
        <f t="shared" si="12"/>
        <v>-447</v>
      </c>
      <c r="AK42" s="17">
        <f t="shared" si="13"/>
        <v>-11.15547791365111</v>
      </c>
      <c r="AL42" s="66" t="s">
        <v>300</v>
      </c>
      <c r="AM42" s="65">
        <v>3507</v>
      </c>
      <c r="AN42" s="65">
        <v>3848</v>
      </c>
      <c r="AO42" s="16">
        <f t="shared" si="14"/>
        <v>-341</v>
      </c>
      <c r="AP42" s="18">
        <f t="shared" si="15"/>
        <v>-8.861746361746361</v>
      </c>
      <c r="AQ42" s="67" t="s">
        <v>146</v>
      </c>
      <c r="AR42" s="65">
        <v>1745</v>
      </c>
      <c r="AS42" s="65">
        <v>1722</v>
      </c>
      <c r="AT42" s="16">
        <f t="shared" si="16"/>
        <v>23</v>
      </c>
      <c r="AU42" s="17">
        <f t="shared" si="17"/>
        <v>1.3356562137049941</v>
      </c>
      <c r="AV42" s="68" t="s">
        <v>301</v>
      </c>
    </row>
    <row r="43" spans="3:48" ht="50" customHeight="1" x14ac:dyDescent="0.2">
      <c r="C43" s="5"/>
      <c r="D43" s="78" t="s">
        <v>85</v>
      </c>
      <c r="E43" s="79" t="s">
        <v>86</v>
      </c>
      <c r="F43" s="61" t="s">
        <v>107</v>
      </c>
      <c r="G43" s="62">
        <v>49233</v>
      </c>
      <c r="H43" s="63">
        <v>49231</v>
      </c>
      <c r="I43" s="16">
        <f t="shared" si="0"/>
        <v>2</v>
      </c>
      <c r="J43" s="17">
        <f t="shared" si="1"/>
        <v>4.0624809571205133E-3</v>
      </c>
      <c r="K43" s="62">
        <v>12085</v>
      </c>
      <c r="L43" s="63">
        <v>12269</v>
      </c>
      <c r="M43" s="16">
        <f t="shared" si="2"/>
        <v>-184</v>
      </c>
      <c r="N43" s="17">
        <f t="shared" si="3"/>
        <v>-1.4997147281767054</v>
      </c>
      <c r="O43" s="62">
        <v>17738</v>
      </c>
      <c r="P43" s="63">
        <v>15302</v>
      </c>
      <c r="Q43" s="16">
        <f t="shared" si="4"/>
        <v>2436</v>
      </c>
      <c r="R43" s="17">
        <f t="shared" si="5"/>
        <v>15.919487648673375</v>
      </c>
      <c r="S43" s="62">
        <v>19410</v>
      </c>
      <c r="T43" s="63">
        <v>21660</v>
      </c>
      <c r="U43" s="16">
        <f t="shared" si="6"/>
        <v>-2250</v>
      </c>
      <c r="V43" s="17">
        <f t="shared" si="7"/>
        <v>-10.387811634349029</v>
      </c>
      <c r="W43" s="64" t="s">
        <v>302</v>
      </c>
      <c r="X43" s="65">
        <v>5002</v>
      </c>
      <c r="Y43" s="65">
        <v>5181</v>
      </c>
      <c r="Z43" s="16">
        <f t="shared" si="8"/>
        <v>-179</v>
      </c>
      <c r="AA43" s="18">
        <f t="shared" si="9"/>
        <v>-3.4549314804091873</v>
      </c>
      <c r="AB43" s="66" t="s">
        <v>303</v>
      </c>
      <c r="AC43" s="65">
        <v>3434</v>
      </c>
      <c r="AD43" s="65">
        <v>3870</v>
      </c>
      <c r="AE43" s="16">
        <f t="shared" si="10"/>
        <v>-436</v>
      </c>
      <c r="AF43" s="18">
        <f t="shared" si="11"/>
        <v>-11.266149870801033</v>
      </c>
      <c r="AG43" s="67" t="s">
        <v>304</v>
      </c>
      <c r="AH43" s="65">
        <v>3006</v>
      </c>
      <c r="AI43" s="65">
        <v>2002</v>
      </c>
      <c r="AJ43" s="16">
        <f t="shared" si="12"/>
        <v>1004</v>
      </c>
      <c r="AK43" s="17">
        <f t="shared" si="13"/>
        <v>50.149850149850153</v>
      </c>
      <c r="AL43" s="66" t="s">
        <v>305</v>
      </c>
      <c r="AM43" s="65">
        <v>1859</v>
      </c>
      <c r="AN43" s="65">
        <v>1855</v>
      </c>
      <c r="AO43" s="16">
        <f t="shared" si="14"/>
        <v>4</v>
      </c>
      <c r="AP43" s="18">
        <f t="shared" si="15"/>
        <v>0.215633423180593</v>
      </c>
      <c r="AQ43" s="67" t="s">
        <v>306</v>
      </c>
      <c r="AR43" s="65">
        <v>1239</v>
      </c>
      <c r="AS43" s="65">
        <v>1256</v>
      </c>
      <c r="AT43" s="16">
        <f t="shared" si="16"/>
        <v>-17</v>
      </c>
      <c r="AU43" s="17">
        <f t="shared" si="17"/>
        <v>-1.3535031847133758</v>
      </c>
      <c r="AV43" s="70" t="s">
        <v>307</v>
      </c>
    </row>
    <row r="44" spans="3:48" ht="50" customHeight="1" x14ac:dyDescent="0.2">
      <c r="C44" s="5"/>
      <c r="D44" s="78" t="s">
        <v>87</v>
      </c>
      <c r="E44" s="79" t="s">
        <v>88</v>
      </c>
      <c r="F44" s="61" t="s">
        <v>107</v>
      </c>
      <c r="G44" s="62">
        <v>90975</v>
      </c>
      <c r="H44" s="63">
        <v>82905</v>
      </c>
      <c r="I44" s="16">
        <f t="shared" si="0"/>
        <v>8070</v>
      </c>
      <c r="J44" s="17">
        <f t="shared" si="1"/>
        <v>9.7340329292563776</v>
      </c>
      <c r="K44" s="62">
        <v>22570</v>
      </c>
      <c r="L44" s="63">
        <v>20498</v>
      </c>
      <c r="M44" s="16">
        <f t="shared" si="2"/>
        <v>2072</v>
      </c>
      <c r="N44" s="17">
        <f t="shared" si="3"/>
        <v>10.108303249097473</v>
      </c>
      <c r="O44" s="62">
        <v>17993</v>
      </c>
      <c r="P44" s="63">
        <v>17990</v>
      </c>
      <c r="Q44" s="16">
        <f t="shared" si="4"/>
        <v>3</v>
      </c>
      <c r="R44" s="17">
        <f t="shared" si="5"/>
        <v>1.6675931072818232E-2</v>
      </c>
      <c r="S44" s="62">
        <v>50412</v>
      </c>
      <c r="T44" s="63">
        <v>44418</v>
      </c>
      <c r="U44" s="16">
        <f t="shared" si="6"/>
        <v>5994</v>
      </c>
      <c r="V44" s="17">
        <f t="shared" si="7"/>
        <v>13.494529244900717</v>
      </c>
      <c r="W44" s="64" t="s">
        <v>308</v>
      </c>
      <c r="X44" s="65">
        <v>15167</v>
      </c>
      <c r="Y44" s="65">
        <v>11188</v>
      </c>
      <c r="Z44" s="16">
        <f t="shared" si="8"/>
        <v>3979</v>
      </c>
      <c r="AA44" s="18">
        <f t="shared" si="9"/>
        <v>35.564890954594205</v>
      </c>
      <c r="AB44" s="66" t="s">
        <v>145</v>
      </c>
      <c r="AC44" s="65">
        <v>7516</v>
      </c>
      <c r="AD44" s="65">
        <v>7512</v>
      </c>
      <c r="AE44" s="16">
        <f t="shared" si="10"/>
        <v>4</v>
      </c>
      <c r="AF44" s="18">
        <f t="shared" si="11"/>
        <v>5.3248136315228969E-2</v>
      </c>
      <c r="AG44" s="67" t="s">
        <v>309</v>
      </c>
      <c r="AH44" s="65">
        <v>5994</v>
      </c>
      <c r="AI44" s="65">
        <v>5892</v>
      </c>
      <c r="AJ44" s="16">
        <f t="shared" si="12"/>
        <v>102</v>
      </c>
      <c r="AK44" s="17">
        <f t="shared" si="13"/>
        <v>1.7311608961303464</v>
      </c>
      <c r="AL44" s="66" t="s">
        <v>310</v>
      </c>
      <c r="AM44" s="65">
        <v>3465</v>
      </c>
      <c r="AN44" s="65">
        <v>3283</v>
      </c>
      <c r="AO44" s="16">
        <f t="shared" si="14"/>
        <v>182</v>
      </c>
      <c r="AP44" s="18">
        <f t="shared" si="15"/>
        <v>5.5437100213219619</v>
      </c>
      <c r="AQ44" s="67" t="s">
        <v>221</v>
      </c>
      <c r="AR44" s="65">
        <v>2656</v>
      </c>
      <c r="AS44" s="65">
        <v>2656</v>
      </c>
      <c r="AT44" s="16">
        <f t="shared" si="16"/>
        <v>0</v>
      </c>
      <c r="AU44" s="17">
        <f t="shared" si="17"/>
        <v>0</v>
      </c>
      <c r="AV44" s="70" t="s">
        <v>311</v>
      </c>
    </row>
    <row r="45" spans="3:48" ht="50" customHeight="1" x14ac:dyDescent="0.2">
      <c r="C45" s="5"/>
      <c r="D45" s="78" t="s">
        <v>89</v>
      </c>
      <c r="E45" s="79" t="s">
        <v>90</v>
      </c>
      <c r="F45" s="61" t="s">
        <v>107</v>
      </c>
      <c r="G45" s="62">
        <v>38182</v>
      </c>
      <c r="H45" s="63">
        <v>32572</v>
      </c>
      <c r="I45" s="16">
        <f t="shared" si="0"/>
        <v>5610</v>
      </c>
      <c r="J45" s="17">
        <f t="shared" si="1"/>
        <v>17.223382045929021</v>
      </c>
      <c r="K45" s="62">
        <v>6807</v>
      </c>
      <c r="L45" s="63">
        <v>6245</v>
      </c>
      <c r="M45" s="16">
        <f t="shared" si="2"/>
        <v>562</v>
      </c>
      <c r="N45" s="17">
        <f t="shared" si="3"/>
        <v>8.9991993594875908</v>
      </c>
      <c r="O45" s="62">
        <v>10685</v>
      </c>
      <c r="P45" s="63">
        <v>11815</v>
      </c>
      <c r="Q45" s="16">
        <f t="shared" si="4"/>
        <v>-1130</v>
      </c>
      <c r="R45" s="17">
        <f t="shared" si="5"/>
        <v>-9.5641134151502332</v>
      </c>
      <c r="S45" s="62">
        <v>20690</v>
      </c>
      <c r="T45" s="63">
        <v>14511</v>
      </c>
      <c r="U45" s="16">
        <f t="shared" si="6"/>
        <v>6179</v>
      </c>
      <c r="V45" s="17">
        <f t="shared" si="7"/>
        <v>42.581489904210599</v>
      </c>
      <c r="W45" s="64" t="s">
        <v>312</v>
      </c>
      <c r="X45" s="65">
        <v>5880</v>
      </c>
      <c r="Y45" s="65" t="s">
        <v>175</v>
      </c>
      <c r="Z45" s="16" t="str">
        <f t="shared" si="8"/>
        <v>-</v>
      </c>
      <c r="AA45" s="18" t="str">
        <f t="shared" si="9"/>
        <v>-</v>
      </c>
      <c r="AB45" s="66" t="s">
        <v>145</v>
      </c>
      <c r="AC45" s="65">
        <v>3735</v>
      </c>
      <c r="AD45" s="65">
        <v>3158</v>
      </c>
      <c r="AE45" s="16">
        <f t="shared" si="10"/>
        <v>577</v>
      </c>
      <c r="AF45" s="18">
        <f t="shared" si="11"/>
        <v>18.271057631412287</v>
      </c>
      <c r="AG45" s="67" t="s">
        <v>313</v>
      </c>
      <c r="AH45" s="65">
        <v>2846</v>
      </c>
      <c r="AI45" s="65">
        <v>2844</v>
      </c>
      <c r="AJ45" s="16">
        <f t="shared" si="12"/>
        <v>2</v>
      </c>
      <c r="AK45" s="17">
        <f t="shared" si="13"/>
        <v>7.0323488045007029E-2</v>
      </c>
      <c r="AL45" s="66" t="s">
        <v>233</v>
      </c>
      <c r="AM45" s="65">
        <v>1378</v>
      </c>
      <c r="AN45" s="65">
        <v>1785</v>
      </c>
      <c r="AO45" s="16">
        <f t="shared" si="14"/>
        <v>-407</v>
      </c>
      <c r="AP45" s="18">
        <f t="shared" si="15"/>
        <v>-22.801120448179272</v>
      </c>
      <c r="AQ45" s="67" t="s">
        <v>314</v>
      </c>
      <c r="AR45" s="65">
        <v>1262</v>
      </c>
      <c r="AS45" s="65">
        <v>1262</v>
      </c>
      <c r="AT45" s="16">
        <f t="shared" si="16"/>
        <v>0</v>
      </c>
      <c r="AU45" s="17">
        <f t="shared" si="17"/>
        <v>0</v>
      </c>
      <c r="AV45" s="69" t="s">
        <v>315</v>
      </c>
    </row>
    <row r="46" spans="3:48" ht="50" customHeight="1" x14ac:dyDescent="0.2">
      <c r="C46" s="5"/>
      <c r="D46" s="78" t="s">
        <v>91</v>
      </c>
      <c r="E46" s="79" t="s">
        <v>92</v>
      </c>
      <c r="F46" s="61" t="s">
        <v>107</v>
      </c>
      <c r="G46" s="62">
        <v>80390</v>
      </c>
      <c r="H46" s="63">
        <v>77689</v>
      </c>
      <c r="I46" s="16">
        <f t="shared" si="0"/>
        <v>2701</v>
      </c>
      <c r="J46" s="17">
        <f t="shared" si="1"/>
        <v>3.4766826706483545</v>
      </c>
      <c r="K46" s="62">
        <v>7694</v>
      </c>
      <c r="L46" s="63">
        <v>8445</v>
      </c>
      <c r="M46" s="16">
        <f t="shared" si="2"/>
        <v>-751</v>
      </c>
      <c r="N46" s="17">
        <f t="shared" si="3"/>
        <v>-8.8928359976317353</v>
      </c>
      <c r="O46" s="62">
        <v>21243</v>
      </c>
      <c r="P46" s="63">
        <v>22055</v>
      </c>
      <c r="Q46" s="16">
        <f t="shared" si="4"/>
        <v>-812</v>
      </c>
      <c r="R46" s="17">
        <f t="shared" si="5"/>
        <v>-3.6817048288369985</v>
      </c>
      <c r="S46" s="62">
        <v>51454</v>
      </c>
      <c r="T46" s="63">
        <v>47189</v>
      </c>
      <c r="U46" s="16">
        <f t="shared" si="6"/>
        <v>4265</v>
      </c>
      <c r="V46" s="17">
        <f t="shared" si="7"/>
        <v>9.0381232914450393</v>
      </c>
      <c r="W46" s="64" t="s">
        <v>145</v>
      </c>
      <c r="X46" s="65">
        <v>10998</v>
      </c>
      <c r="Y46" s="65">
        <v>9430</v>
      </c>
      <c r="Z46" s="16">
        <f t="shared" si="8"/>
        <v>1568</v>
      </c>
      <c r="AA46" s="18">
        <f t="shared" si="9"/>
        <v>16.627783669141039</v>
      </c>
      <c r="AB46" s="66" t="s">
        <v>146</v>
      </c>
      <c r="AC46" s="65">
        <v>8463</v>
      </c>
      <c r="AD46" s="65">
        <v>8457</v>
      </c>
      <c r="AE46" s="16">
        <f t="shared" si="10"/>
        <v>6</v>
      </c>
      <c r="AF46" s="18">
        <f t="shared" si="11"/>
        <v>7.0947144377438806E-2</v>
      </c>
      <c r="AG46" s="67" t="s">
        <v>221</v>
      </c>
      <c r="AH46" s="65">
        <v>6205</v>
      </c>
      <c r="AI46" s="65">
        <v>6201</v>
      </c>
      <c r="AJ46" s="16">
        <f t="shared" si="12"/>
        <v>4</v>
      </c>
      <c r="AK46" s="17">
        <f t="shared" si="13"/>
        <v>6.4505724883083371E-2</v>
      </c>
      <c r="AL46" s="66" t="s">
        <v>316</v>
      </c>
      <c r="AM46" s="65">
        <v>3631</v>
      </c>
      <c r="AN46" s="65">
        <v>4596</v>
      </c>
      <c r="AO46" s="16">
        <f t="shared" si="14"/>
        <v>-965</v>
      </c>
      <c r="AP46" s="18">
        <f t="shared" si="15"/>
        <v>-20.996518711923411</v>
      </c>
      <c r="AQ46" s="67" t="s">
        <v>317</v>
      </c>
      <c r="AR46" s="65">
        <v>2775</v>
      </c>
      <c r="AS46" s="65">
        <v>2842</v>
      </c>
      <c r="AT46" s="16">
        <f t="shared" si="16"/>
        <v>-67</v>
      </c>
      <c r="AU46" s="17">
        <f t="shared" si="17"/>
        <v>-2.3574947220267419</v>
      </c>
      <c r="AV46" s="70" t="s">
        <v>318</v>
      </c>
    </row>
    <row r="47" spans="3:48" ht="50" customHeight="1" x14ac:dyDescent="0.2">
      <c r="C47" s="5"/>
      <c r="D47" s="78" t="s">
        <v>93</v>
      </c>
      <c r="E47" s="79" t="s">
        <v>94</v>
      </c>
      <c r="F47" s="72" t="s">
        <v>107</v>
      </c>
      <c r="G47" s="62">
        <v>61570</v>
      </c>
      <c r="H47" s="63">
        <v>48329</v>
      </c>
      <c r="I47" s="16">
        <f t="shared" si="0"/>
        <v>13241</v>
      </c>
      <c r="J47" s="17">
        <f t="shared" si="1"/>
        <v>27.397628752922675</v>
      </c>
      <c r="K47" s="62">
        <v>17731</v>
      </c>
      <c r="L47" s="63">
        <v>17020</v>
      </c>
      <c r="M47" s="16">
        <f t="shared" si="2"/>
        <v>711</v>
      </c>
      <c r="N47" s="17">
        <f t="shared" si="3"/>
        <v>4.1774383078730901</v>
      </c>
      <c r="O47" s="62">
        <v>10684</v>
      </c>
      <c r="P47" s="63">
        <v>6041</v>
      </c>
      <c r="Q47" s="16">
        <f t="shared" si="4"/>
        <v>4643</v>
      </c>
      <c r="R47" s="17">
        <f t="shared" si="5"/>
        <v>76.858136070187058</v>
      </c>
      <c r="S47" s="62">
        <v>33156</v>
      </c>
      <c r="T47" s="63">
        <v>25268</v>
      </c>
      <c r="U47" s="16">
        <f t="shared" si="6"/>
        <v>7888</v>
      </c>
      <c r="V47" s="17">
        <f t="shared" si="7"/>
        <v>31.217350007915151</v>
      </c>
      <c r="W47" s="64" t="s">
        <v>319</v>
      </c>
      <c r="X47" s="65">
        <v>9137</v>
      </c>
      <c r="Y47" s="65">
        <v>9616</v>
      </c>
      <c r="Z47" s="16">
        <f t="shared" si="8"/>
        <v>-479</v>
      </c>
      <c r="AA47" s="18">
        <f t="shared" si="9"/>
        <v>-4.9812811980033276</v>
      </c>
      <c r="AB47" s="66" t="s">
        <v>320</v>
      </c>
      <c r="AC47" s="65">
        <v>5006</v>
      </c>
      <c r="AD47" s="65">
        <v>4006</v>
      </c>
      <c r="AE47" s="16">
        <f t="shared" si="10"/>
        <v>1000</v>
      </c>
      <c r="AF47" s="18">
        <f t="shared" si="11"/>
        <v>24.962556165751373</v>
      </c>
      <c r="AG47" s="67" t="s">
        <v>230</v>
      </c>
      <c r="AH47" s="65">
        <v>4800</v>
      </c>
      <c r="AI47" s="65" t="s">
        <v>175</v>
      </c>
      <c r="AJ47" s="16" t="str">
        <f t="shared" si="12"/>
        <v>-</v>
      </c>
      <c r="AK47" s="17" t="str">
        <f t="shared" si="13"/>
        <v>-</v>
      </c>
      <c r="AL47" s="66" t="s">
        <v>321</v>
      </c>
      <c r="AM47" s="65">
        <v>2770</v>
      </c>
      <c r="AN47" s="65">
        <v>1378</v>
      </c>
      <c r="AO47" s="16">
        <f t="shared" si="14"/>
        <v>1392</v>
      </c>
      <c r="AP47" s="18">
        <f t="shared" si="15"/>
        <v>101.01596516690856</v>
      </c>
      <c r="AQ47" s="67" t="s">
        <v>145</v>
      </c>
      <c r="AR47" s="65">
        <v>2579</v>
      </c>
      <c r="AS47" s="65">
        <v>1820</v>
      </c>
      <c r="AT47" s="16">
        <f t="shared" si="16"/>
        <v>759</v>
      </c>
      <c r="AU47" s="17">
        <f t="shared" si="17"/>
        <v>41.703296703296708</v>
      </c>
      <c r="AV47" s="68" t="s">
        <v>322</v>
      </c>
    </row>
    <row r="48" spans="3:48" ht="50" customHeight="1" x14ac:dyDescent="0.2">
      <c r="C48" s="5"/>
      <c r="D48" s="78" t="s">
        <v>95</v>
      </c>
      <c r="E48" s="79" t="s">
        <v>96</v>
      </c>
      <c r="F48" s="61" t="s">
        <v>107</v>
      </c>
      <c r="G48" s="62">
        <v>60293</v>
      </c>
      <c r="H48" s="63">
        <v>54161</v>
      </c>
      <c r="I48" s="16">
        <f t="shared" si="0"/>
        <v>6132</v>
      </c>
      <c r="J48" s="17">
        <f t="shared" si="1"/>
        <v>11.321799819057993</v>
      </c>
      <c r="K48" s="62">
        <v>7687</v>
      </c>
      <c r="L48" s="63">
        <v>7518</v>
      </c>
      <c r="M48" s="16">
        <f t="shared" si="2"/>
        <v>169</v>
      </c>
      <c r="N48" s="17">
        <f t="shared" si="3"/>
        <v>2.2479382814578344</v>
      </c>
      <c r="O48" s="62">
        <v>8465</v>
      </c>
      <c r="P48" s="63">
        <v>6924</v>
      </c>
      <c r="Q48" s="16">
        <f t="shared" si="4"/>
        <v>1541</v>
      </c>
      <c r="R48" s="17">
        <f t="shared" si="5"/>
        <v>22.25592143269786</v>
      </c>
      <c r="S48" s="62">
        <v>44141</v>
      </c>
      <c r="T48" s="63">
        <v>39720</v>
      </c>
      <c r="U48" s="16">
        <f t="shared" si="6"/>
        <v>4421</v>
      </c>
      <c r="V48" s="17">
        <f t="shared" si="7"/>
        <v>11.130412890231622</v>
      </c>
      <c r="W48" s="64" t="s">
        <v>323</v>
      </c>
      <c r="X48" s="65">
        <v>10087</v>
      </c>
      <c r="Y48" s="65">
        <v>10087</v>
      </c>
      <c r="Z48" s="16">
        <f t="shared" si="8"/>
        <v>0</v>
      </c>
      <c r="AA48" s="18">
        <f t="shared" si="9"/>
        <v>0</v>
      </c>
      <c r="AB48" s="66" t="s">
        <v>324</v>
      </c>
      <c r="AC48" s="65">
        <v>6287</v>
      </c>
      <c r="AD48" s="65">
        <v>6985</v>
      </c>
      <c r="AE48" s="16">
        <f t="shared" si="10"/>
        <v>-698</v>
      </c>
      <c r="AF48" s="18">
        <f t="shared" si="11"/>
        <v>-9.9928418038654261</v>
      </c>
      <c r="AG48" s="67" t="s">
        <v>233</v>
      </c>
      <c r="AH48" s="65">
        <v>4756</v>
      </c>
      <c r="AI48" s="65">
        <v>979</v>
      </c>
      <c r="AJ48" s="16">
        <f t="shared" si="12"/>
        <v>3777</v>
      </c>
      <c r="AK48" s="17">
        <f t="shared" si="13"/>
        <v>385.80183861082736</v>
      </c>
      <c r="AL48" s="66" t="s">
        <v>145</v>
      </c>
      <c r="AM48" s="65">
        <v>3617</v>
      </c>
      <c r="AN48" s="65">
        <v>3046</v>
      </c>
      <c r="AO48" s="16">
        <f t="shared" si="14"/>
        <v>571</v>
      </c>
      <c r="AP48" s="18">
        <f t="shared" si="15"/>
        <v>18.745896257386736</v>
      </c>
      <c r="AQ48" s="67" t="s">
        <v>221</v>
      </c>
      <c r="AR48" s="65">
        <v>3440</v>
      </c>
      <c r="AS48" s="65">
        <v>3440</v>
      </c>
      <c r="AT48" s="16">
        <f t="shared" si="16"/>
        <v>0</v>
      </c>
      <c r="AU48" s="17">
        <f t="shared" si="17"/>
        <v>0</v>
      </c>
      <c r="AV48" s="70" t="s">
        <v>325</v>
      </c>
    </row>
    <row r="49" spans="3:48" ht="50" customHeight="1" x14ac:dyDescent="0.2">
      <c r="C49" s="5"/>
      <c r="D49" s="78" t="s">
        <v>97</v>
      </c>
      <c r="E49" s="79" t="s">
        <v>98</v>
      </c>
      <c r="F49" s="61" t="s">
        <v>107</v>
      </c>
      <c r="G49" s="62">
        <v>81491</v>
      </c>
      <c r="H49" s="63">
        <v>82129</v>
      </c>
      <c r="I49" s="16">
        <f t="shared" si="0"/>
        <v>-638</v>
      </c>
      <c r="J49" s="17">
        <f t="shared" si="1"/>
        <v>-0.77682669946060456</v>
      </c>
      <c r="K49" s="62">
        <v>1770</v>
      </c>
      <c r="L49" s="63">
        <v>1762</v>
      </c>
      <c r="M49" s="16">
        <f t="shared" si="2"/>
        <v>8</v>
      </c>
      <c r="N49" s="17">
        <f t="shared" si="3"/>
        <v>0.45402951191827468</v>
      </c>
      <c r="O49" s="62">
        <v>26296</v>
      </c>
      <c r="P49" s="63">
        <v>29057</v>
      </c>
      <c r="Q49" s="16">
        <f t="shared" si="4"/>
        <v>-2761</v>
      </c>
      <c r="R49" s="17">
        <f t="shared" si="5"/>
        <v>-9.5020132842344349</v>
      </c>
      <c r="S49" s="62">
        <v>53425</v>
      </c>
      <c r="T49" s="63">
        <v>51310</v>
      </c>
      <c r="U49" s="16">
        <f t="shared" si="6"/>
        <v>2115</v>
      </c>
      <c r="V49" s="17">
        <f t="shared" si="7"/>
        <v>4.1220035080880919</v>
      </c>
      <c r="W49" s="64" t="s">
        <v>326</v>
      </c>
      <c r="X49" s="65">
        <v>22155</v>
      </c>
      <c r="Y49" s="65">
        <v>25465</v>
      </c>
      <c r="Z49" s="16">
        <f t="shared" si="8"/>
        <v>-3310</v>
      </c>
      <c r="AA49" s="18">
        <f t="shared" si="9"/>
        <v>-12.998232868643237</v>
      </c>
      <c r="AB49" s="66" t="s">
        <v>221</v>
      </c>
      <c r="AC49" s="65">
        <v>4278</v>
      </c>
      <c r="AD49" s="65">
        <v>4258</v>
      </c>
      <c r="AE49" s="16">
        <f t="shared" si="10"/>
        <v>20</v>
      </c>
      <c r="AF49" s="18">
        <f t="shared" si="11"/>
        <v>0.46970408642555189</v>
      </c>
      <c r="AG49" s="67" t="s">
        <v>145</v>
      </c>
      <c r="AH49" s="65">
        <v>4232</v>
      </c>
      <c r="AI49" s="65">
        <v>4505</v>
      </c>
      <c r="AJ49" s="16">
        <f t="shared" si="12"/>
        <v>-273</v>
      </c>
      <c r="AK49" s="17">
        <f t="shared" si="13"/>
        <v>-6.059933407325194</v>
      </c>
      <c r="AL49" s="66" t="s">
        <v>327</v>
      </c>
      <c r="AM49" s="65">
        <v>3859</v>
      </c>
      <c r="AN49" s="65" t="s">
        <v>160</v>
      </c>
      <c r="AO49" s="16" t="str">
        <f t="shared" si="14"/>
        <v>-</v>
      </c>
      <c r="AP49" s="18" t="str">
        <f t="shared" si="15"/>
        <v>-</v>
      </c>
      <c r="AQ49" s="67" t="s">
        <v>328</v>
      </c>
      <c r="AR49" s="65">
        <v>3110</v>
      </c>
      <c r="AS49" s="65">
        <v>295</v>
      </c>
      <c r="AT49" s="16">
        <f t="shared" si="16"/>
        <v>2815</v>
      </c>
      <c r="AU49" s="17">
        <f t="shared" si="17"/>
        <v>954.2372881355933</v>
      </c>
      <c r="AV49" s="68" t="s">
        <v>329</v>
      </c>
    </row>
    <row r="50" spans="3:48" ht="50" customHeight="1" x14ac:dyDescent="0.2">
      <c r="C50" s="5"/>
      <c r="D50" s="81" t="s">
        <v>99</v>
      </c>
      <c r="E50" s="82" t="s">
        <v>100</v>
      </c>
      <c r="F50" s="61" t="s">
        <v>107</v>
      </c>
      <c r="G50" s="73">
        <v>65067</v>
      </c>
      <c r="H50" s="74">
        <v>61423</v>
      </c>
      <c r="I50" s="16">
        <f t="shared" si="0"/>
        <v>3644</v>
      </c>
      <c r="J50" s="17">
        <f t="shared" si="1"/>
        <v>5.9326310990996864</v>
      </c>
      <c r="K50" s="73">
        <v>8498</v>
      </c>
      <c r="L50" s="74">
        <v>10232</v>
      </c>
      <c r="M50" s="16">
        <f t="shared" si="2"/>
        <v>-1734</v>
      </c>
      <c r="N50" s="17">
        <f t="shared" si="3"/>
        <v>-16.946833463643472</v>
      </c>
      <c r="O50" s="73">
        <v>21496</v>
      </c>
      <c r="P50" s="74">
        <v>25013</v>
      </c>
      <c r="Q50" s="16">
        <f t="shared" si="4"/>
        <v>-3517</v>
      </c>
      <c r="R50" s="17">
        <f t="shared" si="5"/>
        <v>-14.060688442010155</v>
      </c>
      <c r="S50" s="73">
        <v>35074</v>
      </c>
      <c r="T50" s="74">
        <v>26178</v>
      </c>
      <c r="U50" s="16">
        <f t="shared" si="6"/>
        <v>8896</v>
      </c>
      <c r="V50" s="17">
        <f t="shared" si="7"/>
        <v>33.982733593093442</v>
      </c>
      <c r="W50" s="64" t="s">
        <v>330</v>
      </c>
      <c r="X50" s="65">
        <v>12565</v>
      </c>
      <c r="Y50" s="65">
        <v>10758</v>
      </c>
      <c r="Z50" s="16">
        <f t="shared" si="8"/>
        <v>1807</v>
      </c>
      <c r="AA50" s="18">
        <f t="shared" si="9"/>
        <v>16.796802379624467</v>
      </c>
      <c r="AB50" s="66" t="s">
        <v>331</v>
      </c>
      <c r="AC50" s="65">
        <v>4500</v>
      </c>
      <c r="AD50" s="65">
        <v>0</v>
      </c>
      <c r="AE50" s="16">
        <f t="shared" si="10"/>
        <v>4500</v>
      </c>
      <c r="AF50" s="18" t="str">
        <f t="shared" si="11"/>
        <v>-</v>
      </c>
      <c r="AG50" s="67" t="s">
        <v>332</v>
      </c>
      <c r="AH50" s="65">
        <v>3273</v>
      </c>
      <c r="AI50" s="65">
        <v>518</v>
      </c>
      <c r="AJ50" s="16">
        <f t="shared" si="12"/>
        <v>2755</v>
      </c>
      <c r="AK50" s="17">
        <f t="shared" si="13"/>
        <v>531.85328185328183</v>
      </c>
      <c r="AL50" s="66" t="s">
        <v>145</v>
      </c>
      <c r="AM50" s="65">
        <v>2845</v>
      </c>
      <c r="AN50" s="65">
        <v>2924</v>
      </c>
      <c r="AO50" s="16">
        <f t="shared" si="14"/>
        <v>-79</v>
      </c>
      <c r="AP50" s="18">
        <f t="shared" si="15"/>
        <v>-2.7017783857729136</v>
      </c>
      <c r="AQ50" s="67" t="s">
        <v>221</v>
      </c>
      <c r="AR50" s="65">
        <v>2719</v>
      </c>
      <c r="AS50" s="65">
        <v>2711</v>
      </c>
      <c r="AT50" s="16">
        <f t="shared" si="16"/>
        <v>8</v>
      </c>
      <c r="AU50" s="17">
        <f t="shared" si="17"/>
        <v>0.2950940612320177</v>
      </c>
      <c r="AV50" s="75" t="s">
        <v>333</v>
      </c>
    </row>
    <row r="51" spans="3:48" ht="50" customHeight="1" x14ac:dyDescent="0.2">
      <c r="C51" s="5"/>
      <c r="D51" s="81" t="s">
        <v>101</v>
      </c>
      <c r="E51" s="82" t="s">
        <v>102</v>
      </c>
      <c r="F51" s="61" t="s">
        <v>107</v>
      </c>
      <c r="G51" s="73">
        <v>104124</v>
      </c>
      <c r="H51" s="74">
        <v>93710</v>
      </c>
      <c r="I51" s="16">
        <f t="shared" si="0"/>
        <v>10414</v>
      </c>
      <c r="J51" s="17">
        <f t="shared" si="1"/>
        <v>11.113008216839185</v>
      </c>
      <c r="K51" s="73">
        <v>11723</v>
      </c>
      <c r="L51" s="74">
        <v>11721</v>
      </c>
      <c r="M51" s="16">
        <f t="shared" si="2"/>
        <v>2</v>
      </c>
      <c r="N51" s="17">
        <f t="shared" si="3"/>
        <v>1.7063390495691493E-2</v>
      </c>
      <c r="O51" s="73">
        <v>32306</v>
      </c>
      <c r="P51" s="74">
        <v>32261</v>
      </c>
      <c r="Q51" s="16">
        <f t="shared" si="4"/>
        <v>45</v>
      </c>
      <c r="R51" s="17">
        <f t="shared" si="5"/>
        <v>0.13948730665509437</v>
      </c>
      <c r="S51" s="73">
        <v>60096</v>
      </c>
      <c r="T51" s="74">
        <v>49729</v>
      </c>
      <c r="U51" s="16">
        <f t="shared" si="6"/>
        <v>10367</v>
      </c>
      <c r="V51" s="17">
        <f t="shared" si="7"/>
        <v>20.846990689537293</v>
      </c>
      <c r="W51" s="64" t="s">
        <v>334</v>
      </c>
      <c r="X51" s="65">
        <v>25299</v>
      </c>
      <c r="Y51" s="65">
        <v>23871</v>
      </c>
      <c r="Z51" s="16">
        <f t="shared" si="8"/>
        <v>1428</v>
      </c>
      <c r="AA51" s="18">
        <f t="shared" si="9"/>
        <v>5.982154078170165</v>
      </c>
      <c r="AB51" s="66" t="s">
        <v>335</v>
      </c>
      <c r="AC51" s="65">
        <v>9174</v>
      </c>
      <c r="AD51" s="65" t="s">
        <v>160</v>
      </c>
      <c r="AE51" s="16" t="str">
        <f t="shared" si="10"/>
        <v>-</v>
      </c>
      <c r="AF51" s="18" t="str">
        <f t="shared" si="11"/>
        <v>-</v>
      </c>
      <c r="AG51" s="67" t="s">
        <v>145</v>
      </c>
      <c r="AH51" s="65">
        <v>6210</v>
      </c>
      <c r="AI51" s="65">
        <v>7366</v>
      </c>
      <c r="AJ51" s="16">
        <f t="shared" si="12"/>
        <v>-1156</v>
      </c>
      <c r="AK51" s="17">
        <f t="shared" si="13"/>
        <v>-15.693727939180016</v>
      </c>
      <c r="AL51" s="66" t="s">
        <v>336</v>
      </c>
      <c r="AM51" s="65">
        <v>2213</v>
      </c>
      <c r="AN51" s="65">
        <v>2728</v>
      </c>
      <c r="AO51" s="16">
        <f t="shared" si="14"/>
        <v>-515</v>
      </c>
      <c r="AP51" s="18">
        <f t="shared" si="15"/>
        <v>-18.878299120234605</v>
      </c>
      <c r="AQ51" s="67" t="s">
        <v>221</v>
      </c>
      <c r="AR51" s="65">
        <v>2163</v>
      </c>
      <c r="AS51" s="65">
        <v>1983</v>
      </c>
      <c r="AT51" s="16">
        <f t="shared" si="16"/>
        <v>180</v>
      </c>
      <c r="AU51" s="17">
        <f t="shared" si="17"/>
        <v>9.0771558245083206</v>
      </c>
      <c r="AV51" s="77" t="s">
        <v>337</v>
      </c>
    </row>
    <row r="52" spans="3:48" ht="50" customHeight="1" x14ac:dyDescent="0.2">
      <c r="C52" s="5"/>
      <c r="D52" s="78" t="s">
        <v>103</v>
      </c>
      <c r="E52" s="79" t="s">
        <v>104</v>
      </c>
      <c r="F52" s="61" t="s">
        <v>107</v>
      </c>
      <c r="G52" s="62">
        <v>69890</v>
      </c>
      <c r="H52" s="63">
        <v>63451</v>
      </c>
      <c r="I52" s="16">
        <f t="shared" si="0"/>
        <v>6439</v>
      </c>
      <c r="J52" s="17">
        <f t="shared" si="1"/>
        <v>10.147988211375706</v>
      </c>
      <c r="K52" s="62">
        <v>17507</v>
      </c>
      <c r="L52" s="63">
        <v>17557</v>
      </c>
      <c r="M52" s="16">
        <f t="shared" si="2"/>
        <v>-50</v>
      </c>
      <c r="N52" s="17">
        <f t="shared" si="3"/>
        <v>-0.28478669476562052</v>
      </c>
      <c r="O52" s="62">
        <v>7440</v>
      </c>
      <c r="P52" s="63">
        <v>7439</v>
      </c>
      <c r="Q52" s="16">
        <f t="shared" si="4"/>
        <v>1</v>
      </c>
      <c r="R52" s="17">
        <f t="shared" si="5"/>
        <v>1.3442667025137788E-2</v>
      </c>
      <c r="S52" s="62">
        <v>44943</v>
      </c>
      <c r="T52" s="63">
        <v>38454</v>
      </c>
      <c r="U52" s="16">
        <f t="shared" si="6"/>
        <v>6489</v>
      </c>
      <c r="V52" s="17">
        <f t="shared" si="7"/>
        <v>16.874707442658764</v>
      </c>
      <c r="W52" s="64" t="s">
        <v>338</v>
      </c>
      <c r="X52" s="65">
        <v>14607</v>
      </c>
      <c r="Y52" s="65">
        <v>11197</v>
      </c>
      <c r="Z52" s="16">
        <f t="shared" si="8"/>
        <v>3410</v>
      </c>
      <c r="AA52" s="18">
        <f t="shared" si="9"/>
        <v>30.454586049834774</v>
      </c>
      <c r="AB52" s="66" t="s">
        <v>339</v>
      </c>
      <c r="AC52" s="65">
        <v>6705</v>
      </c>
      <c r="AD52" s="65">
        <v>4249</v>
      </c>
      <c r="AE52" s="16">
        <f t="shared" si="10"/>
        <v>2456</v>
      </c>
      <c r="AF52" s="18">
        <f t="shared" si="11"/>
        <v>57.801835726053184</v>
      </c>
      <c r="AG52" s="67" t="s">
        <v>221</v>
      </c>
      <c r="AH52" s="65">
        <v>5377</v>
      </c>
      <c r="AI52" s="65">
        <v>5375</v>
      </c>
      <c r="AJ52" s="16">
        <f t="shared" si="12"/>
        <v>2</v>
      </c>
      <c r="AK52" s="17">
        <f t="shared" si="13"/>
        <v>3.7209302325581395E-2</v>
      </c>
      <c r="AL52" s="66" t="s">
        <v>145</v>
      </c>
      <c r="AM52" s="65">
        <v>4971</v>
      </c>
      <c r="AN52" s="65">
        <v>4944</v>
      </c>
      <c r="AO52" s="16">
        <f t="shared" si="14"/>
        <v>27</v>
      </c>
      <c r="AP52" s="18">
        <f t="shared" si="15"/>
        <v>0.54611650485436891</v>
      </c>
      <c r="AQ52" s="67" t="s">
        <v>340</v>
      </c>
      <c r="AR52" s="65">
        <v>2706</v>
      </c>
      <c r="AS52" s="65">
        <v>2706</v>
      </c>
      <c r="AT52" s="16">
        <f t="shared" si="16"/>
        <v>0</v>
      </c>
      <c r="AU52" s="17">
        <f t="shared" si="17"/>
        <v>0</v>
      </c>
      <c r="AV52" s="68" t="s">
        <v>341</v>
      </c>
    </row>
    <row r="53" spans="3:48" ht="50" customHeight="1" thickBot="1" x14ac:dyDescent="0.25">
      <c r="C53" s="5"/>
      <c r="D53" s="83" t="s">
        <v>105</v>
      </c>
      <c r="E53" s="84" t="s">
        <v>106</v>
      </c>
      <c r="F53" s="85" t="s">
        <v>107</v>
      </c>
      <c r="G53" s="86">
        <v>115738</v>
      </c>
      <c r="H53" s="87">
        <v>105982</v>
      </c>
      <c r="I53" s="21">
        <f t="shared" si="0"/>
        <v>9756</v>
      </c>
      <c r="J53" s="22">
        <f t="shared" si="1"/>
        <v>9.2053367552980703</v>
      </c>
      <c r="K53" s="86">
        <v>21112</v>
      </c>
      <c r="L53" s="87">
        <v>22862</v>
      </c>
      <c r="M53" s="21">
        <f t="shared" si="2"/>
        <v>-1750</v>
      </c>
      <c r="N53" s="22">
        <f t="shared" si="3"/>
        <v>-7.6546233925290874</v>
      </c>
      <c r="O53" s="86">
        <v>29124</v>
      </c>
      <c r="P53" s="87">
        <v>21824</v>
      </c>
      <c r="Q53" s="21">
        <f t="shared" si="4"/>
        <v>7300</v>
      </c>
      <c r="R53" s="22">
        <f t="shared" si="5"/>
        <v>33.449413489736067</v>
      </c>
      <c r="S53" s="86">
        <v>65501</v>
      </c>
      <c r="T53" s="87">
        <v>61295</v>
      </c>
      <c r="U53" s="21">
        <f t="shared" si="6"/>
        <v>4206</v>
      </c>
      <c r="V53" s="22">
        <f t="shared" si="7"/>
        <v>6.8618973815156208</v>
      </c>
      <c r="W53" s="88" t="s">
        <v>228</v>
      </c>
      <c r="X53" s="89">
        <v>24445</v>
      </c>
      <c r="Y53" s="89">
        <v>23550</v>
      </c>
      <c r="Z53" s="21">
        <f t="shared" si="8"/>
        <v>895</v>
      </c>
      <c r="AA53" s="23">
        <f t="shared" si="9"/>
        <v>3.8004246284501062</v>
      </c>
      <c r="AB53" s="90" t="s">
        <v>342</v>
      </c>
      <c r="AC53" s="89">
        <v>11000</v>
      </c>
      <c r="AD53" s="89">
        <v>11000</v>
      </c>
      <c r="AE53" s="21">
        <f t="shared" si="10"/>
        <v>0</v>
      </c>
      <c r="AF53" s="23">
        <f t="shared" si="11"/>
        <v>0</v>
      </c>
      <c r="AG53" s="91" t="s">
        <v>343</v>
      </c>
      <c r="AH53" s="89">
        <v>5431</v>
      </c>
      <c r="AI53" s="89">
        <v>5429</v>
      </c>
      <c r="AJ53" s="21">
        <f t="shared" si="12"/>
        <v>2</v>
      </c>
      <c r="AK53" s="22">
        <f t="shared" si="13"/>
        <v>3.6839196905507458E-2</v>
      </c>
      <c r="AL53" s="90" t="s">
        <v>344</v>
      </c>
      <c r="AM53" s="89">
        <v>5110</v>
      </c>
      <c r="AN53" s="89">
        <v>1426</v>
      </c>
      <c r="AO53" s="21">
        <f t="shared" si="14"/>
        <v>3684</v>
      </c>
      <c r="AP53" s="23">
        <f t="shared" si="15"/>
        <v>258.34502103786815</v>
      </c>
      <c r="AQ53" s="91" t="s">
        <v>146</v>
      </c>
      <c r="AR53" s="89">
        <v>3559</v>
      </c>
      <c r="AS53" s="89">
        <v>3558</v>
      </c>
      <c r="AT53" s="21">
        <f t="shared" si="16"/>
        <v>1</v>
      </c>
      <c r="AU53" s="22">
        <f t="shared" si="17"/>
        <v>2.8105677346824058E-2</v>
      </c>
      <c r="AV53" s="92" t="s">
        <v>345</v>
      </c>
    </row>
  </sheetData>
  <autoFilter ref="D6:AU53" xr:uid="{8797A149-892F-40E6-939B-6E7939E97A78}"/>
  <mergeCells count="32">
    <mergeCell ref="AB4:AF4"/>
    <mergeCell ref="S3:AU3"/>
    <mergeCell ref="AV3:AV6"/>
    <mergeCell ref="I4:I5"/>
    <mergeCell ref="J4:J5"/>
    <mergeCell ref="K4:K5"/>
    <mergeCell ref="L4:L5"/>
    <mergeCell ref="R4:R5"/>
    <mergeCell ref="Q4:Q5"/>
    <mergeCell ref="AG4:AK4"/>
    <mergeCell ref="AL4:AP4"/>
    <mergeCell ref="AQ4:AU4"/>
    <mergeCell ref="S4:S5"/>
    <mergeCell ref="T4:T5"/>
    <mergeCell ref="U4:U5"/>
    <mergeCell ref="V4:V5"/>
    <mergeCell ref="W4:AA4"/>
    <mergeCell ref="P4:P5"/>
    <mergeCell ref="A4:A6"/>
    <mergeCell ref="D4:D5"/>
    <mergeCell ref="E4:E5"/>
    <mergeCell ref="F4:F5"/>
    <mergeCell ref="G4:G5"/>
    <mergeCell ref="D1:I2"/>
    <mergeCell ref="H4:H5"/>
    <mergeCell ref="M4:M5"/>
    <mergeCell ref="N4:N5"/>
    <mergeCell ref="O4:O5"/>
    <mergeCell ref="D3:F3"/>
    <mergeCell ref="G3:J3"/>
    <mergeCell ref="K3:N3"/>
    <mergeCell ref="O3:R3"/>
  </mergeCells>
  <phoneticPr fontId="3"/>
  <pageMargins left="1.1023622047244095" right="1.1023622047244095" top="0.74803149606299213" bottom="0.74803149606299213" header="0.31496062992125984" footer="0.31496062992125984"/>
  <pageSetup paperSize="8" scale="59" fitToHeight="0" pageOrder="overThenDown" orientation="landscape" r:id="rId1"/>
  <rowBreaks count="1" manualBreakCount="1">
    <brk id="28" min="1" max="48" man="1"/>
  </rowBreaks>
  <colBreaks count="1" manualBreakCount="1">
    <brk id="27" max="53" man="1"/>
  </colBreaks>
  <ignoredErrors>
    <ignoredError sqref="D7:D5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都道府県分</vt:lpstr>
      <vt:lpstr>都道府県分!Print_Area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2022-04-14T14:05:46Z</dcterms:modified>
</cp:coreProperties>
</file>