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7493DCC9-22F3-46CA-BFDB-ABD81CEBD433}" xr6:coauthVersionLast="36" xr6:coauthVersionMax="36" xr10:uidLastSave="{00000000-0000-0000-0000-000000000000}"/>
  <bookViews>
    <workbookView xWindow="3070" yWindow="110" windowWidth="14810" windowHeight="8020" xr2:uid="{00000000-000D-0000-FFFF-FFFF00000000}"/>
  </bookViews>
  <sheets>
    <sheet name="調査表（都道府県分）" sheetId="12" r:id="rId1"/>
  </sheets>
  <definedNames>
    <definedName name="_xlnm._FilterDatabase" localSheetId="0" hidden="1">'調査表（都道府県分）'!$A$6:$AV$6</definedName>
    <definedName name="_xlnm.Print_Area" localSheetId="0">'調査表（都道府県分）'!$B$1:$AW$54</definedName>
  </definedNames>
  <calcPr calcId="191029"/>
</workbook>
</file>

<file path=xl/calcChain.xml><?xml version="1.0" encoding="utf-8"?>
<calcChain xmlns="http://schemas.openxmlformats.org/spreadsheetml/2006/main">
  <c r="AT45" i="12" l="1"/>
  <c r="AU45" i="12" s="1"/>
  <c r="AO45" i="12"/>
  <c r="AP45" i="12" s="1"/>
  <c r="AJ45" i="12"/>
  <c r="AK45" i="12" s="1"/>
  <c r="AE45" i="12"/>
  <c r="AF45" i="12" s="1"/>
  <c r="Z45" i="12"/>
  <c r="AA45" i="12" s="1"/>
  <c r="U45" i="12"/>
  <c r="V45" i="12" s="1"/>
  <c r="R45" i="12"/>
  <c r="Q45" i="12"/>
  <c r="M45" i="12"/>
  <c r="N45" i="12" s="1"/>
  <c r="I45" i="12"/>
  <c r="J45" i="12" s="1"/>
  <c r="AT44" i="12" l="1"/>
  <c r="AU44" i="12" s="1"/>
  <c r="AO44" i="12"/>
  <c r="AP44" i="12" s="1"/>
  <c r="AJ44" i="12"/>
  <c r="AK44" i="12" s="1"/>
  <c r="AE44" i="12"/>
  <c r="AF44" i="12" s="1"/>
  <c r="Z44" i="12"/>
  <c r="AA44" i="12" s="1"/>
  <c r="U44" i="12"/>
  <c r="V44" i="12" s="1"/>
  <c r="Q44" i="12"/>
  <c r="R44" i="12" s="1"/>
  <c r="M44" i="12"/>
  <c r="N44" i="12" s="1"/>
  <c r="I44" i="12"/>
  <c r="J44" i="12" s="1"/>
  <c r="AT18" i="12" l="1"/>
  <c r="AU18" i="12" s="1"/>
  <c r="AO18" i="12"/>
  <c r="AP18" i="12" s="1"/>
  <c r="AJ18" i="12"/>
  <c r="AK18" i="12" s="1"/>
  <c r="AE18" i="12"/>
  <c r="AF18" i="12" s="1"/>
  <c r="Z18" i="12"/>
  <c r="AA18" i="12" s="1"/>
  <c r="U18" i="12"/>
  <c r="V18" i="12" s="1"/>
  <c r="Q18" i="12"/>
  <c r="R18" i="12" s="1"/>
  <c r="M18" i="12"/>
  <c r="N18" i="12" s="1"/>
  <c r="I18" i="12"/>
  <c r="J18" i="12" s="1"/>
  <c r="AT53" i="12" l="1"/>
  <c r="AU53" i="12" s="1"/>
  <c r="AO53" i="12"/>
  <c r="AP53" i="12" s="1"/>
  <c r="AJ53" i="12"/>
  <c r="AK53" i="12" s="1"/>
  <c r="AE53" i="12"/>
  <c r="AF53" i="12" s="1"/>
  <c r="Z53" i="12"/>
  <c r="AA53" i="12" s="1"/>
  <c r="U53" i="12"/>
  <c r="V53" i="12" s="1"/>
  <c r="Q53" i="12"/>
  <c r="R53" i="12" s="1"/>
  <c r="M53" i="12"/>
  <c r="N53" i="12" s="1"/>
  <c r="I53" i="12"/>
  <c r="J53" i="12" s="1"/>
  <c r="AT52" i="12" l="1"/>
  <c r="AU52" i="12" s="1"/>
  <c r="AO52" i="12"/>
  <c r="AP52" i="12" s="1"/>
  <c r="AJ52" i="12"/>
  <c r="AK52" i="12" s="1"/>
  <c r="AE52" i="12"/>
  <c r="AF52" i="12" s="1"/>
  <c r="Z52" i="12"/>
  <c r="AA52" i="12" s="1"/>
  <c r="U52" i="12"/>
  <c r="V52" i="12" s="1"/>
  <c r="Q52" i="12"/>
  <c r="R52" i="12" s="1"/>
  <c r="M52" i="12"/>
  <c r="N52" i="12" s="1"/>
  <c r="I52" i="12"/>
  <c r="J52" i="12" s="1"/>
  <c r="AT51" i="12" l="1"/>
  <c r="AU51" i="12" s="1"/>
  <c r="AO51" i="12"/>
  <c r="AP51" i="12" s="1"/>
  <c r="AE51" i="12"/>
  <c r="AF51" i="12" s="1"/>
  <c r="Z51" i="12"/>
  <c r="AA51" i="12" s="1"/>
  <c r="U51" i="12"/>
  <c r="V51" i="12" s="1"/>
  <c r="Q51" i="12"/>
  <c r="R51" i="12" s="1"/>
  <c r="M51" i="12"/>
  <c r="N51" i="12" s="1"/>
  <c r="I51" i="12"/>
  <c r="J51" i="12" s="1"/>
  <c r="AT50" i="12" l="1"/>
  <c r="AU50" i="12" s="1"/>
  <c r="AO50" i="12"/>
  <c r="AP50" i="12" s="1"/>
  <c r="AJ50" i="12"/>
  <c r="AK50" i="12" s="1"/>
  <c r="AE50" i="12"/>
  <c r="AF50" i="12" s="1"/>
  <c r="Z50" i="12"/>
  <c r="AA50" i="12" s="1"/>
  <c r="U50" i="12"/>
  <c r="V50" i="12" s="1"/>
  <c r="Q50" i="12"/>
  <c r="R50" i="12" s="1"/>
  <c r="M50" i="12"/>
  <c r="N50" i="12" s="1"/>
  <c r="I50" i="12"/>
  <c r="J50" i="12" s="1"/>
  <c r="AT49" i="12" l="1"/>
  <c r="AU49" i="12" s="1"/>
  <c r="AO49" i="12"/>
  <c r="AP49" i="12" s="1"/>
  <c r="AJ49" i="12"/>
  <c r="AK49" i="12" s="1"/>
  <c r="AE49" i="12"/>
  <c r="AF49" i="12" s="1"/>
  <c r="Z49" i="12"/>
  <c r="AA49" i="12" s="1"/>
  <c r="U49" i="12"/>
  <c r="V49" i="12" s="1"/>
  <c r="Q49" i="12"/>
  <c r="R49" i="12" s="1"/>
  <c r="M49" i="12"/>
  <c r="N49" i="12" s="1"/>
  <c r="I49" i="12"/>
  <c r="J49" i="12" s="1"/>
  <c r="AT48" i="12" l="1"/>
  <c r="AU48" i="12" s="1"/>
  <c r="AO48" i="12"/>
  <c r="AP48" i="12" s="1"/>
  <c r="AJ48" i="12"/>
  <c r="AK48" i="12" s="1"/>
  <c r="AE48" i="12"/>
  <c r="AF48" i="12" s="1"/>
  <c r="Z48" i="12"/>
  <c r="AA48" i="12" s="1"/>
  <c r="U48" i="12"/>
  <c r="V48" i="12" s="1"/>
  <c r="Q48" i="12"/>
  <c r="R48" i="12" s="1"/>
  <c r="M48" i="12"/>
  <c r="N48" i="12" s="1"/>
  <c r="I48" i="12"/>
  <c r="J48" i="12" s="1"/>
  <c r="AT47" i="12" l="1"/>
  <c r="AU47" i="12" s="1"/>
  <c r="AO47" i="12"/>
  <c r="AP47" i="12" s="1"/>
  <c r="AJ47" i="12"/>
  <c r="AK47" i="12" s="1"/>
  <c r="AE47" i="12"/>
  <c r="AF47" i="12" s="1"/>
  <c r="Z47" i="12"/>
  <c r="AA47" i="12" s="1"/>
  <c r="U47" i="12"/>
  <c r="V47" i="12" s="1"/>
  <c r="Q47" i="12"/>
  <c r="R47" i="12" s="1"/>
  <c r="M47" i="12"/>
  <c r="N47" i="12" s="1"/>
  <c r="I47" i="12"/>
  <c r="J47" i="12" s="1"/>
  <c r="AT46" i="12" l="1"/>
  <c r="AU46" i="12" s="1"/>
  <c r="AO46" i="12"/>
  <c r="AP46" i="12" s="1"/>
  <c r="AJ46" i="12"/>
  <c r="AK46" i="12" s="1"/>
  <c r="AE46" i="12"/>
  <c r="AF46" i="12" s="1"/>
  <c r="Z46" i="12"/>
  <c r="AA46" i="12" s="1"/>
  <c r="U46" i="12"/>
  <c r="V46" i="12" s="1"/>
  <c r="Q46" i="12"/>
  <c r="R46" i="12" s="1"/>
  <c r="M46" i="12"/>
  <c r="N46" i="12" s="1"/>
  <c r="I46" i="12"/>
  <c r="J46" i="12" s="1"/>
  <c r="AT43" i="12" l="1"/>
  <c r="AU43" i="12" s="1"/>
  <c r="AO43" i="12"/>
  <c r="AP43" i="12" s="1"/>
  <c r="AJ43" i="12"/>
  <c r="AK43" i="12" s="1"/>
  <c r="AE43" i="12"/>
  <c r="AF43" i="12" s="1"/>
  <c r="Z43" i="12"/>
  <c r="AA43" i="12" s="1"/>
  <c r="U43" i="12"/>
  <c r="V43" i="12" s="1"/>
  <c r="Q43" i="12"/>
  <c r="R43" i="12" s="1"/>
  <c r="M43" i="12"/>
  <c r="N43" i="12" s="1"/>
  <c r="I43" i="12"/>
  <c r="J43" i="12" s="1"/>
  <c r="AT42" i="12" l="1"/>
  <c r="AU42" i="12" s="1"/>
  <c r="AO42" i="12"/>
  <c r="AP42" i="12" s="1"/>
  <c r="AJ42" i="12"/>
  <c r="AK42" i="12" s="1"/>
  <c r="AE42" i="12"/>
  <c r="AF42" i="12" s="1"/>
  <c r="Z42" i="12"/>
  <c r="AA42" i="12" s="1"/>
  <c r="U42" i="12"/>
  <c r="V42" i="12" s="1"/>
  <c r="Q42" i="12"/>
  <c r="R42" i="12" s="1"/>
  <c r="M42" i="12"/>
  <c r="N42" i="12" s="1"/>
  <c r="I42" i="12"/>
  <c r="J42" i="12" s="1"/>
  <c r="AT41" i="12" l="1"/>
  <c r="AU41" i="12" s="1"/>
  <c r="AO41" i="12"/>
  <c r="AP41" i="12" s="1"/>
  <c r="AJ41" i="12"/>
  <c r="AK41" i="12" s="1"/>
  <c r="AE41" i="12"/>
  <c r="AF41" i="12" s="1"/>
  <c r="Z41" i="12"/>
  <c r="AA41" i="12" s="1"/>
  <c r="U41" i="12"/>
  <c r="V41" i="12" s="1"/>
  <c r="Q41" i="12"/>
  <c r="R41" i="12" s="1"/>
  <c r="M41" i="12"/>
  <c r="N41" i="12" s="1"/>
  <c r="I41" i="12"/>
  <c r="J41" i="12" s="1"/>
  <c r="AT40" i="12" l="1"/>
  <c r="AU40" i="12" s="1"/>
  <c r="AO40" i="12"/>
  <c r="AP40" i="12" s="1"/>
  <c r="AJ40" i="12"/>
  <c r="AK40" i="12" s="1"/>
  <c r="AE40" i="12"/>
  <c r="AF40" i="12" s="1"/>
  <c r="Z40" i="12"/>
  <c r="AA40" i="12" s="1"/>
  <c r="U40" i="12"/>
  <c r="V40" i="12" s="1"/>
  <c r="Q40" i="12"/>
  <c r="R40" i="12" s="1"/>
  <c r="M40" i="12"/>
  <c r="N40" i="12" s="1"/>
  <c r="I40" i="12"/>
  <c r="J40" i="12" s="1"/>
  <c r="AT39" i="12" l="1"/>
  <c r="AU39" i="12" s="1"/>
  <c r="AO39" i="12"/>
  <c r="AP39" i="12" s="1"/>
  <c r="AJ39" i="12"/>
  <c r="AK39" i="12" s="1"/>
  <c r="AE39" i="12"/>
  <c r="AF39" i="12" s="1"/>
  <c r="Z39" i="12"/>
  <c r="AA39" i="12" s="1"/>
  <c r="U39" i="12"/>
  <c r="V39" i="12" s="1"/>
  <c r="Q39" i="12"/>
  <c r="R39" i="12" s="1"/>
  <c r="M39" i="12"/>
  <c r="N39" i="12" s="1"/>
  <c r="I39" i="12"/>
  <c r="J39" i="12" s="1"/>
  <c r="AT38" i="12" l="1"/>
  <c r="AU38" i="12" s="1"/>
  <c r="AO38" i="12"/>
  <c r="AP38" i="12" s="1"/>
  <c r="AJ38" i="12"/>
  <c r="AK38" i="12" s="1"/>
  <c r="AE38" i="12"/>
  <c r="AF38" i="12" s="1"/>
  <c r="Z38" i="12"/>
  <c r="AA38" i="12" s="1"/>
  <c r="U38" i="12"/>
  <c r="V38" i="12" s="1"/>
  <c r="Q38" i="12"/>
  <c r="R38" i="12" s="1"/>
  <c r="M38" i="12"/>
  <c r="N38" i="12" s="1"/>
  <c r="I38" i="12"/>
  <c r="J38" i="12" s="1"/>
  <c r="AT37" i="12" l="1"/>
  <c r="AU37" i="12" s="1"/>
  <c r="AO37" i="12"/>
  <c r="AP37" i="12" s="1"/>
  <c r="AJ37" i="12"/>
  <c r="AK37" i="12" s="1"/>
  <c r="AE37" i="12"/>
  <c r="AF37" i="12" s="1"/>
  <c r="Z37" i="12"/>
  <c r="AA37" i="12" s="1"/>
  <c r="U37" i="12"/>
  <c r="V37" i="12" s="1"/>
  <c r="Q37" i="12"/>
  <c r="R37" i="12" s="1"/>
  <c r="M37" i="12"/>
  <c r="N37" i="12" s="1"/>
  <c r="I37" i="12"/>
  <c r="J37" i="12" s="1"/>
  <c r="AT36" i="12" l="1"/>
  <c r="AU36" i="12" s="1"/>
  <c r="AO36" i="12"/>
  <c r="AP36" i="12" s="1"/>
  <c r="AJ36" i="12"/>
  <c r="AK36" i="12" s="1"/>
  <c r="AE36" i="12"/>
  <c r="AF36" i="12" s="1"/>
  <c r="AA36" i="12"/>
  <c r="Z36" i="12"/>
  <c r="U36" i="12"/>
  <c r="V36" i="12" s="1"/>
  <c r="Q36" i="12"/>
  <c r="R36" i="12" s="1"/>
  <c r="M36" i="12"/>
  <c r="N36" i="12" s="1"/>
  <c r="I36" i="12"/>
  <c r="J36" i="12" s="1"/>
  <c r="AT35" i="12" l="1"/>
  <c r="AU35" i="12" s="1"/>
  <c r="AO35" i="12"/>
  <c r="AP35" i="12" s="1"/>
  <c r="AJ35" i="12"/>
  <c r="AK35" i="12" s="1"/>
  <c r="AE35" i="12"/>
  <c r="AF35" i="12" s="1"/>
  <c r="Z35" i="12"/>
  <c r="AA35" i="12" s="1"/>
  <c r="U35" i="12"/>
  <c r="V35" i="12" s="1"/>
  <c r="Q35" i="12"/>
  <c r="R35" i="12" s="1"/>
  <c r="M35" i="12"/>
  <c r="N35" i="12" s="1"/>
  <c r="I35" i="12"/>
  <c r="J35" i="12" s="1"/>
  <c r="AT34" i="12" l="1"/>
  <c r="AU34" i="12" s="1"/>
  <c r="AO34" i="12"/>
  <c r="AP34" i="12" s="1"/>
  <c r="AJ34" i="12"/>
  <c r="AK34" i="12" s="1"/>
  <c r="AE34" i="12"/>
  <c r="AF34" i="12" s="1"/>
  <c r="Z34" i="12"/>
  <c r="AA34" i="12" s="1"/>
  <c r="U34" i="12"/>
  <c r="V34" i="12" s="1"/>
  <c r="M34" i="12"/>
  <c r="N34" i="12" s="1"/>
  <c r="I34" i="12"/>
  <c r="J34" i="12" s="1"/>
  <c r="AT33" i="12" l="1"/>
  <c r="AU33" i="12" s="1"/>
  <c r="AO33" i="12"/>
  <c r="AP33" i="12" s="1"/>
  <c r="AJ33" i="12"/>
  <c r="AK33" i="12" s="1"/>
  <c r="AE33" i="12"/>
  <c r="AF33" i="12" s="1"/>
  <c r="Z33" i="12"/>
  <c r="AA33" i="12" s="1"/>
  <c r="U33" i="12"/>
  <c r="V33" i="12" s="1"/>
  <c r="Q33" i="12"/>
  <c r="R33" i="12" s="1"/>
  <c r="M33" i="12"/>
  <c r="N33" i="12" s="1"/>
  <c r="I33" i="12"/>
  <c r="J33" i="12" s="1"/>
  <c r="AT32" i="12" l="1"/>
  <c r="AU32" i="12" s="1"/>
  <c r="AO32" i="12"/>
  <c r="AP32" i="12" s="1"/>
  <c r="AJ32" i="12"/>
  <c r="AK32" i="12" s="1"/>
  <c r="AE32" i="12"/>
  <c r="AF32" i="12" s="1"/>
  <c r="Z32" i="12"/>
  <c r="AA32" i="12" s="1"/>
  <c r="U32" i="12"/>
  <c r="V32" i="12" s="1"/>
  <c r="M32" i="12"/>
  <c r="N32" i="12" s="1"/>
  <c r="I32" i="12"/>
  <c r="J32" i="12" s="1"/>
  <c r="AT30" i="12" l="1"/>
  <c r="AU30" i="12" s="1"/>
  <c r="AO30" i="12"/>
  <c r="AP30" i="12" s="1"/>
  <c r="AJ30" i="12"/>
  <c r="AK30" i="12" s="1"/>
  <c r="AE30" i="12"/>
  <c r="AF30" i="12" s="1"/>
  <c r="Z30" i="12"/>
  <c r="AA30" i="12" s="1"/>
  <c r="U30" i="12"/>
  <c r="V30" i="12" s="1"/>
  <c r="M30" i="12"/>
  <c r="N30" i="12" s="1"/>
  <c r="I30" i="12"/>
  <c r="J30" i="12" s="1"/>
  <c r="AT29" i="12" l="1"/>
  <c r="AU29" i="12" s="1"/>
  <c r="AO29" i="12"/>
  <c r="AP29" i="12" s="1"/>
  <c r="AJ29" i="12"/>
  <c r="AK29" i="12" s="1"/>
  <c r="AE29" i="12"/>
  <c r="AF29" i="12" s="1"/>
  <c r="Z29" i="12"/>
  <c r="AA29" i="12" s="1"/>
  <c r="U29" i="12"/>
  <c r="V29" i="12" s="1"/>
  <c r="Q29" i="12"/>
  <c r="R29" i="12" s="1"/>
  <c r="M29" i="12"/>
  <c r="N29" i="12" s="1"/>
  <c r="I29" i="12"/>
  <c r="J29" i="12" s="1"/>
  <c r="AT28" i="12" l="1"/>
  <c r="AU28" i="12" s="1"/>
  <c r="AO28" i="12"/>
  <c r="AP28" i="12" s="1"/>
  <c r="AJ28" i="12"/>
  <c r="AE28" i="12"/>
  <c r="AF28" i="12" s="1"/>
  <c r="Z28" i="12"/>
  <c r="AA28" i="12" s="1"/>
  <c r="U28" i="12"/>
  <c r="V28" i="12" s="1"/>
  <c r="Q28" i="12"/>
  <c r="R28" i="12" s="1"/>
  <c r="M28" i="12"/>
  <c r="N28" i="12" s="1"/>
  <c r="I28" i="12"/>
  <c r="J28" i="12" s="1"/>
  <c r="AT27" i="12" l="1"/>
  <c r="AU27" i="12" s="1"/>
  <c r="AO27" i="12"/>
  <c r="AP27" i="12" s="1"/>
  <c r="AJ27" i="12"/>
  <c r="AK27" i="12" s="1"/>
  <c r="AE27" i="12"/>
  <c r="AF27" i="12" s="1"/>
  <c r="Z27" i="12"/>
  <c r="AA27" i="12" s="1"/>
  <c r="U27" i="12"/>
  <c r="V27" i="12" s="1"/>
  <c r="Q27" i="12"/>
  <c r="R27" i="12" s="1"/>
  <c r="M27" i="12"/>
  <c r="N27" i="12" s="1"/>
  <c r="I27" i="12"/>
  <c r="J27" i="12" s="1"/>
  <c r="AT26" i="12" l="1"/>
  <c r="AU26" i="12" s="1"/>
  <c r="AO26" i="12"/>
  <c r="AP26" i="12" s="1"/>
  <c r="AJ26" i="12"/>
  <c r="AK26" i="12" s="1"/>
  <c r="AE26" i="12"/>
  <c r="AF26" i="12" s="1"/>
  <c r="Z26" i="12"/>
  <c r="AA26" i="12" s="1"/>
  <c r="U26" i="12"/>
  <c r="V26" i="12" s="1"/>
  <c r="Q26" i="12"/>
  <c r="R26" i="12" s="1"/>
  <c r="M26" i="12"/>
  <c r="N26" i="12" s="1"/>
  <c r="I26" i="12"/>
  <c r="J26" i="12" s="1"/>
  <c r="AT25" i="12" l="1"/>
  <c r="AU25" i="12" s="1"/>
  <c r="AO25" i="12"/>
  <c r="AP25" i="12" s="1"/>
  <c r="AJ25" i="12"/>
  <c r="AK25" i="12" s="1"/>
  <c r="AE25" i="12"/>
  <c r="AF25" i="12" s="1"/>
  <c r="Z25" i="12"/>
  <c r="AA25" i="12" s="1"/>
  <c r="U25" i="12"/>
  <c r="V25" i="12" s="1"/>
  <c r="Q25" i="12"/>
  <c r="R25" i="12" s="1"/>
  <c r="M25" i="12"/>
  <c r="N25" i="12" s="1"/>
  <c r="I25" i="12"/>
  <c r="J25" i="12" s="1"/>
  <c r="AT24" i="12" l="1"/>
  <c r="AU24" i="12" s="1"/>
  <c r="AO24" i="12"/>
  <c r="AP24" i="12" s="1"/>
  <c r="AJ24" i="12"/>
  <c r="AK24" i="12" s="1"/>
  <c r="AE24" i="12"/>
  <c r="AF24" i="12" s="1"/>
  <c r="Z24" i="12"/>
  <c r="AA24" i="12" s="1"/>
  <c r="U24" i="12"/>
  <c r="V24" i="12" s="1"/>
  <c r="Q24" i="12"/>
  <c r="R24" i="12" s="1"/>
  <c r="M24" i="12"/>
  <c r="N24" i="12" s="1"/>
  <c r="I24" i="12"/>
  <c r="J24" i="12" s="1"/>
  <c r="AT23" i="12" l="1"/>
  <c r="AU23" i="12" s="1"/>
  <c r="AO23" i="12"/>
  <c r="AP23" i="12" s="1"/>
  <c r="AJ23" i="12"/>
  <c r="AK23" i="12" s="1"/>
  <c r="AE23" i="12"/>
  <c r="AF23" i="12" s="1"/>
  <c r="Z23" i="12"/>
  <c r="AA23" i="12" s="1"/>
  <c r="U23" i="12"/>
  <c r="V23" i="12" s="1"/>
  <c r="Q23" i="12"/>
  <c r="R23" i="12" s="1"/>
  <c r="M23" i="12"/>
  <c r="N23" i="12" s="1"/>
  <c r="I23" i="12"/>
  <c r="J23" i="12" s="1"/>
  <c r="AT22" i="12" l="1"/>
  <c r="AU22" i="12" s="1"/>
  <c r="AO22" i="12"/>
  <c r="AP22" i="12" s="1"/>
  <c r="AJ22" i="12"/>
  <c r="AK22" i="12" s="1"/>
  <c r="AE22" i="12"/>
  <c r="AF22" i="12" s="1"/>
  <c r="Z22" i="12"/>
  <c r="AA22" i="12" s="1"/>
  <c r="U22" i="12"/>
  <c r="V22" i="12" s="1"/>
  <c r="Q22" i="12"/>
  <c r="R22" i="12" s="1"/>
  <c r="M22" i="12"/>
  <c r="N22" i="12" s="1"/>
  <c r="I22" i="12"/>
  <c r="J22" i="12" s="1"/>
  <c r="AT21" i="12" l="1"/>
  <c r="AU21" i="12" s="1"/>
  <c r="AO21" i="12"/>
  <c r="AP21" i="12" s="1"/>
  <c r="AJ21" i="12"/>
  <c r="AK21" i="12" s="1"/>
  <c r="AE21" i="12"/>
  <c r="AF21" i="12" s="1"/>
  <c r="Z21" i="12"/>
  <c r="AA21" i="12" s="1"/>
  <c r="U21" i="12"/>
  <c r="V21" i="12" s="1"/>
  <c r="Q21" i="12"/>
  <c r="R21" i="12" s="1"/>
  <c r="M21" i="12"/>
  <c r="N21" i="12" s="1"/>
  <c r="I21" i="12"/>
  <c r="J21" i="12" s="1"/>
  <c r="AT20" i="12" l="1"/>
  <c r="AU20" i="12" s="1"/>
  <c r="AO20" i="12"/>
  <c r="AP20" i="12" s="1"/>
  <c r="AJ20" i="12"/>
  <c r="AK20" i="12" s="1"/>
  <c r="AE20" i="12"/>
  <c r="AF20" i="12" s="1"/>
  <c r="Z20" i="12"/>
  <c r="AA20" i="12" s="1"/>
  <c r="U20" i="12"/>
  <c r="V20" i="12" s="1"/>
  <c r="Q20" i="12"/>
  <c r="R20" i="12" s="1"/>
  <c r="M20" i="12"/>
  <c r="N20" i="12" s="1"/>
  <c r="I20" i="12"/>
  <c r="J20" i="12" s="1"/>
  <c r="AT19" i="12" l="1"/>
  <c r="AU19" i="12" s="1"/>
  <c r="AO19" i="12"/>
  <c r="AP19" i="12" s="1"/>
  <c r="AJ19" i="12"/>
  <c r="AK19" i="12" s="1"/>
  <c r="AE19" i="12"/>
  <c r="AF19" i="12" s="1"/>
  <c r="Z19" i="12"/>
  <c r="AA19" i="12" s="1"/>
  <c r="U19" i="12"/>
  <c r="V19" i="12" s="1"/>
  <c r="M19" i="12"/>
  <c r="N19" i="12" s="1"/>
  <c r="I19" i="12"/>
  <c r="J19" i="12" s="1"/>
  <c r="AT17" i="12" l="1"/>
  <c r="AU17" i="12" s="1"/>
  <c r="AO17" i="12"/>
  <c r="AP17" i="12" s="1"/>
  <c r="AJ17" i="12"/>
  <c r="AK17" i="12" s="1"/>
  <c r="AE17" i="12"/>
  <c r="AF17" i="12" s="1"/>
  <c r="Z17" i="12"/>
  <c r="AA17" i="12" s="1"/>
  <c r="U17" i="12"/>
  <c r="V17" i="12" s="1"/>
  <c r="Q17" i="12"/>
  <c r="R17" i="12" s="1"/>
  <c r="M17" i="12"/>
  <c r="N17" i="12" s="1"/>
  <c r="I17" i="12"/>
  <c r="J17" i="12" s="1"/>
  <c r="AT16" i="12" l="1"/>
  <c r="AU16" i="12" s="1"/>
  <c r="AO16" i="12"/>
  <c r="AP16" i="12" s="1"/>
  <c r="AJ16" i="12"/>
  <c r="AK16" i="12" s="1"/>
  <c r="AE16" i="12"/>
  <c r="AF16" i="12" s="1"/>
  <c r="Z16" i="12"/>
  <c r="AA16" i="12" s="1"/>
  <c r="U16" i="12"/>
  <c r="V16" i="12" s="1"/>
  <c r="Q16" i="12"/>
  <c r="R16" i="12" s="1"/>
  <c r="M16" i="12"/>
  <c r="N16" i="12" s="1"/>
  <c r="I16" i="12"/>
  <c r="J16" i="12" s="1"/>
  <c r="AT15" i="12" l="1"/>
  <c r="AU15" i="12" s="1"/>
  <c r="AO15" i="12"/>
  <c r="AP15" i="12" s="1"/>
  <c r="AJ15" i="12"/>
  <c r="AK15" i="12" s="1"/>
  <c r="AE15" i="12"/>
  <c r="AF15" i="12" s="1"/>
  <c r="Z15" i="12"/>
  <c r="AA15" i="12" s="1"/>
  <c r="U15" i="12"/>
  <c r="V15" i="12" s="1"/>
  <c r="R15" i="12"/>
  <c r="Q15" i="12"/>
  <c r="M15" i="12"/>
  <c r="N15" i="12" s="1"/>
  <c r="I15" i="12"/>
  <c r="J15" i="12" s="1"/>
  <c r="AT14" i="12" l="1"/>
  <c r="AU14" i="12" s="1"/>
  <c r="AO14" i="12"/>
  <c r="AP14" i="12" s="1"/>
  <c r="AJ14" i="12"/>
  <c r="AK14" i="12" s="1"/>
  <c r="AE14" i="12"/>
  <c r="AF14" i="12" s="1"/>
  <c r="Z14" i="12"/>
  <c r="AA14" i="12" s="1"/>
  <c r="U14" i="12"/>
  <c r="V14" i="12" s="1"/>
  <c r="Q14" i="12"/>
  <c r="R14" i="12" s="1"/>
  <c r="M14" i="12"/>
  <c r="N14" i="12" s="1"/>
  <c r="I14" i="12"/>
  <c r="J14" i="12" s="1"/>
  <c r="AT13" i="12" l="1"/>
  <c r="AU13" i="12" s="1"/>
  <c r="AO13" i="12"/>
  <c r="AP13" i="12" s="1"/>
  <c r="AJ13" i="12"/>
  <c r="AK13" i="12" s="1"/>
  <c r="AE13" i="12"/>
  <c r="AF13" i="12" s="1"/>
  <c r="Z13" i="12"/>
  <c r="AA13" i="12" s="1"/>
  <c r="U13" i="12"/>
  <c r="V13" i="12" s="1"/>
  <c r="Q13" i="12"/>
  <c r="R13" i="12" s="1"/>
  <c r="M13" i="12"/>
  <c r="N13" i="12" s="1"/>
  <c r="I13" i="12"/>
  <c r="J13" i="12" s="1"/>
  <c r="AT12" i="12" l="1"/>
  <c r="AU12" i="12" s="1"/>
  <c r="AO12" i="12"/>
  <c r="AP12" i="12" s="1"/>
  <c r="AJ12" i="12"/>
  <c r="AK12" i="12" s="1"/>
  <c r="AE12" i="12"/>
  <c r="AF12" i="12" s="1"/>
  <c r="Z12" i="12"/>
  <c r="AA12" i="12" s="1"/>
  <c r="U12" i="12"/>
  <c r="V12" i="12" s="1"/>
  <c r="Q12" i="12"/>
  <c r="R12" i="12" s="1"/>
  <c r="M12" i="12"/>
  <c r="N12" i="12" s="1"/>
  <c r="I12" i="12"/>
  <c r="J12" i="12" s="1"/>
  <c r="AT11" i="12" l="1"/>
  <c r="AU11" i="12" s="1"/>
  <c r="AO11" i="12"/>
  <c r="AP11" i="12" s="1"/>
  <c r="AJ11" i="12"/>
  <c r="AK11" i="12" s="1"/>
  <c r="AE11" i="12"/>
  <c r="AF11" i="12" s="1"/>
  <c r="Z11" i="12"/>
  <c r="AA11" i="12" s="1"/>
  <c r="U11" i="12"/>
  <c r="V11" i="12" s="1"/>
  <c r="Q11" i="12"/>
  <c r="R11" i="12" s="1"/>
  <c r="M11" i="12"/>
  <c r="N11" i="12" s="1"/>
  <c r="I11" i="12"/>
  <c r="J11" i="12" s="1"/>
  <c r="AT10" i="12" l="1"/>
  <c r="AU10" i="12" s="1"/>
  <c r="AO10" i="12"/>
  <c r="AP10" i="12" s="1"/>
  <c r="AJ10" i="12"/>
  <c r="AK10" i="12" s="1"/>
  <c r="AE10" i="12"/>
  <c r="AF10" i="12" s="1"/>
  <c r="Z10" i="12"/>
  <c r="AA10" i="12" s="1"/>
  <c r="U10" i="12"/>
  <c r="V10" i="12" s="1"/>
  <c r="Q10" i="12"/>
  <c r="R10" i="12" s="1"/>
  <c r="M10" i="12"/>
  <c r="N10" i="12" s="1"/>
  <c r="I10" i="12"/>
  <c r="J10" i="12" s="1"/>
  <c r="AT9" i="12" l="1"/>
  <c r="AU9" i="12" s="1"/>
  <c r="AO9" i="12"/>
  <c r="AP9" i="12" s="1"/>
  <c r="AJ9" i="12"/>
  <c r="AK9" i="12" s="1"/>
  <c r="AE9" i="12"/>
  <c r="AF9" i="12" s="1"/>
  <c r="Z9" i="12"/>
  <c r="AA9" i="12" s="1"/>
  <c r="U9" i="12"/>
  <c r="V9" i="12" s="1"/>
  <c r="Q9" i="12"/>
  <c r="R9" i="12" s="1"/>
  <c r="M9" i="12"/>
  <c r="N9" i="12" s="1"/>
  <c r="I9" i="12"/>
  <c r="J9" i="12" s="1"/>
  <c r="AT8" i="12" l="1"/>
  <c r="AU8" i="12" s="1"/>
  <c r="AO8" i="12"/>
  <c r="AP8" i="12" s="1"/>
  <c r="AJ8" i="12"/>
  <c r="AK8" i="12" s="1"/>
  <c r="AE8" i="12"/>
  <c r="AF8" i="12" s="1"/>
  <c r="Z8" i="12"/>
  <c r="AA8" i="12" s="1"/>
  <c r="U8" i="12"/>
  <c r="V8" i="12" s="1"/>
  <c r="R8" i="12"/>
  <c r="Q8" i="12"/>
  <c r="M8" i="12"/>
  <c r="N8" i="12" s="1"/>
  <c r="I8" i="12"/>
  <c r="J8" i="12" s="1"/>
  <c r="AT7" i="12" l="1"/>
  <c r="AU7" i="12" s="1"/>
  <c r="AO7" i="12"/>
  <c r="AP7" i="12" s="1"/>
  <c r="AJ7" i="12"/>
  <c r="AK7" i="12" s="1"/>
  <c r="AE7" i="12"/>
  <c r="AF7" i="12" s="1"/>
  <c r="Z7" i="12"/>
  <c r="AA7" i="12" s="1"/>
  <c r="U7" i="12"/>
  <c r="V7" i="12" s="1"/>
  <c r="Q7" i="12"/>
  <c r="R7" i="12" s="1"/>
  <c r="M7" i="12"/>
  <c r="N7" i="12" s="1"/>
  <c r="I7" i="12"/>
  <c r="J7" i="12" s="1"/>
</calcChain>
</file>

<file path=xl/sharedStrings.xml><?xml version="1.0" encoding="utf-8"?>
<sst xmlns="http://schemas.openxmlformats.org/spreadsheetml/2006/main" count="488" uniqueCount="368">
  <si>
    <t>団体名等</t>
    <rPh sb="0" eb="2">
      <t>ダンタイ</t>
    </rPh>
    <rPh sb="2" eb="3">
      <t>メイ</t>
    </rPh>
    <rPh sb="3" eb="4">
      <t>ナド</t>
    </rPh>
    <phoneticPr fontId="4"/>
  </si>
  <si>
    <t>団体コード</t>
    <rPh sb="0" eb="2">
      <t>ダンタイ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</si>
  <si>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</si>
  <si>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増減額
C(A-B)</t>
    <rPh sb="0" eb="3">
      <t>ゾウゲンガク</t>
    </rPh>
    <phoneticPr fontId="3"/>
  </si>
  <si>
    <t>増減率
(C/B)</t>
    <rPh sb="0" eb="3">
      <t>ゾウゲンリツ</t>
    </rPh>
    <phoneticPr fontId="3"/>
  </si>
  <si>
    <t>減債基金</t>
    <rPh sb="0" eb="2">
      <t>ゲンサイ</t>
    </rPh>
    <rPh sb="2" eb="4">
      <t>キキン</t>
    </rPh>
    <phoneticPr fontId="3"/>
  </si>
  <si>
    <t>特定目的基金①</t>
    <rPh sb="0" eb="2">
      <t>トクテイ</t>
    </rPh>
    <rPh sb="2" eb="4">
      <t>モクテキ</t>
    </rPh>
    <rPh sb="4" eb="6">
      <t>キキン</t>
    </rPh>
    <phoneticPr fontId="3"/>
  </si>
  <si>
    <t>特定目的基金⑤</t>
    <rPh sb="0" eb="2">
      <t>トクテイ</t>
    </rPh>
    <rPh sb="2" eb="4">
      <t>モクテキ</t>
    </rPh>
    <rPh sb="4" eb="6">
      <t>キキン</t>
    </rPh>
    <phoneticPr fontId="3"/>
  </si>
  <si>
    <t>特定目的基金</t>
    <rPh sb="0" eb="2">
      <t>トクテイ</t>
    </rPh>
    <rPh sb="2" eb="4">
      <t>モクテキ</t>
    </rPh>
    <rPh sb="4" eb="6">
      <t>キキン</t>
    </rPh>
    <phoneticPr fontId="3"/>
  </si>
  <si>
    <t>基金全体</t>
    <rPh sb="0" eb="2">
      <t>キキン</t>
    </rPh>
    <rPh sb="2" eb="4">
      <t>ゼンタイ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</si>
  <si>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</si>
  <si>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4"/>
  </si>
  <si>
    <t>特定目的基金②</t>
    <rPh sb="0" eb="2">
      <t>トクテイ</t>
    </rPh>
    <rPh sb="2" eb="4">
      <t>モクテキ</t>
    </rPh>
    <rPh sb="4" eb="6">
      <t>キキン</t>
    </rPh>
    <phoneticPr fontId="3"/>
  </si>
  <si>
    <t>特定目的基金③</t>
    <rPh sb="0" eb="2">
      <t>トクテイ</t>
    </rPh>
    <rPh sb="2" eb="4">
      <t>モクテキ</t>
    </rPh>
    <rPh sb="4" eb="6">
      <t>キキン</t>
    </rPh>
    <phoneticPr fontId="3"/>
  </si>
  <si>
    <t>特定目的基金④</t>
    <rPh sb="0" eb="2">
      <t>トクテイ</t>
    </rPh>
    <rPh sb="2" eb="4">
      <t>モクテキ</t>
    </rPh>
    <rPh sb="4" eb="6">
      <t>キキン</t>
    </rPh>
    <phoneticPr fontId="3"/>
  </si>
  <si>
    <t>基金の名称</t>
    <rPh sb="0" eb="2">
      <t>キキン</t>
    </rPh>
    <rPh sb="3" eb="5">
      <t>メイショウ</t>
    </rPh>
    <phoneticPr fontId="3"/>
  </si>
  <si>
    <t>010006</t>
  </si>
  <si>
    <t>北海道</t>
  </si>
  <si>
    <t>020001</t>
  </si>
  <si>
    <t>青森県</t>
  </si>
  <si>
    <t>030007</t>
  </si>
  <si>
    <t>岩手県</t>
  </si>
  <si>
    <t>040002</t>
  </si>
  <si>
    <t>宮城県</t>
  </si>
  <si>
    <t>050008</t>
  </si>
  <si>
    <t>秋田県</t>
  </si>
  <si>
    <t>060003</t>
  </si>
  <si>
    <t>山形県</t>
  </si>
  <si>
    <t>070009</t>
  </si>
  <si>
    <t>福島県</t>
  </si>
  <si>
    <t>080004</t>
  </si>
  <si>
    <t>茨城県</t>
  </si>
  <si>
    <t>090000</t>
  </si>
  <si>
    <t>栃木県</t>
  </si>
  <si>
    <t>100005</t>
  </si>
  <si>
    <t>群馬県</t>
  </si>
  <si>
    <t>110001</t>
  </si>
  <si>
    <t>埼玉県</t>
  </si>
  <si>
    <t>120006</t>
  </si>
  <si>
    <t>千葉県</t>
  </si>
  <si>
    <t>130001</t>
  </si>
  <si>
    <t>東京都</t>
  </si>
  <si>
    <t>140007</t>
  </si>
  <si>
    <t>神奈川県</t>
  </si>
  <si>
    <t>150002</t>
  </si>
  <si>
    <t>新潟県</t>
  </si>
  <si>
    <t>160008</t>
  </si>
  <si>
    <t>富山県</t>
  </si>
  <si>
    <t>170003</t>
  </si>
  <si>
    <t>石川県</t>
  </si>
  <si>
    <t>180009</t>
  </si>
  <si>
    <t>福井県</t>
  </si>
  <si>
    <t>190004</t>
  </si>
  <si>
    <t>山梨県</t>
  </si>
  <si>
    <t>200000</t>
  </si>
  <si>
    <t>長野県</t>
  </si>
  <si>
    <t>210005</t>
  </si>
  <si>
    <t>岐阜県</t>
  </si>
  <si>
    <t>220001</t>
  </si>
  <si>
    <t>静岡県</t>
  </si>
  <si>
    <t>230006</t>
  </si>
  <si>
    <t>愛知県</t>
  </si>
  <si>
    <t>240001</t>
  </si>
  <si>
    <t>三重県</t>
  </si>
  <si>
    <t>250007</t>
  </si>
  <si>
    <t>滋賀県</t>
  </si>
  <si>
    <t>260002</t>
  </si>
  <si>
    <t>京都府</t>
  </si>
  <si>
    <t>270008</t>
  </si>
  <si>
    <t>大阪府</t>
  </si>
  <si>
    <t>280003</t>
  </si>
  <si>
    <t>兵庫県</t>
  </si>
  <si>
    <t>290009</t>
  </si>
  <si>
    <t>奈良県</t>
  </si>
  <si>
    <t>300004</t>
  </si>
  <si>
    <t>和歌山県</t>
  </si>
  <si>
    <t>310000</t>
  </si>
  <si>
    <t>鳥取県</t>
  </si>
  <si>
    <t>320005</t>
  </si>
  <si>
    <t>島根県</t>
  </si>
  <si>
    <t>330001</t>
  </si>
  <si>
    <t>岡山県</t>
  </si>
  <si>
    <t>340006</t>
  </si>
  <si>
    <t>広島県</t>
  </si>
  <si>
    <t>350001</t>
  </si>
  <si>
    <t>山口県</t>
  </si>
  <si>
    <t>360007</t>
  </si>
  <si>
    <t>徳島県</t>
  </si>
  <si>
    <t>370002</t>
  </si>
  <si>
    <t>香川県</t>
  </si>
  <si>
    <t>380008</t>
  </si>
  <si>
    <t>愛媛県</t>
  </si>
  <si>
    <t>390003</t>
  </si>
  <si>
    <t>高知県</t>
  </si>
  <si>
    <t>400009</t>
  </si>
  <si>
    <t>福岡県</t>
  </si>
  <si>
    <t>410004</t>
  </si>
  <si>
    <t>佐賀県</t>
  </si>
  <si>
    <t>420000</t>
  </si>
  <si>
    <t>長崎県</t>
  </si>
  <si>
    <t>430005</t>
  </si>
  <si>
    <t>熊本県</t>
  </si>
  <si>
    <t>440001</t>
  </si>
  <si>
    <t>大分県</t>
  </si>
  <si>
    <t>450006</t>
  </si>
  <si>
    <t>宮崎県</t>
  </si>
  <si>
    <t>460001</t>
  </si>
  <si>
    <t>鹿児島県</t>
  </si>
  <si>
    <t>470007</t>
  </si>
  <si>
    <t>沖縄県</t>
  </si>
  <si>
    <t>－</t>
    <phoneticPr fontId="3"/>
  </si>
  <si>
    <t>-</t>
    <phoneticPr fontId="3"/>
  </si>
  <si>
    <t>増減額
c(a-b)</t>
    <rPh sb="0" eb="3">
      <t>ゾウゲンガク</t>
    </rPh>
    <phoneticPr fontId="3"/>
  </si>
  <si>
    <t>増減率
（c/b）</t>
    <rPh sb="0" eb="3">
      <t>ゾウゲンリツ</t>
    </rPh>
    <phoneticPr fontId="3"/>
  </si>
  <si>
    <t>増減額
f(d-e)</t>
    <rPh sb="0" eb="3">
      <t>ゾウゲンガク</t>
    </rPh>
    <phoneticPr fontId="3"/>
  </si>
  <si>
    <t>増減率
(f/e)</t>
    <rPh sb="0" eb="3">
      <t>ゾウゲンリツ</t>
    </rPh>
    <phoneticPr fontId="3"/>
  </si>
  <si>
    <t>増減額
i(g-h)</t>
    <phoneticPr fontId="3"/>
  </si>
  <si>
    <t>増減率
(i/h)</t>
    <phoneticPr fontId="3"/>
  </si>
  <si>
    <t>増減額
ウ(ア-イ)</t>
    <phoneticPr fontId="3"/>
  </si>
  <si>
    <t>増減率
(ウ/イ)</t>
    <phoneticPr fontId="3"/>
  </si>
  <si>
    <t>増減額
カ(エ-オ)</t>
  </si>
  <si>
    <t>増減率
(カ/オ)</t>
  </si>
  <si>
    <t>増減額
ケ(キ-ク)</t>
    <phoneticPr fontId="3"/>
  </si>
  <si>
    <t>増減率
(ケ/ク)</t>
    <phoneticPr fontId="3"/>
  </si>
  <si>
    <t>増減額
シ(コ-サ)</t>
    <phoneticPr fontId="3"/>
  </si>
  <si>
    <t>増減率
(シ/サ)</t>
    <phoneticPr fontId="3"/>
  </si>
  <si>
    <t>増減額
ソ(ス-セ)</t>
    <phoneticPr fontId="3"/>
  </si>
  <si>
    <t>増減率
(ソ/セ)</t>
    <phoneticPr fontId="3"/>
  </si>
  <si>
    <t>財政状況資料集掲載ＨＰ</t>
    <rPh sb="0" eb="2">
      <t>ザイセイ</t>
    </rPh>
    <rPh sb="2" eb="4">
      <t>ジョウキョウ</t>
    </rPh>
    <rPh sb="4" eb="6">
      <t>シリョウ</t>
    </rPh>
    <rPh sb="6" eb="7">
      <t>シュウ</t>
    </rPh>
    <rPh sb="7" eb="9">
      <t>ケイサイ</t>
    </rPh>
    <phoneticPr fontId="3"/>
  </si>
  <si>
    <t>令和元年度末残高　Ａ</t>
    <rPh sb="3" eb="6">
      <t>ネンドマツ</t>
    </rPh>
    <rPh sb="6" eb="8">
      <t>ザンダカ</t>
    </rPh>
    <phoneticPr fontId="3"/>
  </si>
  <si>
    <t>令和元年度末残高　a</t>
    <rPh sb="3" eb="6">
      <t>ネンドマツ</t>
    </rPh>
    <rPh sb="6" eb="8">
      <t>ザンダカ</t>
    </rPh>
    <phoneticPr fontId="3"/>
  </si>
  <si>
    <t>令和元年度末残高　d</t>
    <rPh sb="3" eb="6">
      <t>ネンドマツ</t>
    </rPh>
    <rPh sb="6" eb="8">
      <t>ザンダカ</t>
    </rPh>
    <phoneticPr fontId="3"/>
  </si>
  <si>
    <t>令和元年度末残高　g</t>
    <rPh sb="3" eb="6">
      <t>ネンドマツ</t>
    </rPh>
    <rPh sb="6" eb="8">
      <t>ザンダカ</t>
    </rPh>
    <phoneticPr fontId="3"/>
  </si>
  <si>
    <t>令和元年度末残高　ア</t>
    <rPh sb="3" eb="6">
      <t>ネンドマツ</t>
    </rPh>
    <rPh sb="6" eb="8">
      <t>ザンダカ</t>
    </rPh>
    <phoneticPr fontId="3"/>
  </si>
  <si>
    <t>令和元年度末残高　エ</t>
    <rPh sb="3" eb="6">
      <t>ネンドマツ</t>
    </rPh>
    <rPh sb="6" eb="8">
      <t>ザンダカ</t>
    </rPh>
    <phoneticPr fontId="3"/>
  </si>
  <si>
    <t>令和元年度末残高　キ</t>
    <rPh sb="3" eb="6">
      <t>ネンドマツ</t>
    </rPh>
    <rPh sb="6" eb="8">
      <t>ザンダカ</t>
    </rPh>
    <phoneticPr fontId="3"/>
  </si>
  <si>
    <t>令和元年度末残高　コ</t>
    <rPh sb="3" eb="6">
      <t>ネンドマツ</t>
    </rPh>
    <rPh sb="6" eb="8">
      <t>ザンダカ</t>
    </rPh>
    <phoneticPr fontId="3"/>
  </si>
  <si>
    <t>令和元年度末残高　ス</t>
    <rPh sb="3" eb="6">
      <t>ネンドマツ</t>
    </rPh>
    <rPh sb="6" eb="8">
      <t>ザンダカ</t>
    </rPh>
    <phoneticPr fontId="3"/>
  </si>
  <si>
    <t>平成30年度末残高　B</t>
    <rPh sb="4" eb="7">
      <t>ネンドマツ</t>
    </rPh>
    <rPh sb="7" eb="9">
      <t>ザンダカ</t>
    </rPh>
    <phoneticPr fontId="3"/>
  </si>
  <si>
    <t>平成30年度末残高　b</t>
    <rPh sb="4" eb="7">
      <t>ネンドマツ</t>
    </rPh>
    <rPh sb="7" eb="9">
      <t>ザンダカ</t>
    </rPh>
    <phoneticPr fontId="3"/>
  </si>
  <si>
    <t>平成30年度末残高　e</t>
    <rPh sb="4" eb="7">
      <t>ネンドマツ</t>
    </rPh>
    <rPh sb="7" eb="9">
      <t>ザンダカ</t>
    </rPh>
    <phoneticPr fontId="3"/>
  </si>
  <si>
    <t>平成30年度末残高　h</t>
    <rPh sb="4" eb="7">
      <t>ネンドマツ</t>
    </rPh>
    <rPh sb="7" eb="9">
      <t>ザンダカ</t>
    </rPh>
    <phoneticPr fontId="3"/>
  </si>
  <si>
    <t>平成30年度末残高　イ</t>
    <rPh sb="4" eb="7">
      <t>ネンドマツ</t>
    </rPh>
    <rPh sb="7" eb="9">
      <t>ザンダカ</t>
    </rPh>
    <phoneticPr fontId="3"/>
  </si>
  <si>
    <t>平成30年度末残高　オ</t>
    <rPh sb="4" eb="7">
      <t>ネンドマツ</t>
    </rPh>
    <rPh sb="7" eb="9">
      <t>ザンダカ</t>
    </rPh>
    <phoneticPr fontId="3"/>
  </si>
  <si>
    <t>平成30年度末残高　ク</t>
    <rPh sb="4" eb="7">
      <t>ネンドマツ</t>
    </rPh>
    <rPh sb="7" eb="9">
      <t>ザンダカ</t>
    </rPh>
    <phoneticPr fontId="3"/>
  </si>
  <si>
    <t>平成30年度末残高　サ</t>
    <rPh sb="4" eb="7">
      <t>ネンドマツ</t>
    </rPh>
    <rPh sb="7" eb="9">
      <t>ザンダカ</t>
    </rPh>
    <phoneticPr fontId="3"/>
  </si>
  <si>
    <t>平成30年度末残高　セ</t>
    <rPh sb="4" eb="7">
      <t>ネンドマツ</t>
    </rPh>
    <rPh sb="7" eb="9">
      <t>ザンダカ</t>
    </rPh>
    <phoneticPr fontId="3"/>
  </si>
  <si>
    <t>北方領土隣接地域振興等基金</t>
    <rPh sb="0" eb="2">
      <t>ホッポウ</t>
    </rPh>
    <rPh sb="2" eb="4">
      <t>リョウド</t>
    </rPh>
    <rPh sb="4" eb="6">
      <t>リンセツ</t>
    </rPh>
    <rPh sb="6" eb="8">
      <t>チイキ</t>
    </rPh>
    <rPh sb="8" eb="10">
      <t>シンコウ</t>
    </rPh>
    <rPh sb="10" eb="11">
      <t>トウ</t>
    </rPh>
    <rPh sb="11" eb="13">
      <t>キキン</t>
    </rPh>
    <phoneticPr fontId="3"/>
  </si>
  <si>
    <t>北海道地域医療介護総合確保基金</t>
    <rPh sb="0" eb="3">
      <t>ホッカイドウ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phoneticPr fontId="3"/>
  </si>
  <si>
    <t>北海道介護保険財政安定化基金</t>
    <rPh sb="0" eb="3">
      <t>ホッカイドウ</t>
    </rPh>
    <rPh sb="3" eb="5">
      <t>カイゴ</t>
    </rPh>
    <rPh sb="5" eb="7">
      <t>ホケン</t>
    </rPh>
    <rPh sb="7" eb="9">
      <t>ザイセイ</t>
    </rPh>
    <rPh sb="9" eb="12">
      <t>アンテイカ</t>
    </rPh>
    <rPh sb="12" eb="14">
      <t>キキン</t>
    </rPh>
    <phoneticPr fontId="3"/>
  </si>
  <si>
    <t>北海道航空振興基金</t>
    <rPh sb="0" eb="3">
      <t>ホッカイドウ</t>
    </rPh>
    <rPh sb="3" eb="5">
      <t>コウクウ</t>
    </rPh>
    <rPh sb="5" eb="7">
      <t>シンコウ</t>
    </rPh>
    <rPh sb="7" eb="9">
      <t>キキン</t>
    </rPh>
    <phoneticPr fontId="3"/>
  </si>
  <si>
    <t>北海道中山間ふるさと・水と土保全対策事業基金</t>
    <rPh sb="0" eb="3">
      <t>ホッカイドウ</t>
    </rPh>
    <rPh sb="3" eb="4">
      <t>チュウ</t>
    </rPh>
    <rPh sb="4" eb="6">
      <t>サンカン</t>
    </rPh>
    <rPh sb="11" eb="12">
      <t>ミズ</t>
    </rPh>
    <rPh sb="13" eb="14">
      <t>ツチ</t>
    </rPh>
    <rPh sb="14" eb="16">
      <t>ホゼン</t>
    </rPh>
    <rPh sb="16" eb="18">
      <t>タイサク</t>
    </rPh>
    <rPh sb="18" eb="20">
      <t>ジギョウ</t>
    </rPh>
    <rPh sb="20" eb="22">
      <t>キキン</t>
    </rPh>
    <phoneticPr fontId="3"/>
  </si>
  <si>
    <t>http //www.pref.hokkaido.lg.jp/sm/zsi/new_zaijokai.htm</t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</si>
  <si>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</si>
  <si>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3"/>
  </si>
  <si>
    <t>国民スポーツ大会開催基金</t>
    <rPh sb="0" eb="2">
      <t>コクミン</t>
    </rPh>
    <rPh sb="6" eb="8">
      <t>タイカイ</t>
    </rPh>
    <rPh sb="8" eb="10">
      <t>カイサイ</t>
    </rPh>
    <rPh sb="10" eb="12">
      <t>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</si>
  <si>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</si>
  <si>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</si>
  <si>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https://www.pref.aomori.lg.jp/kensei/yosan/kessan_2019.html</t>
    <phoneticPr fontId="3"/>
  </si>
  <si>
    <t>東日本大震災復興交付金基金</t>
    <rPh sb="0" eb="6">
      <t>ヒガシニホンダイシンサイ</t>
    </rPh>
    <rPh sb="6" eb="8">
      <t>フッコウ</t>
    </rPh>
    <rPh sb="8" eb="11">
      <t>コウフキン</t>
    </rPh>
    <rPh sb="11" eb="13">
      <t>キキン</t>
    </rPh>
    <phoneticPr fontId="3"/>
  </si>
  <si>
    <t>緊急雇用創出事業臨時特例基金</t>
    <rPh sb="0" eb="2">
      <t>キンキュウ</t>
    </rPh>
    <rPh sb="2" eb="4">
      <t>コヨウ</t>
    </rPh>
    <rPh sb="4" eb="6">
      <t>ソウシュツ</t>
    </rPh>
    <rPh sb="6" eb="8">
      <t>ジギョウ</t>
    </rPh>
    <rPh sb="8" eb="10">
      <t>リンジ</t>
    </rPh>
    <rPh sb="10" eb="12">
      <t>トクレイ</t>
    </rPh>
    <rPh sb="12" eb="14">
      <t>キキン</t>
    </rPh>
    <phoneticPr fontId="3"/>
  </si>
  <si>
    <t>いわての学び希望基金</t>
    <rPh sb="4" eb="5">
      <t>マナ</t>
    </rPh>
    <rPh sb="6" eb="8">
      <t>キボウ</t>
    </rPh>
    <rPh sb="8" eb="10">
      <t>キキン</t>
    </rPh>
    <phoneticPr fontId="3"/>
  </si>
  <si>
    <t>東日本大震災津波復興基金</t>
    <rPh sb="0" eb="6">
      <t>ヒガシニホンダイシンサイ</t>
    </rPh>
    <rPh sb="6" eb="8">
      <t>ツナミ</t>
    </rPh>
    <rPh sb="8" eb="10">
      <t>フッコウ</t>
    </rPh>
    <rPh sb="10" eb="12">
      <t>キキン</t>
    </rPh>
    <phoneticPr fontId="3"/>
  </si>
  <si>
    <t>地域振興基金</t>
    <rPh sb="0" eb="4">
      <t>チイキシンコウ</t>
    </rPh>
    <rPh sb="4" eb="6">
      <t>キキン</t>
    </rPh>
    <phoneticPr fontId="3"/>
  </si>
  <si>
    <t>https://www.pref.iwate.jp/kensei/yosan/kessan/1033556.html</t>
  </si>
  <si>
    <t>東日本大震災復興交付金基金</t>
    <rPh sb="0" eb="3">
      <t>ヒガシニホン</t>
    </rPh>
    <rPh sb="3" eb="6">
      <t>ダイシンサイ</t>
    </rPh>
    <rPh sb="6" eb="8">
      <t>フッコウ</t>
    </rPh>
    <rPh sb="8" eb="11">
      <t>コウフキン</t>
    </rPh>
    <rPh sb="11" eb="13">
      <t>キキン</t>
    </rPh>
    <phoneticPr fontId="3"/>
  </si>
  <si>
    <t>地域整備推進基金</t>
    <rPh sb="0" eb="2">
      <t>チイキ</t>
    </rPh>
    <rPh sb="2" eb="4">
      <t>セイビ</t>
    </rPh>
    <rPh sb="4" eb="6">
      <t>スイシン</t>
    </rPh>
    <rPh sb="6" eb="8">
      <t>キキン</t>
    </rPh>
    <phoneticPr fontId="3"/>
  </si>
  <si>
    <t>富県宮城推進基金</t>
    <rPh sb="0" eb="2">
      <t>フケン</t>
    </rPh>
    <rPh sb="2" eb="4">
      <t>ミヤギ</t>
    </rPh>
    <rPh sb="4" eb="6">
      <t>スイシン</t>
    </rPh>
    <rPh sb="6" eb="8">
      <t>キキン</t>
    </rPh>
    <phoneticPr fontId="3"/>
  </si>
  <si>
    <t>県庁舎等整備基金</t>
    <rPh sb="0" eb="3">
      <t>ケンチョウシャ</t>
    </rPh>
    <rPh sb="3" eb="4">
      <t>トウ</t>
    </rPh>
    <rPh sb="4" eb="6">
      <t>セイビ</t>
    </rPh>
    <rPh sb="6" eb="8">
      <t>キキン</t>
    </rPh>
    <phoneticPr fontId="3"/>
  </si>
  <si>
    <t>農林漁業振興臨時対策基金</t>
    <rPh sb="0" eb="2">
      <t>ノウリン</t>
    </rPh>
    <rPh sb="2" eb="4">
      <t>ギョギョウ</t>
    </rPh>
    <rPh sb="4" eb="6">
      <t>シンコウ</t>
    </rPh>
    <rPh sb="6" eb="8">
      <t>リンジ</t>
    </rPh>
    <rPh sb="8" eb="10">
      <t>タイサク</t>
    </rPh>
    <rPh sb="10" eb="12">
      <t>キキン</t>
    </rPh>
    <phoneticPr fontId="3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</si>
  <si>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3"/>
  </si>
  <si>
    <t>後期高齢者医療財政安定化基金</t>
    <phoneticPr fontId="3"/>
  </si>
  <si>
    <t>環境保全センター維持管理基金</t>
    <phoneticPr fontId="3"/>
  </si>
  <si>
    <t>http://www.pref.akita.lg.jp</t>
  </si>
  <si>
    <t>地域医療介護総合確保基金</t>
    <rPh sb="0" eb="4">
      <t>チイキイリョウ</t>
    </rPh>
    <rPh sb="4" eb="6">
      <t>カイゴ</t>
    </rPh>
    <rPh sb="6" eb="8">
      <t>ソウゴウ</t>
    </rPh>
    <rPh sb="8" eb="12">
      <t>カクホキキン</t>
    </rPh>
    <phoneticPr fontId="3"/>
  </si>
  <si>
    <t>県有施設整備基金</t>
    <rPh sb="0" eb="4">
      <t>ケンユウシセツ</t>
    </rPh>
    <rPh sb="4" eb="6">
      <t>セイビ</t>
    </rPh>
    <rPh sb="6" eb="8">
      <t>キキン</t>
    </rPh>
    <phoneticPr fontId="3"/>
  </si>
  <si>
    <t>後期高齢者医療財政安定化基金</t>
    <rPh sb="0" eb="5">
      <t>コウキコウレイシャ</t>
    </rPh>
    <rPh sb="5" eb="9">
      <t>イリョウザイセイ</t>
    </rPh>
    <rPh sb="9" eb="12">
      <t>アンテイカ</t>
    </rPh>
    <rPh sb="12" eb="14">
      <t>キキン</t>
    </rPh>
    <phoneticPr fontId="3"/>
  </si>
  <si>
    <t>ふるさと農村地域活性化基金</t>
    <rPh sb="4" eb="6">
      <t>ノウソン</t>
    </rPh>
    <rPh sb="6" eb="8">
      <t>チイキ</t>
    </rPh>
    <rPh sb="8" eb="11">
      <t>カッセイカ</t>
    </rPh>
    <rPh sb="11" eb="13">
      <t>キキン</t>
    </rPh>
    <phoneticPr fontId="3"/>
  </si>
  <si>
    <t>除染対策基金</t>
    <rPh sb="0" eb="2">
      <t>ジョセン</t>
    </rPh>
    <rPh sb="2" eb="4">
      <t>タイサク</t>
    </rPh>
    <rPh sb="4" eb="6">
      <t>キキン</t>
    </rPh>
    <phoneticPr fontId="3"/>
  </si>
  <si>
    <t>中間貯蔵施設等影響対策及び災害復興基金</t>
    <rPh sb="0" eb="2">
      <t>チュウカン</t>
    </rPh>
    <rPh sb="2" eb="4">
      <t>チョゾウ</t>
    </rPh>
    <rPh sb="4" eb="6">
      <t>シセツ</t>
    </rPh>
    <rPh sb="6" eb="7">
      <t>トウ</t>
    </rPh>
    <rPh sb="7" eb="9">
      <t>エイキョウ</t>
    </rPh>
    <rPh sb="9" eb="11">
      <t>タイサク</t>
    </rPh>
    <rPh sb="11" eb="12">
      <t>オヨ</t>
    </rPh>
    <rPh sb="13" eb="15">
      <t>サイガイ</t>
    </rPh>
    <rPh sb="15" eb="17">
      <t>フッコウ</t>
    </rPh>
    <rPh sb="17" eb="19">
      <t>キキン</t>
    </rPh>
    <phoneticPr fontId="3"/>
  </si>
  <si>
    <t>原子力災害等復興基金</t>
    <rPh sb="0" eb="3">
      <t>ゲンシリョク</t>
    </rPh>
    <rPh sb="3" eb="5">
      <t>サイガイ</t>
    </rPh>
    <rPh sb="5" eb="6">
      <t>トウ</t>
    </rPh>
    <rPh sb="6" eb="8">
      <t>フッコウ</t>
    </rPh>
    <rPh sb="8" eb="10">
      <t>キキン</t>
    </rPh>
    <phoneticPr fontId="3"/>
  </si>
  <si>
    <t>県民健康管理基金</t>
    <rPh sb="0" eb="2">
      <t>ケンミン</t>
    </rPh>
    <rPh sb="2" eb="4">
      <t>ケンコウ</t>
    </rPh>
    <rPh sb="4" eb="6">
      <t>カンリ</t>
    </rPh>
    <rPh sb="6" eb="8">
      <t>キキン</t>
    </rPh>
    <phoneticPr fontId="3"/>
  </si>
  <si>
    <t>公共施設等維持補修基金</t>
    <rPh sb="0" eb="2">
      <t>コウキョウ</t>
    </rPh>
    <rPh sb="2" eb="4">
      <t>シセツ</t>
    </rPh>
    <rPh sb="4" eb="5">
      <t>トウ</t>
    </rPh>
    <rPh sb="5" eb="7">
      <t>イジ</t>
    </rPh>
    <rPh sb="7" eb="9">
      <t>ホシュウ</t>
    </rPh>
    <rPh sb="9" eb="11">
      <t>キキン</t>
    </rPh>
    <phoneticPr fontId="3"/>
  </si>
  <si>
    <t>地域医療介護総合確保基金</t>
  </si>
  <si>
    <t>公共施設長寿命化等推進基金</t>
  </si>
  <si>
    <t>後期高齢者医療財政安定化基金</t>
  </si>
  <si>
    <t>企業立地促進基金</t>
  </si>
  <si>
    <t>国民健康保険財政安定化基金</t>
  </si>
  <si>
    <t>https://www.pref.ibaraki.jp/somu/zaisei/kanri/zaisei-jokyoshiryo.html</t>
  </si>
  <si>
    <t>県有施設整備基金</t>
    <phoneticPr fontId="3"/>
  </si>
  <si>
    <t>地域医療介護総合確保基金</t>
    <phoneticPr fontId="3"/>
  </si>
  <si>
    <t>日光杉並木街道保護基金</t>
    <phoneticPr fontId="3"/>
  </si>
  <si>
    <t>栃木県次世代型路面電車システム整備事業支援基金</t>
    <phoneticPr fontId="3"/>
  </si>
  <si>
    <t>栃木県国民体育大会・全国障害者スポーツ大会開催基金</t>
    <phoneticPr fontId="3"/>
  </si>
  <si>
    <t>介護保険財政安定化基金</t>
    <phoneticPr fontId="3"/>
  </si>
  <si>
    <t>地域福祉基金</t>
    <phoneticPr fontId="3"/>
  </si>
  <si>
    <t>地域振興基金</t>
    <phoneticPr fontId="3"/>
  </si>
  <si>
    <t>埼玉県大規模事業推進基金</t>
  </si>
  <si>
    <t>埼玉県地域医療介護総合確保基金</t>
  </si>
  <si>
    <t>埼玉県後期高齢者医療財政安定化基金</t>
  </si>
  <si>
    <t>埼玉県さいたま環境創造基金</t>
  </si>
  <si>
    <t>水源地域対策基金</t>
    <rPh sb="0" eb="2">
      <t>スイゲン</t>
    </rPh>
    <rPh sb="2" eb="4">
      <t>チイキ</t>
    </rPh>
    <rPh sb="4" eb="6">
      <t>タイサク</t>
    </rPh>
    <rPh sb="6" eb="8">
      <t>キキン</t>
    </rPh>
    <phoneticPr fontId="5"/>
  </si>
  <si>
    <t>https://www.pref.saitama.lg.jp/a0103/zaiseijyoukyou.html</t>
  </si>
  <si>
    <t>県有施設長寿命化等推進基金</t>
    <rPh sb="0" eb="2">
      <t>ケンユウ</t>
    </rPh>
    <rPh sb="2" eb="4">
      <t>シセツ</t>
    </rPh>
    <rPh sb="4" eb="8">
      <t>チョウジュミョウカ</t>
    </rPh>
    <rPh sb="8" eb="9">
      <t>トウ</t>
    </rPh>
    <rPh sb="9" eb="11">
      <t>スイシン</t>
    </rPh>
    <rPh sb="11" eb="13">
      <t>キキン</t>
    </rPh>
    <phoneticPr fontId="3"/>
  </si>
  <si>
    <t>社会資本等整備基金</t>
    <rPh sb="0" eb="2">
      <t>シャカイ</t>
    </rPh>
    <rPh sb="2" eb="4">
      <t>シホン</t>
    </rPh>
    <rPh sb="4" eb="5">
      <t>トウ</t>
    </rPh>
    <rPh sb="5" eb="7">
      <t>セイビ</t>
    </rPh>
    <rPh sb="7" eb="9">
      <t>キキン</t>
    </rPh>
    <phoneticPr fontId="3"/>
  </si>
  <si>
    <t>東京オリンピック・パラリンピック開催準備基金</t>
    <rPh sb="0" eb="2">
      <t>トウキョウ</t>
    </rPh>
    <rPh sb="16" eb="18">
      <t>カイサイ</t>
    </rPh>
    <rPh sb="18" eb="20">
      <t>ジュンビ</t>
    </rPh>
    <rPh sb="20" eb="22">
      <t>キキン</t>
    </rPh>
    <phoneticPr fontId="3"/>
  </si>
  <si>
    <t>防災街づくり基金</t>
    <rPh sb="0" eb="2">
      <t>ボウサイ</t>
    </rPh>
    <rPh sb="2" eb="3">
      <t>マチ</t>
    </rPh>
    <rPh sb="6" eb="8">
      <t>キキン</t>
    </rPh>
    <phoneticPr fontId="3"/>
  </si>
  <si>
    <t>福祉先進都市実現基金</t>
    <rPh sb="0" eb="2">
      <t>フクシ</t>
    </rPh>
    <rPh sb="2" eb="4">
      <t>センシン</t>
    </rPh>
    <rPh sb="4" eb="6">
      <t>トシ</t>
    </rPh>
    <rPh sb="6" eb="8">
      <t>ジツゲン</t>
    </rPh>
    <rPh sb="8" eb="10">
      <t>キキン</t>
    </rPh>
    <phoneticPr fontId="3"/>
  </si>
  <si>
    <t>鉄道新線建設等準備基金</t>
    <rPh sb="0" eb="2">
      <t>テツドウ</t>
    </rPh>
    <rPh sb="2" eb="4">
      <t>シンセン</t>
    </rPh>
    <rPh sb="4" eb="6">
      <t>ケンセツ</t>
    </rPh>
    <rPh sb="6" eb="7">
      <t>トウ</t>
    </rPh>
    <rPh sb="7" eb="11">
      <t>ジュンビキキン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</si>
  <si>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2"/>
  </si>
  <si>
    <t>かながわボランタリー活動推進基金21</t>
    <rPh sb="10" eb="12">
      <t>カツドウ</t>
    </rPh>
    <rPh sb="12" eb="14">
      <t>スイシン</t>
    </rPh>
    <rPh sb="14" eb="16">
      <t>キキン</t>
    </rPh>
    <phoneticPr fontId="5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</si>
  <si>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2"/>
  </si>
  <si>
    <t>かながわトラストみどり基金</t>
    <rPh sb="11" eb="13">
      <t>キキン</t>
    </rPh>
    <phoneticPr fontId="5"/>
  </si>
  <si>
    <t>災害救助基金</t>
    <rPh sb="0" eb="2">
      <t>サイガイ</t>
    </rPh>
    <rPh sb="2" eb="4">
      <t>キュウジョ</t>
    </rPh>
    <rPh sb="4" eb="6">
      <t>キキン</t>
    </rPh>
    <phoneticPr fontId="2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</si>
  <si>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3"/>
  </si>
  <si>
    <t>産業振興基金</t>
    <rPh sb="0" eb="2">
      <t>サンギョウ</t>
    </rPh>
    <rPh sb="2" eb="4">
      <t>シンコウ</t>
    </rPh>
    <rPh sb="4" eb="6">
      <t>キキン</t>
    </rPh>
    <phoneticPr fontId="3"/>
  </si>
  <si>
    <t>ふるさと保全基金</t>
    <rPh sb="4" eb="6">
      <t>ホゼン</t>
    </rPh>
    <rPh sb="6" eb="8">
      <t>キキン</t>
    </rPh>
    <phoneticPr fontId="3"/>
  </si>
  <si>
    <t>元気とやま未来創造基金</t>
    <rPh sb="0" eb="2">
      <t>ゲンキ</t>
    </rPh>
    <rPh sb="5" eb="7">
      <t>ミライ</t>
    </rPh>
    <rPh sb="7" eb="9">
      <t>ソウゾウ</t>
    </rPh>
    <rPh sb="9" eb="11">
      <t>キキン</t>
    </rPh>
    <phoneticPr fontId="3"/>
  </si>
  <si>
    <t>安全防災基金</t>
    <rPh sb="0" eb="2">
      <t>アンゼン</t>
    </rPh>
    <rPh sb="2" eb="4">
      <t>ボウサイ</t>
    </rPh>
    <rPh sb="4" eb="6">
      <t>キキン</t>
    </rPh>
    <phoneticPr fontId="3"/>
  </si>
  <si>
    <t>社会福祉事業振興基金</t>
    <phoneticPr fontId="3"/>
  </si>
  <si>
    <t>後期高齢者財政安定化基金</t>
    <phoneticPr fontId="3"/>
  </si>
  <si>
    <t>https://www.pref.ishikawa.lg.jp/zaisei/zaisei/index.html</t>
    <phoneticPr fontId="3"/>
  </si>
  <si>
    <t>後期高齢者医療財政課安定化基金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0">
      <t>カ</t>
    </rPh>
    <rPh sb="10" eb="13">
      <t>アンテイカ</t>
    </rPh>
    <rPh sb="13" eb="15">
      <t>キキン</t>
    </rPh>
    <phoneticPr fontId="3"/>
  </si>
  <si>
    <t>地域活性化基金</t>
    <rPh sb="0" eb="2">
      <t>チイキ</t>
    </rPh>
    <rPh sb="2" eb="5">
      <t>カッセイカ</t>
    </rPh>
    <rPh sb="5" eb="7">
      <t>キキン</t>
    </rPh>
    <phoneticPr fontId="3"/>
  </si>
  <si>
    <t>公共施設整備等事業基金</t>
    <phoneticPr fontId="3"/>
  </si>
  <si>
    <t>大村智人材育成基金</t>
    <phoneticPr fontId="3"/>
  </si>
  <si>
    <t>ふるさとづくり基金</t>
    <phoneticPr fontId="3"/>
  </si>
  <si>
    <t>https://www.pref.yamanashi.jp/zaisei/54585689118.html</t>
    <phoneticPr fontId="3"/>
  </si>
  <si>
    <t>福祉基金</t>
    <rPh sb="0" eb="2">
      <t>フクシ</t>
    </rPh>
    <rPh sb="2" eb="4">
      <t>キキン</t>
    </rPh>
    <phoneticPr fontId="3"/>
  </si>
  <si>
    <t>地域医療介護総合確保基金</t>
    <rPh sb="0" eb="6">
      <t>チイキイリョウカイゴ</t>
    </rPh>
    <rPh sb="6" eb="12">
      <t>ソウゴウカクホキキン</t>
    </rPh>
    <phoneticPr fontId="3"/>
  </si>
  <si>
    <t>徳山ダム上流域公有地化基金</t>
    <rPh sb="0" eb="2">
      <t>トクヤマ</t>
    </rPh>
    <rPh sb="4" eb="7">
      <t>ジョウリュウイキ</t>
    </rPh>
    <rPh sb="7" eb="11">
      <t>コウユウチカ</t>
    </rPh>
    <rPh sb="11" eb="13">
      <t>キキン</t>
    </rPh>
    <phoneticPr fontId="3"/>
  </si>
  <si>
    <t>後期高齢者医療財政安定化基金</t>
    <rPh sb="0" eb="5">
      <t>コウキコウレイシャ</t>
    </rPh>
    <rPh sb="5" eb="7">
      <t>イリョウ</t>
    </rPh>
    <rPh sb="7" eb="9">
      <t>ザイセイ</t>
    </rPh>
    <rPh sb="9" eb="14">
      <t>アンテイカキキン</t>
    </rPh>
    <phoneticPr fontId="3"/>
  </si>
  <si>
    <t>森林整備担い手対策基金</t>
    <rPh sb="0" eb="2">
      <t>シンリン</t>
    </rPh>
    <rPh sb="2" eb="5">
      <t>セイビニナ</t>
    </rPh>
    <rPh sb="6" eb="7">
      <t>テ</t>
    </rPh>
    <rPh sb="7" eb="11">
      <t>タイサクキキン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</si>
  <si>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4"/>
  </si>
  <si>
    <t>ふじのくにづくり推進基金</t>
    <rPh sb="8" eb="10">
      <t>スイシン</t>
    </rPh>
    <rPh sb="10" eb="12">
      <t>キキン</t>
    </rPh>
    <phoneticPr fontId="4"/>
  </si>
  <si>
    <t>県有建築物長寿命化等推進基金</t>
    <rPh sb="0" eb="2">
      <t>ケンユウ</t>
    </rPh>
    <rPh sb="2" eb="5">
      <t>ケンチクブツ</t>
    </rPh>
    <rPh sb="5" eb="9">
      <t>チョウジュミョウカ</t>
    </rPh>
    <rPh sb="9" eb="10">
      <t>トウ</t>
    </rPh>
    <rPh sb="10" eb="12">
      <t>スイシン</t>
    </rPh>
    <rPh sb="12" eb="14">
      <t>キキン</t>
    </rPh>
    <phoneticPr fontId="4"/>
  </si>
  <si>
    <t>災害救助基金</t>
    <rPh sb="0" eb="2">
      <t>サイガイ</t>
    </rPh>
    <rPh sb="2" eb="4">
      <t>キュウジョ</t>
    </rPh>
    <rPh sb="4" eb="6">
      <t>キキン</t>
    </rPh>
    <phoneticPr fontId="3"/>
  </si>
  <si>
    <t>災害救助基金</t>
    <rPh sb="0" eb="2">
      <t>サイガイ</t>
    </rPh>
    <rPh sb="2" eb="4">
      <t>キュウジョ</t>
    </rPh>
    <rPh sb="4" eb="6">
      <t>キキン</t>
    </rPh>
    <phoneticPr fontId="4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</si>
  <si>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4"/>
  </si>
  <si>
    <t>https://www.pref.shizuoka.jp/kikaku/ki-040c/j_itiran.html</t>
    <phoneticPr fontId="4"/>
  </si>
  <si>
    <t>産業空洞化対策減税基金</t>
    <phoneticPr fontId="3"/>
  </si>
  <si>
    <t>文化振興基金</t>
    <phoneticPr fontId="3"/>
  </si>
  <si>
    <t>福祉推進整備基金</t>
    <phoneticPr fontId="3"/>
  </si>
  <si>
    <t>三重県介護保険財政安定化基金</t>
    <rPh sb="0" eb="3">
      <t>ミエケン</t>
    </rPh>
    <rPh sb="3" eb="5">
      <t>カイゴ</t>
    </rPh>
    <rPh sb="5" eb="7">
      <t>ホケン</t>
    </rPh>
    <rPh sb="7" eb="9">
      <t>ザイセイ</t>
    </rPh>
    <rPh sb="9" eb="12">
      <t>アンテイカ</t>
    </rPh>
    <rPh sb="12" eb="14">
      <t>キキン</t>
    </rPh>
    <phoneticPr fontId="3"/>
  </si>
  <si>
    <t>三重県環境保全基金</t>
    <rPh sb="0" eb="3">
      <t>ミエケン</t>
    </rPh>
    <rPh sb="3" eb="5">
      <t>カンキョウ</t>
    </rPh>
    <rPh sb="5" eb="7">
      <t>ホゼン</t>
    </rPh>
    <rPh sb="7" eb="9">
      <t>キキン</t>
    </rPh>
    <phoneticPr fontId="3"/>
  </si>
  <si>
    <t>三重県高等学校等修学奨学基金</t>
    <rPh sb="0" eb="3">
      <t>ミエケン</t>
    </rPh>
    <rPh sb="3" eb="5">
      <t>コウトウ</t>
    </rPh>
    <rPh sb="5" eb="7">
      <t>ガッコウ</t>
    </rPh>
    <rPh sb="7" eb="8">
      <t>ナド</t>
    </rPh>
    <rPh sb="8" eb="10">
      <t>シュウガク</t>
    </rPh>
    <rPh sb="10" eb="12">
      <t>ショウガク</t>
    </rPh>
    <rPh sb="12" eb="14">
      <t>キキン</t>
    </rPh>
    <phoneticPr fontId="3"/>
  </si>
  <si>
    <t>国民体育大会運営基金</t>
    <rPh sb="0" eb="4">
      <t>コクミンタイイク</t>
    </rPh>
    <rPh sb="4" eb="6">
      <t>タイカイ</t>
    </rPh>
    <rPh sb="6" eb="8">
      <t>ウンエイ</t>
    </rPh>
    <rPh sb="8" eb="10">
      <t>キキン</t>
    </rPh>
    <phoneticPr fontId="3"/>
  </si>
  <si>
    <t>福祉・教育振興基金</t>
    <rPh sb="0" eb="2">
      <t>フクシ</t>
    </rPh>
    <rPh sb="3" eb="5">
      <t>キョウイク</t>
    </rPh>
    <rPh sb="5" eb="7">
      <t>シンコウ</t>
    </rPh>
    <rPh sb="7" eb="9">
      <t>キキン</t>
    </rPh>
    <phoneticPr fontId="3"/>
  </si>
  <si>
    <t>国民スポーツ大会・全国障害者スポーツ大会運営等基金</t>
    <rPh sb="0" eb="2">
      <t>コクミン</t>
    </rPh>
    <rPh sb="6" eb="8">
      <t>タイカイ</t>
    </rPh>
    <rPh sb="9" eb="11">
      <t>ゼンコク</t>
    </rPh>
    <rPh sb="11" eb="14">
      <t>ショウガイシャ</t>
    </rPh>
    <rPh sb="18" eb="20">
      <t>タイカイ</t>
    </rPh>
    <rPh sb="20" eb="22">
      <t>ウンエイ</t>
    </rPh>
    <rPh sb="22" eb="23">
      <t>トウ</t>
    </rPh>
    <rPh sb="23" eb="25">
      <t>キキン</t>
    </rPh>
    <phoneticPr fontId="3"/>
  </si>
  <si>
    <t>琵琶湖管理基金</t>
    <rPh sb="0" eb="3">
      <t>ビワコ</t>
    </rPh>
    <rPh sb="3" eb="5">
      <t>カンリ</t>
    </rPh>
    <rPh sb="5" eb="7">
      <t>キキン</t>
    </rPh>
    <phoneticPr fontId="3"/>
  </si>
  <si>
    <t>ふるさと・水と土保全基金</t>
    <rPh sb="5" eb="6">
      <t>ミズ</t>
    </rPh>
    <rPh sb="7" eb="8">
      <t>ツチ</t>
    </rPh>
    <rPh sb="8" eb="10">
      <t>ホゼン</t>
    </rPh>
    <rPh sb="10" eb="12">
      <t>キキン</t>
    </rPh>
    <phoneticPr fontId="3"/>
  </si>
  <si>
    <t>京都府地域医療介護総合確保基金</t>
    <rPh sb="0" eb="3">
      <t>キョウトフ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phoneticPr fontId="5"/>
  </si>
  <si>
    <t>京都府介護保険財政安定化基金</t>
  </si>
  <si>
    <t>京都府森林整備担い手対策基金</t>
  </si>
  <si>
    <t>京都府災害救助基金</t>
  </si>
  <si>
    <t>京都府中山間ふるさと保全基金</t>
  </si>
  <si>
    <t>公共施設等整備基金</t>
    <phoneticPr fontId="3"/>
  </si>
  <si>
    <t>府営住宅整備基金</t>
    <phoneticPr fontId="3"/>
  </si>
  <si>
    <t>日本万国博覧会記念公園基金</t>
    <phoneticPr fontId="3"/>
  </si>
  <si>
    <t>医療介護推進基金</t>
    <rPh sb="0" eb="2">
      <t>イリョウ</t>
    </rPh>
    <rPh sb="2" eb="4">
      <t>カイゴ</t>
    </rPh>
    <rPh sb="4" eb="6">
      <t>スイシン</t>
    </rPh>
    <rPh sb="6" eb="8">
      <t>キキン</t>
    </rPh>
    <phoneticPr fontId="3"/>
  </si>
  <si>
    <t>介護保険
財政安定化基金</t>
    <rPh sb="0" eb="2">
      <t>カイゴ</t>
    </rPh>
    <rPh sb="2" eb="4">
      <t>ホケン</t>
    </rPh>
    <rPh sb="5" eb="7">
      <t>ザイセイ</t>
    </rPh>
    <rPh sb="7" eb="10">
      <t>アンテイカ</t>
    </rPh>
    <rPh sb="10" eb="12">
      <t>キキン</t>
    </rPh>
    <phoneticPr fontId="3"/>
  </si>
  <si>
    <t>後期高齢者
医療財政安定化基金</t>
    <rPh sb="0" eb="2">
      <t>コウキ</t>
    </rPh>
    <rPh sb="2" eb="5">
      <t>コウレイシャ</t>
    </rPh>
    <rPh sb="6" eb="8">
      <t>イリョウ</t>
    </rPh>
    <rPh sb="8" eb="10">
      <t>ザイセイ</t>
    </rPh>
    <rPh sb="10" eb="13">
      <t>アンテイカ</t>
    </rPh>
    <rPh sb="13" eb="15">
      <t>キキン</t>
    </rPh>
    <phoneticPr fontId="3"/>
  </si>
  <si>
    <t>勤労者福祉基金</t>
    <rPh sb="0" eb="3">
      <t>キンロウシャ</t>
    </rPh>
    <rPh sb="3" eb="5">
      <t>フクシ</t>
    </rPh>
    <rPh sb="5" eb="7">
      <t>キキン</t>
    </rPh>
    <phoneticPr fontId="3"/>
  </si>
  <si>
    <t>奈良県立医科大学及び医療センター並びに南和地域公立病院等整備基金</t>
    <phoneticPr fontId="3"/>
  </si>
  <si>
    <t>奈良県退職手当平準化基金</t>
  </si>
  <si>
    <t>奈良県地域振興基金</t>
  </si>
  <si>
    <t>奈良県地域・経済活性化基金</t>
  </si>
  <si>
    <t>奈良県庁舎等整備基金</t>
  </si>
  <si>
    <t>福祉対策等基金</t>
    <rPh sb="0" eb="2">
      <t>フクシ</t>
    </rPh>
    <rPh sb="2" eb="4">
      <t>タイサク</t>
    </rPh>
    <rPh sb="4" eb="5">
      <t>トウ</t>
    </rPh>
    <rPh sb="5" eb="7">
      <t>キキン</t>
    </rPh>
    <phoneticPr fontId="3"/>
  </si>
  <si>
    <t>産業開発基金</t>
    <rPh sb="0" eb="2">
      <t>サンギョウ</t>
    </rPh>
    <rPh sb="2" eb="4">
      <t>カイハツ</t>
    </rPh>
    <rPh sb="4" eb="6">
      <t>キキン</t>
    </rPh>
    <phoneticPr fontId="3"/>
  </si>
  <si>
    <t>https://www.pref.wakayama.lg.jp/prefg/010400/zaijyo/siryo/index.html</t>
    <phoneticPr fontId="3"/>
  </si>
  <si>
    <t>県立公共施設等建設基金</t>
    <rPh sb="0" eb="2">
      <t>ケンリツ</t>
    </rPh>
    <rPh sb="2" eb="4">
      <t>コウキョウ</t>
    </rPh>
    <rPh sb="4" eb="6">
      <t>シセツ</t>
    </rPh>
    <rPh sb="6" eb="7">
      <t>トウ</t>
    </rPh>
    <rPh sb="7" eb="9">
      <t>ケンセツ</t>
    </rPh>
    <rPh sb="9" eb="11">
      <t>キキン</t>
    </rPh>
    <phoneticPr fontId="3"/>
  </si>
  <si>
    <t>大規模事業基金</t>
    <rPh sb="0" eb="3">
      <t>ダイキボ</t>
    </rPh>
    <rPh sb="3" eb="5">
      <t>ジギョウ</t>
    </rPh>
    <rPh sb="5" eb="7">
      <t>キキン</t>
    </rPh>
    <phoneticPr fontId="3"/>
  </si>
  <si>
    <t>環境学術等研究基金</t>
    <rPh sb="0" eb="2">
      <t>カンキョウ</t>
    </rPh>
    <rPh sb="2" eb="4">
      <t>ガクジュツ</t>
    </rPh>
    <rPh sb="4" eb="5">
      <t>トウ</t>
    </rPh>
    <rPh sb="5" eb="7">
      <t>ケンキュウ</t>
    </rPh>
    <rPh sb="7" eb="9">
      <t>キキン</t>
    </rPh>
    <phoneticPr fontId="3"/>
  </si>
  <si>
    <t>長寿社会対策推進基金</t>
    <rPh sb="0" eb="2">
      <t>チョウジュ</t>
    </rPh>
    <rPh sb="2" eb="4">
      <t>シャカイ</t>
    </rPh>
    <rPh sb="4" eb="6">
      <t>タイサク</t>
    </rPh>
    <rPh sb="6" eb="8">
      <t>スイシン</t>
    </rPh>
    <rPh sb="8" eb="10">
      <t>キキン</t>
    </rPh>
    <phoneticPr fontId="3"/>
  </si>
  <si>
    <t>医療介護総合確保促進基金</t>
    <rPh sb="0" eb="2">
      <t>イリョウ</t>
    </rPh>
    <rPh sb="2" eb="4">
      <t>カイゴ</t>
    </rPh>
    <rPh sb="4" eb="6">
      <t>ソウゴウ</t>
    </rPh>
    <rPh sb="6" eb="8">
      <t>カクホ</t>
    </rPh>
    <rPh sb="8" eb="10">
      <t>ソクシン</t>
    </rPh>
    <rPh sb="10" eb="12">
      <t>キキン</t>
    </rPh>
    <phoneticPr fontId="3"/>
  </si>
  <si>
    <t>教育文化振興基金</t>
    <rPh sb="0" eb="2">
      <t>キョウイク</t>
    </rPh>
    <rPh sb="2" eb="4">
      <t>ブンカ</t>
    </rPh>
    <rPh sb="4" eb="6">
      <t>シンコウ</t>
    </rPh>
    <rPh sb="6" eb="8">
      <t>キキン</t>
    </rPh>
    <phoneticPr fontId="3"/>
  </si>
  <si>
    <t>中山間地域等活性化基金</t>
    <rPh sb="0" eb="1">
      <t>チュウ</t>
    </rPh>
    <rPh sb="1" eb="3">
      <t>サンカン</t>
    </rPh>
    <rPh sb="3" eb="5">
      <t>チイキ</t>
    </rPh>
    <rPh sb="5" eb="6">
      <t>トウ</t>
    </rPh>
    <rPh sb="6" eb="9">
      <t>カッセイカ</t>
    </rPh>
    <rPh sb="9" eb="11">
      <t>キキン</t>
    </rPh>
    <phoneticPr fontId="3"/>
  </si>
  <si>
    <t>岡山県おかやまの森整備公社経営改善推進基金</t>
    <phoneticPr fontId="3"/>
  </si>
  <si>
    <t>岡山県公共施設長寿命化等推進基金</t>
    <phoneticPr fontId="3"/>
  </si>
  <si>
    <t>岡山県地域医療介護総合確保基金</t>
    <phoneticPr fontId="3"/>
  </si>
  <si>
    <t>岡山県職員退職手当基金</t>
    <phoneticPr fontId="3"/>
  </si>
  <si>
    <t>岡山県後期高齢者医療財政安定化基金</t>
    <phoneticPr fontId="3"/>
  </si>
  <si>
    <t>県庁舎整備基金</t>
    <rPh sb="0" eb="7">
      <t>ケンチョウシャセイビキキン</t>
    </rPh>
    <phoneticPr fontId="3"/>
  </si>
  <si>
    <t>地域医療介護総合確保基金</t>
    <rPh sb="0" eb="6">
      <t>チイキイリョウカイゴ</t>
    </rPh>
    <rPh sb="6" eb="8">
      <t>ソウゴウ</t>
    </rPh>
    <rPh sb="8" eb="10">
      <t>カクホ</t>
    </rPh>
    <rPh sb="10" eb="12">
      <t>キキン</t>
    </rPh>
    <phoneticPr fontId="3"/>
  </si>
  <si>
    <t>大規模社会福祉施設等建設基金</t>
    <rPh sb="0" eb="9">
      <t>ダイキボシャカイフクシシセツ</t>
    </rPh>
    <rPh sb="9" eb="10">
      <t>トウ</t>
    </rPh>
    <rPh sb="10" eb="12">
      <t>ケンセツ</t>
    </rPh>
    <rPh sb="12" eb="14">
      <t>キキン</t>
    </rPh>
    <phoneticPr fontId="3"/>
  </si>
  <si>
    <t>岩国・和木・大島地域まちづくり基金</t>
    <rPh sb="0" eb="2">
      <t>イワクニ</t>
    </rPh>
    <rPh sb="3" eb="5">
      <t>ワキ</t>
    </rPh>
    <rPh sb="6" eb="8">
      <t>オオシマ</t>
    </rPh>
    <rPh sb="8" eb="10">
      <t>チイキ</t>
    </rPh>
    <rPh sb="15" eb="17">
      <t>キキン</t>
    </rPh>
    <phoneticPr fontId="3"/>
  </si>
  <si>
    <t>産業廃棄物適正処理基金</t>
    <rPh sb="0" eb="2">
      <t>サンギョウ</t>
    </rPh>
    <rPh sb="2" eb="5">
      <t>ハイキブツ</t>
    </rPh>
    <rPh sb="5" eb="7">
      <t>テキセイ</t>
    </rPh>
    <rPh sb="7" eb="9">
      <t>ショリ</t>
    </rPh>
    <rPh sb="9" eb="11">
      <t>キキン</t>
    </rPh>
    <phoneticPr fontId="3"/>
  </si>
  <si>
    <t>二十一世紀創造基金</t>
    <phoneticPr fontId="3"/>
  </si>
  <si>
    <t>命を守るための大規模災害対策基金</t>
    <phoneticPr fontId="3"/>
  </si>
  <si>
    <t>交通網整備利用促進基金</t>
    <phoneticPr fontId="3"/>
  </si>
  <si>
    <t>吉野川総合開発香川用水事業基金</t>
    <rPh sb="0" eb="2">
      <t>ヨシノ</t>
    </rPh>
    <rPh sb="2" eb="3">
      <t>ガワ</t>
    </rPh>
    <rPh sb="3" eb="5">
      <t>ソウゴウ</t>
    </rPh>
    <rPh sb="5" eb="7">
      <t>カイハツ</t>
    </rPh>
    <rPh sb="7" eb="9">
      <t>カガワ</t>
    </rPh>
    <rPh sb="9" eb="11">
      <t>ヨウスイ</t>
    </rPh>
    <rPh sb="11" eb="13">
      <t>ジギョウ</t>
    </rPh>
    <rPh sb="13" eb="15">
      <t>キキン</t>
    </rPh>
    <phoneticPr fontId="3"/>
  </si>
  <si>
    <t>香川県地域医療介護総合確保基金</t>
    <rPh sb="0" eb="3">
      <t>カガワケン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phoneticPr fontId="3"/>
  </si>
  <si>
    <t>直島町風評被害対策基金</t>
    <rPh sb="0" eb="3">
      <t>ナオシマチョウ</t>
    </rPh>
    <rPh sb="3" eb="5">
      <t>フウヒョウ</t>
    </rPh>
    <rPh sb="5" eb="7">
      <t>ヒガイ</t>
    </rPh>
    <rPh sb="7" eb="9">
      <t>タイサク</t>
    </rPh>
    <rPh sb="9" eb="11">
      <t>キキン</t>
    </rPh>
    <phoneticPr fontId="3"/>
  </si>
  <si>
    <t>香川県長期投資準備基金</t>
    <rPh sb="0" eb="3">
      <t>カガワケン</t>
    </rPh>
    <rPh sb="3" eb="5">
      <t>チョウキ</t>
    </rPh>
    <rPh sb="5" eb="7">
      <t>トウシ</t>
    </rPh>
    <rPh sb="7" eb="9">
      <t>ジュンビ</t>
    </rPh>
    <rPh sb="9" eb="11">
      <t>キキン</t>
    </rPh>
    <phoneticPr fontId="3"/>
  </si>
  <si>
    <t>香川県後期高齢者医療財政安定化基金</t>
    <rPh sb="0" eb="3">
      <t>カガワケン</t>
    </rPh>
    <rPh sb="3" eb="5">
      <t>コウキ</t>
    </rPh>
    <rPh sb="5" eb="8">
      <t>コウレイシャ</t>
    </rPh>
    <rPh sb="8" eb="10">
      <t>イリョウ</t>
    </rPh>
    <rPh sb="10" eb="12">
      <t>ザイセイ</t>
    </rPh>
    <rPh sb="12" eb="15">
      <t>アンテイカ</t>
    </rPh>
    <rPh sb="15" eb="17">
      <t>キキン</t>
    </rPh>
    <phoneticPr fontId="3"/>
  </si>
  <si>
    <t>県有施設更新整備基金</t>
    <rPh sb="0" eb="2">
      <t>ケンユウ</t>
    </rPh>
    <rPh sb="2" eb="4">
      <t>シセツ</t>
    </rPh>
    <rPh sb="4" eb="6">
      <t>コウシン</t>
    </rPh>
    <rPh sb="6" eb="8">
      <t>セイビ</t>
    </rPh>
    <rPh sb="8" eb="10">
      <t>キキン</t>
    </rPh>
    <phoneticPr fontId="3"/>
  </si>
  <si>
    <t>災害に強い愛媛づくり基金</t>
    <rPh sb="0" eb="2">
      <t>サイガイ</t>
    </rPh>
    <rPh sb="3" eb="4">
      <t>ツヨ</t>
    </rPh>
    <rPh sb="5" eb="7">
      <t>エヒメ</t>
    </rPh>
    <rPh sb="10" eb="12">
      <t>キキン</t>
    </rPh>
    <phoneticPr fontId="3"/>
  </si>
  <si>
    <t>農林水産業体質強化緊急対策基金</t>
    <rPh sb="0" eb="2">
      <t>ノウリン</t>
    </rPh>
    <rPh sb="2" eb="5">
      <t>スイサンギョウ</t>
    </rPh>
    <rPh sb="5" eb="7">
      <t>タイシツ</t>
    </rPh>
    <rPh sb="7" eb="9">
      <t>キョウカ</t>
    </rPh>
    <rPh sb="9" eb="11">
      <t>キンキュウ</t>
    </rPh>
    <rPh sb="11" eb="13">
      <t>タイサク</t>
    </rPh>
    <rPh sb="13" eb="15">
      <t>キキン</t>
    </rPh>
    <phoneticPr fontId="3"/>
  </si>
  <si>
    <t>防災対策基金</t>
    <rPh sb="0" eb="2">
      <t>ボウサイ</t>
    </rPh>
    <rPh sb="2" eb="4">
      <t>タイサク</t>
    </rPh>
    <rPh sb="4" eb="6">
      <t>キキン</t>
    </rPh>
    <phoneticPr fontId="3"/>
  </si>
  <si>
    <t>後期高齢者医療財政安定化基金</t>
    <rPh sb="0" eb="14">
      <t>コウキコウレイシャイリョウザイセイアンテイカキキン</t>
    </rPh>
    <phoneticPr fontId="3"/>
  </si>
  <si>
    <t>公共施設整備基金</t>
    <rPh sb="0" eb="6">
      <t>コウキョウシセツセイビ</t>
    </rPh>
    <rPh sb="6" eb="8">
      <t>キキン</t>
    </rPh>
    <phoneticPr fontId="3"/>
  </si>
  <si>
    <t>地域づくり基金</t>
    <rPh sb="0" eb="2">
      <t>チイキ</t>
    </rPh>
    <rPh sb="5" eb="7">
      <t>キキン</t>
    </rPh>
    <phoneticPr fontId="3"/>
  </si>
  <si>
    <t>http://www.pref.fukuoka.lg.jp/contents/zaiseijyoukyoushiryou.html</t>
    <phoneticPr fontId="3"/>
  </si>
  <si>
    <t>大規模施設整備基金</t>
  </si>
  <si>
    <t>佐賀県国民スポーツ大会・全国障害者スポーツ大会運営基金</t>
  </si>
  <si>
    <t>地域づくり基金</t>
  </si>
  <si>
    <t>産業文化振興基金</t>
    <rPh sb="0" eb="2">
      <t>サンギョウ</t>
    </rPh>
    <rPh sb="2" eb="4">
      <t>ブンカ</t>
    </rPh>
    <rPh sb="4" eb="6">
      <t>シンコウ</t>
    </rPh>
    <rPh sb="6" eb="8">
      <t>キキン</t>
    </rPh>
    <phoneticPr fontId="3"/>
  </si>
  <si>
    <t>退職基金</t>
    <rPh sb="0" eb="2">
      <t>タイショク</t>
    </rPh>
    <rPh sb="2" eb="4">
      <t>キキン</t>
    </rPh>
    <phoneticPr fontId="3"/>
  </si>
  <si>
    <t>災害基金</t>
    <rPh sb="0" eb="2">
      <t>サイガイ</t>
    </rPh>
    <rPh sb="2" eb="4">
      <t>キキン</t>
    </rPh>
    <phoneticPr fontId="3"/>
  </si>
  <si>
    <t>https://www.pref.nagasaki.jp/bunrui/kenseijoho/zaiseijoho/zaisei02/zaiseijoukyousiryousyu/</t>
    <phoneticPr fontId="3"/>
  </si>
  <si>
    <t>平成28年熊本地震復興基金</t>
    <phoneticPr fontId="3"/>
  </si>
  <si>
    <t>ふるさとくまもと応援寄附基金</t>
    <phoneticPr fontId="3"/>
  </si>
  <si>
    <t>平成28年熊本地震被災文化財等復旧復興基金</t>
    <phoneticPr fontId="3"/>
  </si>
  <si>
    <t>https://www.pref.kumamoto.jp/soshiki/7/89036.html</t>
    <phoneticPr fontId="3"/>
  </si>
  <si>
    <t>県有施設整備等基金</t>
    <rPh sb="0" eb="2">
      <t>ケンユウ</t>
    </rPh>
    <rPh sb="2" eb="4">
      <t>シセツ</t>
    </rPh>
    <rPh sb="4" eb="6">
      <t>セイビ</t>
    </rPh>
    <rPh sb="6" eb="7">
      <t>トウ</t>
    </rPh>
    <rPh sb="7" eb="9">
      <t>キキン</t>
    </rPh>
    <phoneticPr fontId="3"/>
  </si>
  <si>
    <t>後期高齢者医療財政安定化基金</t>
    <rPh sb="0" eb="5">
      <t>コウキコウレイシャ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3"/>
  </si>
  <si>
    <t>企業立地促進等基金</t>
    <rPh sb="0" eb="4">
      <t>キギョウリッチ</t>
    </rPh>
    <rPh sb="4" eb="6">
      <t>ソクシン</t>
    </rPh>
    <rPh sb="6" eb="7">
      <t>トウ</t>
    </rPh>
    <rPh sb="7" eb="9">
      <t>キキン</t>
    </rPh>
    <phoneticPr fontId="3"/>
  </si>
  <si>
    <t>介護保険財政安定化基金</t>
    <rPh sb="0" eb="4">
      <t>カイゴホケン</t>
    </rPh>
    <rPh sb="4" eb="6">
      <t>ザイセイ</t>
    </rPh>
    <rPh sb="6" eb="9">
      <t>アンテイカ</t>
    </rPh>
    <rPh sb="9" eb="11">
      <t>キキン</t>
    </rPh>
    <phoneticPr fontId="3"/>
  </si>
  <si>
    <t>県有施設維持整備基金</t>
    <phoneticPr fontId="3"/>
  </si>
  <si>
    <t>人口減少対策基金</t>
    <phoneticPr fontId="3"/>
  </si>
  <si>
    <t>林業担い手対策基金</t>
    <phoneticPr fontId="3"/>
  </si>
  <si>
    <t>安心・安全ふるさと創生基金</t>
    <phoneticPr fontId="3"/>
  </si>
  <si>
    <t>国民体育大会・全国障害者スポーツ大会施設整備等基金</t>
    <phoneticPr fontId="3"/>
  </si>
  <si>
    <t>県有施設整備積立基金</t>
    <phoneticPr fontId="3"/>
  </si>
  <si>
    <t>http://www.pref.kagoshima.jp/ab05/kensei/zaisei/kessan/kikin.html</t>
    <phoneticPr fontId="3"/>
  </si>
  <si>
    <t>沖縄県県有施設整備基金</t>
    <rPh sb="0" eb="3">
      <t>オキナワケン</t>
    </rPh>
    <phoneticPr fontId="3"/>
  </si>
  <si>
    <t>沖縄県産業振興基金</t>
    <rPh sb="0" eb="3">
      <t>オキナワケン</t>
    </rPh>
    <phoneticPr fontId="3"/>
  </si>
  <si>
    <t>沖縄県職員退職手当基金</t>
    <rPh sb="0" eb="3">
      <t>オキナワケン</t>
    </rPh>
    <phoneticPr fontId="3"/>
  </si>
  <si>
    <t>沖縄県介護保険財政安定化基金</t>
    <rPh sb="0" eb="3">
      <t>オキナワケン</t>
    </rPh>
    <phoneticPr fontId="3"/>
  </si>
  <si>
    <t>沖縄県特定駐留軍用地内土地取得事業基金</t>
    <rPh sb="0" eb="3">
      <t>オキナワケン</t>
    </rPh>
    <phoneticPr fontId="3"/>
  </si>
  <si>
    <t>https://www.pref.okinawa.jp/site/somu/zaisei/zaiseijokyo.html</t>
    <phoneticPr fontId="3"/>
  </si>
  <si>
    <t>社会資本整備等推進基金</t>
    <phoneticPr fontId="3"/>
  </si>
  <si>
    <t>災害復興・地域再生基金</t>
    <phoneticPr fontId="3"/>
  </si>
  <si>
    <t>警察本部庁舎等建設基金</t>
    <phoneticPr fontId="3"/>
  </si>
  <si>
    <t>http://www.pref.shiga.lg.jp/kensei/zaiseikaikei/yosan/</t>
  </si>
  <si>
    <t>https://www.pref.miyagi.jp/soshiki/zaisei/sub-jokyo.html</t>
  </si>
  <si>
    <t>https://www.pref.yamagata.jp/020004/kensei/zaisei/kessan/nendobetsukessan/r1kessan.html</t>
  </si>
  <si>
    <t>http://www.pref.fukushima.lg.jp/sec/01115b/kessannkankeisiryou.html</t>
  </si>
  <si>
    <t>http://www.pref.tochigi.lg.jp/b01/pref/zaiseijinji/yosan/2020kessann.html</t>
  </si>
  <si>
    <t>https://www.pref.gunma.jp/cate_list/ct00005356.html</t>
  </si>
  <si>
    <t>http://www.pref.chiba.lg.jp/shichou/zaisei/zaiseijouhou/r1-zaiseijokyou.html</t>
  </si>
  <si>
    <t>https://www.zaimu.metro.tokyo.lg.jp/syukei1/zaisei/1zaiseijyoukyoushiryou.html</t>
  </si>
  <si>
    <t>https://www.pref.kanagawa.jp/docs/v6g/cnt/f430057/index.html</t>
  </si>
  <si>
    <t>https://www.pref.niigata.lg.jp/sec/zaisei/1238702494055.html</t>
  </si>
  <si>
    <t>http://www.pref.toyama.jp/cms_sec/1105/kj00005014-003-01.html</t>
  </si>
  <si>
    <t>https://www.pref.fukui.lg.jp/doc/zaisei/fukuikenyosan/kessan.html</t>
  </si>
  <si>
    <t>https://www.pref.nagano.lg.jp/zaisei/kensei/soshiki/zaisei/shiryoshu.html</t>
  </si>
  <si>
    <t>https://www.pref.gifu.lg.jp/page/2056.html</t>
  </si>
  <si>
    <t>https://www.pref.aichi.jp/soshiki/zaisei/0000002017.html</t>
  </si>
  <si>
    <t>https://www.pref.mie.lg.jp/ZAISEI/HP/78011028230.htm</t>
  </si>
  <si>
    <t>http://www.pref.kyoto.jp/kessan/index.html</t>
  </si>
  <si>
    <t>http://www.pref.osaka.lg.jp/zaisei/joukyou/zaiseijyoukyou.html</t>
  </si>
  <si>
    <t>https://web.pref.hyogo.lg.jp/kk20/pa02_000000101.html</t>
  </si>
  <si>
    <t>http://www.pref.nara.jp/item/245020.htm#itemid245020</t>
  </si>
  <si>
    <t>https://www.pref.tottori.lg.jp/127219.htm</t>
  </si>
  <si>
    <t>https://www.pref.shimane.lg.jp/admin/seisaku/zaisei/jyokyo/saisyutuhikaku/r1zaiseijyoukyou.html</t>
  </si>
  <si>
    <t>https://www.pref.okayama.jp/page/599185.html</t>
  </si>
  <si>
    <t>https://www.pref.hiroshima.lg.jp/site/zaiseiyosann/shiryosyu01.html</t>
  </si>
  <si>
    <t>https://www.pref.yamaguchi.lg.jp/cms/a10500/zaiseijyou/20070328001.html</t>
  </si>
  <si>
    <t xml:space="preserve">https://www.pref.tokushima.lg.jp/kenseijoho/zaisei/5045037/ </t>
  </si>
  <si>
    <t>https://www.pref.kagawa.lg.jp/yosan/kessan/kessanr1.html</t>
  </si>
  <si>
    <t>https://www.pref.ehime.jp/h10400/7457/kessan.html</t>
  </si>
  <si>
    <t>https://www.pref.kochi.lg.jp/soshiki/110401/kessan-index.html</t>
  </si>
  <si>
    <t>https://www.pref.saga.lg.jp/kiji00379527/index.html</t>
  </si>
  <si>
    <t>http://www.pref.oita.jp/site/zaiseisugata/zaiseijyokyoshiryousyuu.html</t>
  </si>
  <si>
    <t>http://202.75.8.137/kense/zaise/zaise/index.html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</si>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</sst>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;&quot;△ &quot;#,##0"/>
    <numFmt numFmtId="178" formatCode="#,##0.0;&quot;△ &quot;#,##0.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ont="1" applyFill="1"/>
    <xf numFmtId="0" fontId="0" fillId="2" borderId="33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right" vertical="center" shrinkToFit="1"/>
    </xf>
    <xf numFmtId="0" fontId="5" fillId="2" borderId="39" xfId="0" applyFont="1" applyFill="1" applyBorder="1" applyAlignment="1">
      <alignment horizontal="right" vertical="center" shrinkToFit="1"/>
    </xf>
    <xf numFmtId="0" fontId="0" fillId="2" borderId="11" xfId="0" applyFill="1" applyBorder="1"/>
    <xf numFmtId="0" fontId="0" fillId="2" borderId="7" xfId="0" applyFill="1" applyBorder="1"/>
    <xf numFmtId="0" fontId="0" fillId="2" borderId="38" xfId="0" applyFill="1" applyBorder="1"/>
    <xf numFmtId="0" fontId="0" fillId="2" borderId="39" xfId="0" applyFill="1" applyBorder="1"/>
    <xf numFmtId="0" fontId="0" fillId="2" borderId="35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47" xfId="0" applyFill="1" applyBorder="1" applyAlignment="1">
      <alignment wrapText="1"/>
    </xf>
    <xf numFmtId="0" fontId="0" fillId="2" borderId="12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2" xfId="0" applyFill="1" applyBorder="1" applyAlignment="1">
      <alignment wrapText="1"/>
    </xf>
    <xf numFmtId="0" fontId="0" fillId="2" borderId="48" xfId="0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 wrapText="1"/>
    </xf>
    <xf numFmtId="49" fontId="5" fillId="2" borderId="21" xfId="1" applyNumberFormat="1" applyFont="1" applyFill="1" applyBorder="1" applyAlignment="1">
      <alignment horizontal="center" vertical="center"/>
    </xf>
    <xf numFmtId="49" fontId="5" fillId="2" borderId="22" xfId="1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 wrapText="1"/>
    </xf>
    <xf numFmtId="49" fontId="5" fillId="2" borderId="28" xfId="1" applyNumberFormat="1" applyFont="1" applyFill="1" applyBorder="1" applyAlignment="1">
      <alignment horizontal="center" vertical="center"/>
    </xf>
    <xf numFmtId="49" fontId="5" fillId="2" borderId="29" xfId="1" applyNumberFormat="1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2" xfId="1" applyNumberFormat="1" applyFont="1" applyFill="1" applyBorder="1" applyAlignment="1">
      <alignment horizontal="center" vertical="center"/>
    </xf>
    <xf numFmtId="177" fontId="5" fillId="0" borderId="32" xfId="1" applyNumberFormat="1" applyFont="1" applyFill="1" applyBorder="1" applyAlignment="1">
      <alignment horizontal="center" vertical="center"/>
    </xf>
    <xf numFmtId="177" fontId="5" fillId="0" borderId="29" xfId="1" applyNumberFormat="1" applyFont="1" applyFill="1" applyBorder="1" applyAlignment="1">
      <alignment horizontal="center" vertical="center"/>
    </xf>
    <xf numFmtId="177" fontId="5" fillId="0" borderId="55" xfId="1" applyNumberFormat="1" applyFont="1" applyFill="1" applyBorder="1" applyAlignment="1">
      <alignment horizontal="center" vertical="center" wrapText="1"/>
    </xf>
    <xf numFmtId="38" fontId="5" fillId="0" borderId="56" xfId="1" applyFont="1" applyFill="1" applyBorder="1" applyAlignment="1">
      <alignment horizontal="center" vertical="center"/>
    </xf>
    <xf numFmtId="177" fontId="5" fillId="0" borderId="56" xfId="1" applyNumberFormat="1" applyFont="1" applyFill="1" applyBorder="1" applyAlignment="1">
      <alignment horizontal="center" vertical="center"/>
    </xf>
    <xf numFmtId="177" fontId="5" fillId="0" borderId="57" xfId="1" applyNumberFormat="1" applyFont="1" applyFill="1" applyBorder="1" applyAlignment="1">
      <alignment horizontal="center" vertical="center"/>
    </xf>
    <xf numFmtId="177" fontId="5" fillId="0" borderId="58" xfId="1" applyNumberFormat="1" applyFont="1" applyFill="1" applyBorder="1" applyAlignment="1">
      <alignment horizontal="center" vertical="center" wrapText="1"/>
    </xf>
    <xf numFmtId="177" fontId="5" fillId="0" borderId="59" xfId="1" applyNumberFormat="1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vertical="center" wrapText="1"/>
    </xf>
    <xf numFmtId="177" fontId="5" fillId="0" borderId="26" xfId="1" applyNumberFormat="1" applyFont="1" applyFill="1" applyBorder="1" applyAlignment="1">
      <alignment horizontal="center" vertical="center" wrapText="1"/>
    </xf>
    <xf numFmtId="177" fontId="5" fillId="0" borderId="23" xfId="1" applyNumberFormat="1" applyFont="1" applyFill="1" applyBorder="1" applyAlignment="1">
      <alignment horizontal="center" vertical="center" wrapText="1"/>
    </xf>
    <xf numFmtId="177" fontId="5" fillId="0" borderId="27" xfId="1" applyNumberFormat="1" applyFont="1" applyFill="1" applyBorder="1" applyAlignment="1">
      <alignment horizontal="center" vertical="center"/>
    </xf>
    <xf numFmtId="0" fontId="10" fillId="0" borderId="43" xfId="2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177" fontId="5" fillId="0" borderId="33" xfId="1" applyNumberFormat="1" applyFont="1" applyFill="1" applyBorder="1" applyAlignment="1">
      <alignment horizontal="center" vertical="center" wrapText="1"/>
    </xf>
    <xf numFmtId="177" fontId="5" fillId="0" borderId="30" xfId="1" applyNumberFormat="1" applyFont="1" applyFill="1" applyBorder="1" applyAlignment="1">
      <alignment horizontal="center" vertical="center" wrapText="1"/>
    </xf>
    <xf numFmtId="177" fontId="5" fillId="0" borderId="34" xfId="1" applyNumberFormat="1" applyFont="1" applyFill="1" applyBorder="1" applyAlignment="1">
      <alignment horizontal="center" vertical="center"/>
    </xf>
    <xf numFmtId="177" fontId="11" fillId="0" borderId="23" xfId="1" applyNumberFormat="1" applyFont="1" applyFill="1" applyBorder="1" applyAlignment="1">
      <alignment horizontal="center" vertical="center" wrapText="1"/>
    </xf>
    <xf numFmtId="177" fontId="5" fillId="0" borderId="23" xfId="1" applyNumberFormat="1" applyFont="1" applyFill="1" applyBorder="1" applyAlignment="1">
      <alignment horizontal="left" vertical="center" wrapText="1"/>
    </xf>
    <xf numFmtId="177" fontId="5" fillId="0" borderId="49" xfId="1" applyNumberFormat="1" applyFont="1" applyFill="1" applyBorder="1" applyAlignment="1">
      <alignment horizontal="left" vertical="center" wrapText="1"/>
    </xf>
    <xf numFmtId="38" fontId="5" fillId="0" borderId="50" xfId="1" applyFont="1" applyFill="1" applyBorder="1" applyAlignment="1">
      <alignment horizontal="center" vertical="center"/>
    </xf>
    <xf numFmtId="177" fontId="5" fillId="0" borderId="50" xfId="1" applyNumberFormat="1" applyFont="1" applyFill="1" applyBorder="1" applyAlignment="1">
      <alignment horizontal="center" vertical="center"/>
    </xf>
    <xf numFmtId="177" fontId="5" fillId="0" borderId="51" xfId="1" applyNumberFormat="1" applyFont="1" applyFill="1" applyBorder="1" applyAlignment="1">
      <alignment horizontal="center" vertical="center"/>
    </xf>
    <xf numFmtId="177" fontId="5" fillId="0" borderId="52" xfId="1" applyNumberFormat="1" applyFont="1" applyFill="1" applyBorder="1" applyAlignment="1">
      <alignment horizontal="left" vertical="center" wrapText="1"/>
    </xf>
    <xf numFmtId="177" fontId="5" fillId="0" borderId="53" xfId="1" applyNumberFormat="1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vertical="center" wrapText="1"/>
    </xf>
    <xf numFmtId="178" fontId="5" fillId="0" borderId="22" xfId="1" applyNumberFormat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 shrinkToFit="1"/>
    </xf>
    <xf numFmtId="177" fontId="5" fillId="0" borderId="30" xfId="1" applyNumberFormat="1" applyFont="1" applyFill="1" applyBorder="1" applyAlignment="1">
      <alignment horizontal="left" vertical="center" wrapText="1"/>
    </xf>
    <xf numFmtId="177" fontId="5" fillId="0" borderId="26" xfId="1" applyNumberFormat="1" applyFont="1" applyFill="1" applyBorder="1" applyAlignment="1">
      <alignment horizontal="left" vertical="center" wrapText="1"/>
    </xf>
    <xf numFmtId="0" fontId="0" fillId="0" borderId="43" xfId="0" applyBorder="1" applyAlignment="1">
      <alignment vertical="center" wrapText="1"/>
    </xf>
    <xf numFmtId="177" fontId="5" fillId="2" borderId="23" xfId="1" applyNumberFormat="1" applyFont="1" applyFill="1" applyBorder="1" applyAlignment="1">
      <alignment horizontal="center" vertical="center" wrapText="1"/>
    </xf>
    <xf numFmtId="0" fontId="0" fillId="0" borderId="43" xfId="2" applyFont="1" applyFill="1" applyBorder="1" applyAlignment="1">
      <alignment vertical="center" wrapText="1"/>
    </xf>
    <xf numFmtId="177" fontId="5" fillId="0" borderId="52" xfId="1" applyNumberFormat="1" applyFont="1" applyFill="1" applyBorder="1" applyAlignment="1">
      <alignment horizontal="left" vertical="center" shrinkToFit="1"/>
    </xf>
    <xf numFmtId="0" fontId="14" fillId="0" borderId="43" xfId="2" applyFont="1" applyFill="1" applyBorder="1" applyAlignment="1">
      <alignment vertical="center" wrapText="1"/>
    </xf>
    <xf numFmtId="177" fontId="5" fillId="0" borderId="25" xfId="1" applyNumberFormat="1" applyFont="1" applyFill="1" applyBorder="1" applyAlignment="1">
      <alignment horizontal="center" vertical="center" wrapText="1"/>
    </xf>
    <xf numFmtId="38" fontId="5" fillId="0" borderId="61" xfId="1" applyFont="1" applyFill="1" applyBorder="1" applyAlignment="1">
      <alignment horizontal="center" vertical="center"/>
    </xf>
    <xf numFmtId="38" fontId="5" fillId="0" borderId="62" xfId="1" applyFont="1" applyFill="1" applyBorder="1" applyAlignment="1">
      <alignment horizontal="center" vertical="center"/>
    </xf>
    <xf numFmtId="177" fontId="5" fillId="0" borderId="62" xfId="1" applyNumberFormat="1" applyFont="1" applyFill="1" applyBorder="1" applyAlignment="1">
      <alignment horizontal="center" vertical="center"/>
    </xf>
    <xf numFmtId="177" fontId="5" fillId="0" borderId="63" xfId="1" applyNumberFormat="1" applyFont="1" applyFill="1" applyBorder="1" applyAlignment="1">
      <alignment horizontal="center" vertical="center"/>
    </xf>
    <xf numFmtId="177" fontId="5" fillId="0" borderId="64" xfId="1" applyNumberFormat="1" applyFont="1" applyFill="1" applyBorder="1" applyAlignment="1">
      <alignment horizontal="center" vertical="center" wrapText="1"/>
    </xf>
    <xf numFmtId="177" fontId="5" fillId="0" borderId="65" xfId="1" applyNumberFormat="1" applyFont="1" applyFill="1" applyBorder="1" applyAlignment="1">
      <alignment horizontal="center" vertical="center" wrapText="1"/>
    </xf>
    <xf numFmtId="177" fontId="5" fillId="0" borderId="66" xfId="1" applyNumberFormat="1" applyFont="1" applyFill="1" applyBorder="1" applyAlignment="1">
      <alignment horizontal="center" vertical="center"/>
    </xf>
    <xf numFmtId="177" fontId="5" fillId="0" borderId="33" xfId="1" applyNumberFormat="1" applyFont="1" applyFill="1" applyBorder="1" applyAlignment="1">
      <alignment horizontal="left" vertical="center" wrapText="1"/>
    </xf>
    <xf numFmtId="177" fontId="5" fillId="0" borderId="30" xfId="1" applyNumberFormat="1" applyFont="1" applyFill="1" applyBorder="1" applyAlignment="1">
      <alignment vertical="center" wrapText="1"/>
    </xf>
    <xf numFmtId="38" fontId="5" fillId="0" borderId="24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2" xfId="1" applyNumberFormat="1" applyFont="1" applyFill="1" applyBorder="1" applyAlignment="1">
      <alignment horizontal="center" vertical="center"/>
    </xf>
    <xf numFmtId="177" fontId="5" fillId="0" borderId="26" xfId="1" applyNumberFormat="1" applyFont="1" applyFill="1" applyBorder="1" applyAlignment="1">
      <alignment horizontal="center" vertical="center" wrapText="1"/>
    </xf>
    <xf numFmtId="177" fontId="5" fillId="0" borderId="23" xfId="1" applyNumberFormat="1" applyFont="1" applyFill="1" applyBorder="1" applyAlignment="1">
      <alignment horizontal="center" vertical="center" wrapText="1"/>
    </xf>
    <xf numFmtId="177" fontId="5" fillId="0" borderId="27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left" vertical="center" wrapText="1"/>
    </xf>
    <xf numFmtId="38" fontId="11" fillId="0" borderId="25" xfId="1" applyFont="1" applyFill="1" applyBorder="1" applyAlignment="1">
      <alignment horizontal="center" vertical="center"/>
    </xf>
    <xf numFmtId="177" fontId="11" fillId="0" borderId="25" xfId="1" applyNumberFormat="1" applyFont="1" applyFill="1" applyBorder="1" applyAlignment="1">
      <alignment horizontal="center" vertical="center"/>
    </xf>
    <xf numFmtId="0" fontId="12" fillId="0" borderId="43" xfId="2" applyFont="1" applyFill="1" applyBorder="1" applyAlignment="1">
      <alignment vertical="center" wrapText="1"/>
    </xf>
    <xf numFmtId="0" fontId="13" fillId="0" borderId="43" xfId="2" applyFont="1" applyFill="1" applyBorder="1" applyAlignment="1">
      <alignment vertical="center" wrapText="1"/>
    </xf>
    <xf numFmtId="0" fontId="12" fillId="0" borderId="44" xfId="2" applyFont="1" applyFill="1" applyBorder="1" applyAlignment="1">
      <alignment vertical="center" wrapText="1"/>
    </xf>
    <xf numFmtId="0" fontId="13" fillId="0" borderId="44" xfId="2" applyFont="1" applyFill="1" applyBorder="1" applyAlignment="1">
      <alignment vertical="center" wrapText="1"/>
    </xf>
    <xf numFmtId="0" fontId="12" fillId="2" borderId="43" xfId="2" applyFont="1" applyFill="1" applyBorder="1" applyAlignment="1">
      <alignment vertical="center" wrapText="1"/>
    </xf>
    <xf numFmtId="0" fontId="13" fillId="0" borderId="67" xfId="2" applyFont="1" applyFill="1" applyBorder="1" applyAlignment="1">
      <alignment vertical="center" wrapText="1"/>
    </xf>
    <xf numFmtId="0" fontId="13" fillId="0" borderId="43" xfId="2" applyNumberFormat="1" applyFont="1" applyFill="1" applyBorder="1" applyAlignment="1">
      <alignment vertical="center" wrapText="1"/>
    </xf>
    <xf numFmtId="0" fontId="13" fillId="2" borderId="43" xfId="2" applyFont="1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V53"/>
  <sheetViews>
    <sheetView showGridLines="0" tabSelected="1" view="pageBreakPreview" zoomScale="90" zoomScaleNormal="100" zoomScaleSheetLayoutView="90" workbookViewId="0">
      <pane xSplit="6" ySplit="6" topLeftCell="G7" activePane="bottomRight" state="frozen"/>
      <selection pane="topRight" activeCell="F1" sqref="F1"/>
      <selection pane="bottomLeft" activeCell="A7" sqref="A7"/>
      <selection pane="bottomRight" activeCell="AF9" sqref="AF9"/>
    </sheetView>
  </sheetViews>
  <sheetFormatPr defaultRowHeight="13" x14ac:dyDescent="0.2"/>
  <cols>
    <col min="1" max="1" width="8.90625" style="7"/>
    <col min="2" max="2" width="2.453125" customWidth="1"/>
    <col min="3" max="3" width="1.81640625" customWidth="1"/>
    <col min="4" max="5" width="11.453125" style="1" customWidth="1"/>
    <col min="6" max="6" width="12.6328125" style="1" customWidth="1"/>
    <col min="7" max="10" width="12.36328125" style="8" customWidth="1"/>
    <col min="11" max="18" width="12.36328125" style="1" customWidth="1"/>
    <col min="19" max="22" width="11.90625" style="1" customWidth="1"/>
    <col min="23" max="23" width="18.1796875" style="9" customWidth="1"/>
    <col min="24" max="27" width="12.36328125" style="1" customWidth="1"/>
    <col min="28" max="28" width="18.1796875" style="9" customWidth="1"/>
    <col min="29" max="32" width="12.36328125" style="1" customWidth="1"/>
    <col min="33" max="33" width="18.1796875" style="9" customWidth="1"/>
    <col min="34" max="37" width="12.36328125" style="1" customWidth="1"/>
    <col min="38" max="38" width="18.1796875" style="9" customWidth="1"/>
    <col min="39" max="42" width="12.36328125" style="1" customWidth="1"/>
    <col min="43" max="43" width="18.1796875" style="9" customWidth="1"/>
    <col min="44" max="47" width="12.36328125" style="1" customWidth="1"/>
    <col min="48" max="48" width="36.54296875" style="10" customWidth="1"/>
    <col min="49" max="49" width="6.36328125" customWidth="1"/>
    <col min="50" max="59" width="20.1796875" customWidth="1"/>
  </cols>
  <sheetData>
    <row r="2" spans="1:48" ht="13.5" thickBot="1" x14ac:dyDescent="0.25"/>
    <row r="3" spans="1:48" s="1" customFormat="1" ht="33" customHeight="1" thickBot="1" x14ac:dyDescent="0.25">
      <c r="A3" s="6"/>
      <c r="C3" s="2"/>
      <c r="D3" s="124" t="s">
        <v>0</v>
      </c>
      <c r="E3" s="130"/>
      <c r="F3" s="128"/>
      <c r="G3" s="131" t="s">
        <v>9</v>
      </c>
      <c r="H3" s="132"/>
      <c r="I3" s="132"/>
      <c r="J3" s="132"/>
      <c r="K3" s="121" t="s">
        <v>2</v>
      </c>
      <c r="L3" s="119"/>
      <c r="M3" s="119"/>
      <c r="N3" s="133"/>
      <c r="O3" s="121" t="s">
        <v>5</v>
      </c>
      <c r="P3" s="119"/>
      <c r="Q3" s="119"/>
      <c r="R3" s="133"/>
      <c r="S3" s="121" t="s">
        <v>8</v>
      </c>
      <c r="T3" s="119"/>
      <c r="U3" s="119"/>
      <c r="V3" s="119"/>
      <c r="W3" s="119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5" t="s">
        <v>128</v>
      </c>
    </row>
    <row r="4" spans="1:48" ht="30" customHeight="1" x14ac:dyDescent="0.2">
      <c r="A4" s="123"/>
      <c r="C4" s="3"/>
      <c r="D4" s="124" t="s">
        <v>1</v>
      </c>
      <c r="E4" s="126" t="s">
        <v>10</v>
      </c>
      <c r="F4" s="128" t="s">
        <v>11</v>
      </c>
      <c r="G4" s="121" t="s">
        <v>129</v>
      </c>
      <c r="H4" s="117" t="s">
        <v>138</v>
      </c>
      <c r="I4" s="117" t="s">
        <v>3</v>
      </c>
      <c r="J4" s="133" t="s">
        <v>4</v>
      </c>
      <c r="K4" s="119" t="s">
        <v>130</v>
      </c>
      <c r="L4" s="117" t="s">
        <v>139</v>
      </c>
      <c r="M4" s="117" t="s">
        <v>112</v>
      </c>
      <c r="N4" s="119" t="s">
        <v>113</v>
      </c>
      <c r="O4" s="121" t="s">
        <v>131</v>
      </c>
      <c r="P4" s="117" t="s">
        <v>140</v>
      </c>
      <c r="Q4" s="117" t="s">
        <v>114</v>
      </c>
      <c r="R4" s="133" t="s">
        <v>115</v>
      </c>
      <c r="S4" s="121" t="s">
        <v>132</v>
      </c>
      <c r="T4" s="117" t="s">
        <v>141</v>
      </c>
      <c r="U4" s="117" t="s">
        <v>116</v>
      </c>
      <c r="V4" s="142" t="s">
        <v>117</v>
      </c>
      <c r="W4" s="139" t="s">
        <v>6</v>
      </c>
      <c r="X4" s="119"/>
      <c r="Y4" s="119"/>
      <c r="Z4" s="119"/>
      <c r="AA4" s="119"/>
      <c r="AB4" s="140" t="s">
        <v>12</v>
      </c>
      <c r="AC4" s="119"/>
      <c r="AD4" s="119"/>
      <c r="AE4" s="119"/>
      <c r="AF4" s="141"/>
      <c r="AG4" s="140" t="s">
        <v>13</v>
      </c>
      <c r="AH4" s="119"/>
      <c r="AI4" s="119"/>
      <c r="AJ4" s="119"/>
      <c r="AK4" s="141"/>
      <c r="AL4" s="140" t="s">
        <v>14</v>
      </c>
      <c r="AM4" s="119"/>
      <c r="AN4" s="119"/>
      <c r="AO4" s="119"/>
      <c r="AP4" s="141"/>
      <c r="AQ4" s="140" t="s">
        <v>7</v>
      </c>
      <c r="AR4" s="119"/>
      <c r="AS4" s="119"/>
      <c r="AT4" s="119"/>
      <c r="AU4" s="119"/>
      <c r="AV4" s="136"/>
    </row>
    <row r="5" spans="1:48" ht="30" customHeight="1" x14ac:dyDescent="0.2">
      <c r="A5" s="123"/>
      <c r="C5" s="3"/>
      <c r="D5" s="125"/>
      <c r="E5" s="127"/>
      <c r="F5" s="129"/>
      <c r="G5" s="122"/>
      <c r="H5" s="118"/>
      <c r="I5" s="118"/>
      <c r="J5" s="138"/>
      <c r="K5" s="120"/>
      <c r="L5" s="118"/>
      <c r="M5" s="118"/>
      <c r="N5" s="120"/>
      <c r="O5" s="122"/>
      <c r="P5" s="118"/>
      <c r="Q5" s="118"/>
      <c r="R5" s="138"/>
      <c r="S5" s="122"/>
      <c r="T5" s="118"/>
      <c r="U5" s="118"/>
      <c r="V5" s="143"/>
      <c r="W5" s="11" t="s">
        <v>15</v>
      </c>
      <c r="X5" s="12" t="s">
        <v>133</v>
      </c>
      <c r="Y5" s="12" t="s">
        <v>142</v>
      </c>
      <c r="Z5" s="12" t="s">
        <v>118</v>
      </c>
      <c r="AA5" s="13" t="s">
        <v>119</v>
      </c>
      <c r="AB5" s="13" t="s">
        <v>15</v>
      </c>
      <c r="AC5" s="12" t="s">
        <v>134</v>
      </c>
      <c r="AD5" s="12" t="s">
        <v>143</v>
      </c>
      <c r="AE5" s="12" t="s">
        <v>120</v>
      </c>
      <c r="AF5" s="12" t="s">
        <v>121</v>
      </c>
      <c r="AG5" s="13" t="s">
        <v>15</v>
      </c>
      <c r="AH5" s="12" t="s">
        <v>135</v>
      </c>
      <c r="AI5" s="12" t="s">
        <v>144</v>
      </c>
      <c r="AJ5" s="12" t="s">
        <v>122</v>
      </c>
      <c r="AK5" s="13" t="s">
        <v>123</v>
      </c>
      <c r="AL5" s="13" t="s">
        <v>15</v>
      </c>
      <c r="AM5" s="12" t="s">
        <v>136</v>
      </c>
      <c r="AN5" s="12" t="s">
        <v>145</v>
      </c>
      <c r="AO5" s="12" t="s">
        <v>124</v>
      </c>
      <c r="AP5" s="12" t="s">
        <v>125</v>
      </c>
      <c r="AQ5" s="13" t="s">
        <v>15</v>
      </c>
      <c r="AR5" s="12" t="s">
        <v>137</v>
      </c>
      <c r="AS5" s="12" t="s">
        <v>146</v>
      </c>
      <c r="AT5" s="12" t="s">
        <v>126</v>
      </c>
      <c r="AU5" s="14" t="s">
        <v>127</v>
      </c>
      <c r="AV5" s="136"/>
    </row>
    <row r="6" spans="1:48" ht="30" customHeight="1" thickBot="1" x14ac:dyDescent="0.25">
      <c r="A6" s="123"/>
      <c r="C6" s="4"/>
      <c r="D6" s="15"/>
      <c r="E6" s="16"/>
      <c r="F6" s="17"/>
      <c r="G6" s="18"/>
      <c r="H6" s="19"/>
      <c r="I6" s="19"/>
      <c r="J6" s="20"/>
      <c r="K6" s="21"/>
      <c r="L6" s="22"/>
      <c r="M6" s="22"/>
      <c r="N6" s="21"/>
      <c r="O6" s="23"/>
      <c r="P6" s="22"/>
      <c r="Q6" s="22"/>
      <c r="R6" s="24"/>
      <c r="S6" s="25"/>
      <c r="T6" s="22"/>
      <c r="U6" s="26"/>
      <c r="V6" s="27"/>
      <c r="W6" s="28"/>
      <c r="X6" s="29"/>
      <c r="Y6" s="30"/>
      <c r="Z6" s="30"/>
      <c r="AA6" s="31"/>
      <c r="AB6" s="32"/>
      <c r="AC6" s="29"/>
      <c r="AD6" s="30"/>
      <c r="AE6" s="30"/>
      <c r="AF6" s="33"/>
      <c r="AG6" s="27"/>
      <c r="AH6" s="30"/>
      <c r="AI6" s="30"/>
      <c r="AJ6" s="30"/>
      <c r="AK6" s="31"/>
      <c r="AL6" s="27"/>
      <c r="AM6" s="29"/>
      <c r="AN6" s="30"/>
      <c r="AO6" s="30"/>
      <c r="AP6" s="33"/>
      <c r="AQ6" s="27"/>
      <c r="AR6" s="30"/>
      <c r="AS6" s="30"/>
      <c r="AT6" s="30"/>
      <c r="AU6" s="31"/>
      <c r="AV6" s="137"/>
    </row>
    <row r="7" spans="1:48" ht="50" customHeight="1" x14ac:dyDescent="0.2">
      <c r="C7" s="5"/>
      <c r="D7" s="34" t="s">
        <v>16</v>
      </c>
      <c r="E7" s="35" t="s">
        <v>17</v>
      </c>
      <c r="F7" s="36" t="s">
        <v>110</v>
      </c>
      <c r="G7" s="43">
        <v>49032.461000000003</v>
      </c>
      <c r="H7" s="46">
        <v>96940.498000000007</v>
      </c>
      <c r="I7" s="49">
        <f t="shared" ref="I7:I11" si="0">G7-H7</f>
        <v>-47908.037000000004</v>
      </c>
      <c r="J7" s="50">
        <f t="shared" ref="J7:J18" si="1">I7/H7*100</f>
        <v>-49.420044241984392</v>
      </c>
      <c r="K7" s="43">
        <v>9784.7340000000004</v>
      </c>
      <c r="L7" s="46">
        <v>14992.473</v>
      </c>
      <c r="M7" s="49">
        <f t="shared" ref="M7:M12" si="2">K7-L7</f>
        <v>-5207.7389999999996</v>
      </c>
      <c r="N7" s="50">
        <f t="shared" ref="N7:N18" si="3">M7/L7*100</f>
        <v>-34.735690369427374</v>
      </c>
      <c r="O7" s="43">
        <v>6837.9110000000001</v>
      </c>
      <c r="P7" s="46">
        <v>17135.944</v>
      </c>
      <c r="Q7" s="49">
        <f t="shared" ref="Q7:Q18" si="4">O7-P7</f>
        <v>-10298.032999999999</v>
      </c>
      <c r="R7" s="50">
        <f t="shared" ref="R7:R18" si="5">Q7/P7*100</f>
        <v>-60.096093918140724</v>
      </c>
      <c r="S7" s="43">
        <v>32409.815999999999</v>
      </c>
      <c r="T7" s="46">
        <v>64812.080999999998</v>
      </c>
      <c r="U7" s="49">
        <f t="shared" ref="U7:U18" si="6">S7-T7</f>
        <v>-32402.264999999999</v>
      </c>
      <c r="V7" s="50">
        <f t="shared" ref="V7:V18" si="7">U7/T7*100</f>
        <v>-49.99417469715253</v>
      </c>
      <c r="W7" s="55" t="s">
        <v>147</v>
      </c>
      <c r="X7" s="56">
        <v>9679</v>
      </c>
      <c r="Y7" s="56">
        <v>10013</v>
      </c>
      <c r="Z7" s="57">
        <f t="shared" ref="Z7:Z18" si="8">X7-Y7</f>
        <v>-334</v>
      </c>
      <c r="AA7" s="58">
        <f t="shared" ref="AA7:AA18" si="9">Z7/Y7*100</f>
        <v>-3.3356636372715474</v>
      </c>
      <c r="AB7" s="59" t="s">
        <v>148</v>
      </c>
      <c r="AC7" s="56">
        <v>8096</v>
      </c>
      <c r="AD7" s="56">
        <v>8409</v>
      </c>
      <c r="AE7" s="57">
        <f t="shared" ref="AE7:AE18" si="10">AC7-AD7</f>
        <v>-313</v>
      </c>
      <c r="AF7" s="60">
        <f t="shared" ref="AF7:AF18" si="11">AE7/AD7*100</f>
        <v>-3.7222024021881315</v>
      </c>
      <c r="AG7" s="59" t="s">
        <v>149</v>
      </c>
      <c r="AH7" s="56">
        <v>4917</v>
      </c>
      <c r="AI7" s="56">
        <v>4882</v>
      </c>
      <c r="AJ7" s="57">
        <f t="shared" ref="AJ7:AJ18" si="12">AH7-AI7</f>
        <v>35</v>
      </c>
      <c r="AK7" s="58">
        <f t="shared" ref="AK7:AK18" si="13">AJ7/AI7*100</f>
        <v>0.71691929537074972</v>
      </c>
      <c r="AL7" s="59" t="s">
        <v>150</v>
      </c>
      <c r="AM7" s="56">
        <v>3116</v>
      </c>
      <c r="AN7" s="56">
        <v>2384</v>
      </c>
      <c r="AO7" s="57">
        <f t="shared" ref="AO7:AO18" si="14">AM7-AN7</f>
        <v>732</v>
      </c>
      <c r="AP7" s="60">
        <f t="shared" ref="AP7:AP18" si="15">AO7/AN7*100</f>
        <v>30.70469798657718</v>
      </c>
      <c r="AQ7" s="59" t="s">
        <v>151</v>
      </c>
      <c r="AR7" s="56">
        <v>1855</v>
      </c>
      <c r="AS7" s="56">
        <v>1852</v>
      </c>
      <c r="AT7" s="57">
        <f t="shared" ref="AT7:AT18" si="16">AR7-AS7</f>
        <v>3</v>
      </c>
      <c r="AU7" s="58">
        <f t="shared" ref="AU7:AU18" si="17">AT7/AS7*100</f>
        <v>0.16198704103671707</v>
      </c>
      <c r="AV7" s="61" t="s">
        <v>152</v>
      </c>
    </row>
    <row r="8" spans="1:48" ht="50" customHeight="1" x14ac:dyDescent="0.2">
      <c r="C8" s="5"/>
      <c r="D8" s="37" t="s">
        <v>18</v>
      </c>
      <c r="E8" s="38" t="s">
        <v>19</v>
      </c>
      <c r="F8" s="39" t="s">
        <v>110</v>
      </c>
      <c r="G8" s="44">
        <v>91162.936000000002</v>
      </c>
      <c r="H8" s="47">
        <v>87495.558999999994</v>
      </c>
      <c r="I8" s="51">
        <f t="shared" si="0"/>
        <v>3667.3770000000077</v>
      </c>
      <c r="J8" s="52">
        <f t="shared" si="1"/>
        <v>4.1915007366259669</v>
      </c>
      <c r="K8" s="44">
        <v>16209.463</v>
      </c>
      <c r="L8" s="47">
        <v>15143.657999999999</v>
      </c>
      <c r="M8" s="51">
        <f t="shared" si="2"/>
        <v>1065.8050000000003</v>
      </c>
      <c r="N8" s="52">
        <f t="shared" si="3"/>
        <v>7.0379626903882819</v>
      </c>
      <c r="O8" s="44">
        <v>18737.022000000001</v>
      </c>
      <c r="P8" s="47">
        <v>18731.859</v>
      </c>
      <c r="Q8" s="51">
        <f t="shared" si="4"/>
        <v>5.1630000000004657</v>
      </c>
      <c r="R8" s="52">
        <f t="shared" si="5"/>
        <v>2.7562667431996288E-2</v>
      </c>
      <c r="S8" s="44">
        <v>56216.451000000001</v>
      </c>
      <c r="T8" s="47">
        <v>53620.042000000001</v>
      </c>
      <c r="U8" s="51">
        <f t="shared" si="6"/>
        <v>2596.4089999999997</v>
      </c>
      <c r="V8" s="52">
        <f t="shared" si="7"/>
        <v>4.8422360430079481</v>
      </c>
      <c r="W8" s="62" t="s">
        <v>153</v>
      </c>
      <c r="X8" s="47">
        <v>11256</v>
      </c>
      <c r="Y8" s="47">
        <v>11254</v>
      </c>
      <c r="Z8" s="51">
        <f t="shared" si="8"/>
        <v>2</v>
      </c>
      <c r="AA8" s="52">
        <f t="shared" si="9"/>
        <v>1.7771459036786921E-2</v>
      </c>
      <c r="AB8" s="63" t="s">
        <v>154</v>
      </c>
      <c r="AC8" s="47">
        <v>10492</v>
      </c>
      <c r="AD8" s="47">
        <v>7491</v>
      </c>
      <c r="AE8" s="51">
        <f t="shared" si="10"/>
        <v>3001</v>
      </c>
      <c r="AF8" s="64">
        <f t="shared" si="11"/>
        <v>40.061407021759443</v>
      </c>
      <c r="AG8" s="63" t="s">
        <v>155</v>
      </c>
      <c r="AH8" s="47">
        <v>8504</v>
      </c>
      <c r="AI8" s="47">
        <v>8503</v>
      </c>
      <c r="AJ8" s="51">
        <f t="shared" si="12"/>
        <v>1</v>
      </c>
      <c r="AK8" s="52">
        <f t="shared" si="13"/>
        <v>1.1760555098200636E-2</v>
      </c>
      <c r="AL8" s="63" t="s">
        <v>156</v>
      </c>
      <c r="AM8" s="47">
        <v>5717</v>
      </c>
      <c r="AN8" s="47">
        <v>4204</v>
      </c>
      <c r="AO8" s="51">
        <f t="shared" si="14"/>
        <v>1513</v>
      </c>
      <c r="AP8" s="64">
        <f t="shared" si="15"/>
        <v>35.9895337773549</v>
      </c>
      <c r="AQ8" s="63" t="s">
        <v>157</v>
      </c>
      <c r="AR8" s="47">
        <v>3660</v>
      </c>
      <c r="AS8" s="47">
        <v>3819</v>
      </c>
      <c r="AT8" s="51">
        <f t="shared" si="16"/>
        <v>-159</v>
      </c>
      <c r="AU8" s="52">
        <f t="shared" si="17"/>
        <v>-4.1633935585231736</v>
      </c>
      <c r="AV8" s="84" t="s">
        <v>158</v>
      </c>
    </row>
    <row r="9" spans="1:48" ht="50" customHeight="1" x14ac:dyDescent="0.2">
      <c r="C9" s="5"/>
      <c r="D9" s="37" t="s">
        <v>20</v>
      </c>
      <c r="E9" s="38" t="s">
        <v>21</v>
      </c>
      <c r="F9" s="39" t="s">
        <v>110</v>
      </c>
      <c r="G9" s="44">
        <v>87009.917000000001</v>
      </c>
      <c r="H9" s="47">
        <v>97238.12</v>
      </c>
      <c r="I9" s="51">
        <f t="shared" si="0"/>
        <v>-10228.202999999994</v>
      </c>
      <c r="J9" s="52">
        <f t="shared" si="1"/>
        <v>-10.518717350767369</v>
      </c>
      <c r="K9" s="44">
        <v>18328.678</v>
      </c>
      <c r="L9" s="47">
        <v>22951.822</v>
      </c>
      <c r="M9" s="51">
        <f t="shared" si="2"/>
        <v>-4623.1440000000002</v>
      </c>
      <c r="N9" s="52">
        <f t="shared" si="3"/>
        <v>-20.142819162679114</v>
      </c>
      <c r="O9" s="44">
        <v>14789.700999999999</v>
      </c>
      <c r="P9" s="47">
        <v>14789.700999999999</v>
      </c>
      <c r="Q9" s="51">
        <f t="shared" si="4"/>
        <v>0</v>
      </c>
      <c r="R9" s="52">
        <f t="shared" si="5"/>
        <v>0</v>
      </c>
      <c r="S9" s="44">
        <v>53891.538</v>
      </c>
      <c r="T9" s="47">
        <v>59496.597000000002</v>
      </c>
      <c r="U9" s="51">
        <f t="shared" si="6"/>
        <v>-5605.0590000000011</v>
      </c>
      <c r="V9" s="52">
        <f t="shared" si="7"/>
        <v>-9.4208060336627337</v>
      </c>
      <c r="W9" s="83" t="s">
        <v>159</v>
      </c>
      <c r="X9" s="47">
        <v>15381</v>
      </c>
      <c r="Y9" s="47">
        <v>15614</v>
      </c>
      <c r="Z9" s="51">
        <f t="shared" si="8"/>
        <v>-233</v>
      </c>
      <c r="AA9" s="52">
        <f t="shared" si="9"/>
        <v>-1.4922505443832457</v>
      </c>
      <c r="AB9" s="71" t="s">
        <v>160</v>
      </c>
      <c r="AC9" s="47">
        <v>8294</v>
      </c>
      <c r="AD9" s="47">
        <v>8452</v>
      </c>
      <c r="AE9" s="51">
        <f t="shared" si="10"/>
        <v>-158</v>
      </c>
      <c r="AF9" s="64">
        <f t="shared" si="11"/>
        <v>-1.8693800283956459</v>
      </c>
      <c r="AG9" s="71" t="s">
        <v>161</v>
      </c>
      <c r="AH9" s="47">
        <v>7038</v>
      </c>
      <c r="AI9" s="47">
        <v>7346</v>
      </c>
      <c r="AJ9" s="51">
        <f t="shared" si="12"/>
        <v>-308</v>
      </c>
      <c r="AK9" s="52">
        <f t="shared" si="13"/>
        <v>-4.1927579635175602</v>
      </c>
      <c r="AL9" s="71" t="s">
        <v>162</v>
      </c>
      <c r="AM9" s="47">
        <v>3537</v>
      </c>
      <c r="AN9" s="47">
        <v>5259</v>
      </c>
      <c r="AO9" s="51">
        <f t="shared" si="14"/>
        <v>-1722</v>
      </c>
      <c r="AP9" s="64">
        <f t="shared" si="15"/>
        <v>-32.743867655447808</v>
      </c>
      <c r="AQ9" s="63" t="s">
        <v>163</v>
      </c>
      <c r="AR9" s="47">
        <v>3363</v>
      </c>
      <c r="AS9" s="47">
        <v>3363</v>
      </c>
      <c r="AT9" s="51">
        <f t="shared" si="16"/>
        <v>0</v>
      </c>
      <c r="AU9" s="52">
        <f t="shared" si="17"/>
        <v>0</v>
      </c>
      <c r="AV9" s="66" t="s">
        <v>164</v>
      </c>
    </row>
    <row r="10" spans="1:48" ht="50" customHeight="1" x14ac:dyDescent="0.2">
      <c r="C10" s="5"/>
      <c r="D10" s="37" t="s">
        <v>22</v>
      </c>
      <c r="E10" s="38" t="s">
        <v>23</v>
      </c>
      <c r="F10" s="39" t="s">
        <v>110</v>
      </c>
      <c r="G10" s="44">
        <v>197313.41899999999</v>
      </c>
      <c r="H10" s="47">
        <v>216714.44200000001</v>
      </c>
      <c r="I10" s="51">
        <f t="shared" si="0"/>
        <v>-19401.023000000016</v>
      </c>
      <c r="J10" s="52">
        <f t="shared" si="1"/>
        <v>-8.9523443020008866</v>
      </c>
      <c r="K10" s="44">
        <v>21057.862000000001</v>
      </c>
      <c r="L10" s="47">
        <v>23187.86</v>
      </c>
      <c r="M10" s="51">
        <f t="shared" si="2"/>
        <v>-2129.9979999999996</v>
      </c>
      <c r="N10" s="52">
        <f t="shared" si="3"/>
        <v>-9.1858325865345041</v>
      </c>
      <c r="O10" s="44">
        <v>19747.058000000001</v>
      </c>
      <c r="P10" s="47">
        <v>19743.373</v>
      </c>
      <c r="Q10" s="51">
        <f t="shared" si="4"/>
        <v>3.6850000000013097</v>
      </c>
      <c r="R10" s="52">
        <f t="shared" si="5"/>
        <v>1.8664490611615906E-2</v>
      </c>
      <c r="S10" s="44">
        <v>156508.49900000001</v>
      </c>
      <c r="T10" s="47">
        <v>173783.209</v>
      </c>
      <c r="U10" s="51">
        <f t="shared" si="6"/>
        <v>-17274.709999999992</v>
      </c>
      <c r="V10" s="52">
        <f t="shared" si="7"/>
        <v>-9.9403792227130481</v>
      </c>
      <c r="W10" s="62" t="s">
        <v>165</v>
      </c>
      <c r="X10" s="47">
        <v>26838</v>
      </c>
      <c r="Y10" s="47">
        <v>30709</v>
      </c>
      <c r="Z10" s="51">
        <f t="shared" si="8"/>
        <v>-3871</v>
      </c>
      <c r="AA10" s="52">
        <f t="shared" si="9"/>
        <v>-12.605425119671757</v>
      </c>
      <c r="AB10" s="63" t="s">
        <v>166</v>
      </c>
      <c r="AC10" s="47">
        <v>25812</v>
      </c>
      <c r="AD10" s="47">
        <v>31646</v>
      </c>
      <c r="AE10" s="51">
        <f t="shared" si="10"/>
        <v>-5834</v>
      </c>
      <c r="AF10" s="64">
        <f t="shared" si="11"/>
        <v>-18.435189281425775</v>
      </c>
      <c r="AG10" s="63" t="s">
        <v>167</v>
      </c>
      <c r="AH10" s="47">
        <v>17141</v>
      </c>
      <c r="AI10" s="47">
        <v>17559</v>
      </c>
      <c r="AJ10" s="51">
        <f t="shared" si="12"/>
        <v>-418</v>
      </c>
      <c r="AK10" s="52">
        <f t="shared" si="13"/>
        <v>-2.3805455891565579</v>
      </c>
      <c r="AL10" s="63" t="s">
        <v>160</v>
      </c>
      <c r="AM10" s="47">
        <v>16751</v>
      </c>
      <c r="AN10" s="47">
        <v>16995</v>
      </c>
      <c r="AO10" s="51">
        <f t="shared" si="14"/>
        <v>-244</v>
      </c>
      <c r="AP10" s="64">
        <f t="shared" si="15"/>
        <v>-1.4357163871726979</v>
      </c>
      <c r="AQ10" s="63" t="s">
        <v>168</v>
      </c>
      <c r="AR10" s="47">
        <v>15032</v>
      </c>
      <c r="AS10" s="47">
        <v>14709</v>
      </c>
      <c r="AT10" s="51">
        <f t="shared" si="16"/>
        <v>323</v>
      </c>
      <c r="AU10" s="52">
        <f t="shared" si="17"/>
        <v>2.1959344618940788</v>
      </c>
      <c r="AV10" s="109" t="s">
        <v>336</v>
      </c>
    </row>
    <row r="11" spans="1:48" ht="50" customHeight="1" x14ac:dyDescent="0.2">
      <c r="C11" s="5"/>
      <c r="D11" s="37" t="s">
        <v>24</v>
      </c>
      <c r="E11" s="38" t="s">
        <v>25</v>
      </c>
      <c r="F11" s="39" t="s">
        <v>110</v>
      </c>
      <c r="G11" s="44">
        <v>48258.684999999998</v>
      </c>
      <c r="H11" s="47">
        <v>49320.07</v>
      </c>
      <c r="I11" s="51">
        <f t="shared" si="0"/>
        <v>-1061.385000000002</v>
      </c>
      <c r="J11" s="52">
        <f t="shared" si="1"/>
        <v>-2.1520346585071799</v>
      </c>
      <c r="K11" s="44">
        <v>10686.829</v>
      </c>
      <c r="L11" s="47">
        <v>10536.401</v>
      </c>
      <c r="M11" s="51">
        <f t="shared" si="2"/>
        <v>150.42799999999988</v>
      </c>
      <c r="N11" s="52">
        <f t="shared" si="3"/>
        <v>1.4276981295605575</v>
      </c>
      <c r="O11" s="44">
        <v>19105.066999999999</v>
      </c>
      <c r="P11" s="47">
        <v>20034.491999999998</v>
      </c>
      <c r="Q11" s="51">
        <f t="shared" si="4"/>
        <v>-929.42499999999927</v>
      </c>
      <c r="R11" s="52">
        <f t="shared" si="5"/>
        <v>-4.6391243661181889</v>
      </c>
      <c r="S11" s="44">
        <v>18466.789000000001</v>
      </c>
      <c r="T11" s="47">
        <v>18749.177</v>
      </c>
      <c r="U11" s="51">
        <f t="shared" si="6"/>
        <v>-282.38799999999901</v>
      </c>
      <c r="V11" s="52">
        <f t="shared" si="7"/>
        <v>-1.5061354426383571</v>
      </c>
      <c r="W11" s="62" t="s">
        <v>156</v>
      </c>
      <c r="X11" s="47">
        <v>5176</v>
      </c>
      <c r="Y11" s="47">
        <v>4256</v>
      </c>
      <c r="Z11" s="51">
        <f t="shared" si="8"/>
        <v>920</v>
      </c>
      <c r="AA11" s="52">
        <f t="shared" si="9"/>
        <v>21.616541353383457</v>
      </c>
      <c r="AB11" s="85" t="s">
        <v>169</v>
      </c>
      <c r="AC11" s="47">
        <v>3676</v>
      </c>
      <c r="AD11" s="47">
        <v>3329</v>
      </c>
      <c r="AE11" s="51">
        <f t="shared" si="10"/>
        <v>347</v>
      </c>
      <c r="AF11" s="64">
        <f t="shared" si="11"/>
        <v>10.42355061580054</v>
      </c>
      <c r="AG11" s="63" t="s">
        <v>170</v>
      </c>
      <c r="AH11" s="47">
        <v>1225</v>
      </c>
      <c r="AI11" s="47">
        <v>1225</v>
      </c>
      <c r="AJ11" s="51">
        <f t="shared" si="12"/>
        <v>0</v>
      </c>
      <c r="AK11" s="52">
        <f t="shared" si="13"/>
        <v>0</v>
      </c>
      <c r="AL11" s="63" t="s">
        <v>171</v>
      </c>
      <c r="AM11" s="47">
        <v>1199</v>
      </c>
      <c r="AN11" s="47">
        <v>1199</v>
      </c>
      <c r="AO11" s="51">
        <f t="shared" si="14"/>
        <v>0</v>
      </c>
      <c r="AP11" s="64">
        <f t="shared" si="15"/>
        <v>0</v>
      </c>
      <c r="AQ11" s="63" t="s">
        <v>172</v>
      </c>
      <c r="AR11" s="47">
        <v>919</v>
      </c>
      <c r="AS11" s="47">
        <v>694</v>
      </c>
      <c r="AT11" s="51">
        <f t="shared" si="16"/>
        <v>225</v>
      </c>
      <c r="AU11" s="52">
        <f t="shared" si="17"/>
        <v>32.42074927953891</v>
      </c>
      <c r="AV11" s="65" t="s">
        <v>173</v>
      </c>
    </row>
    <row r="12" spans="1:48" ht="50" customHeight="1" x14ac:dyDescent="0.2">
      <c r="C12" s="5"/>
      <c r="D12" s="37" t="s">
        <v>26</v>
      </c>
      <c r="E12" s="38" t="s">
        <v>27</v>
      </c>
      <c r="F12" s="39" t="s">
        <v>110</v>
      </c>
      <c r="G12" s="44">
        <v>37183.281000000003</v>
      </c>
      <c r="H12" s="47">
        <v>41831.654999999999</v>
      </c>
      <c r="I12" s="51">
        <f>G12-H12</f>
        <v>-4648.3739999999962</v>
      </c>
      <c r="J12" s="52">
        <f t="shared" si="1"/>
        <v>-11.11209680802731</v>
      </c>
      <c r="K12" s="44">
        <v>9826.8109999999997</v>
      </c>
      <c r="L12" s="47">
        <v>8610.75</v>
      </c>
      <c r="M12" s="51">
        <f t="shared" si="2"/>
        <v>1216.0609999999997</v>
      </c>
      <c r="N12" s="52">
        <f t="shared" si="3"/>
        <v>14.122590947362305</v>
      </c>
      <c r="O12" s="44">
        <v>13800.611999999999</v>
      </c>
      <c r="P12" s="47">
        <v>17883.043000000001</v>
      </c>
      <c r="Q12" s="51">
        <f t="shared" si="4"/>
        <v>-4082.4310000000023</v>
      </c>
      <c r="R12" s="52">
        <f t="shared" si="5"/>
        <v>-22.828502956683614</v>
      </c>
      <c r="S12" s="44">
        <v>13555.858</v>
      </c>
      <c r="T12" s="47">
        <v>15337.861999999999</v>
      </c>
      <c r="U12" s="51">
        <f t="shared" si="6"/>
        <v>-1782.003999999999</v>
      </c>
      <c r="V12" s="52">
        <f t="shared" si="7"/>
        <v>-11.618333767770235</v>
      </c>
      <c r="W12" s="62" t="s">
        <v>174</v>
      </c>
      <c r="X12" s="47">
        <v>3961</v>
      </c>
      <c r="Y12" s="47">
        <v>4066</v>
      </c>
      <c r="Z12" s="51">
        <f t="shared" si="8"/>
        <v>-105</v>
      </c>
      <c r="AA12" s="52">
        <f t="shared" si="9"/>
        <v>-2.5823905558288245</v>
      </c>
      <c r="AB12" s="63" t="s">
        <v>175</v>
      </c>
      <c r="AC12" s="47">
        <v>2904</v>
      </c>
      <c r="AD12" s="47">
        <v>3214</v>
      </c>
      <c r="AE12" s="51">
        <f t="shared" si="10"/>
        <v>-310</v>
      </c>
      <c r="AF12" s="64">
        <f t="shared" si="11"/>
        <v>-9.6453018046048538</v>
      </c>
      <c r="AG12" s="63" t="s">
        <v>170</v>
      </c>
      <c r="AH12" s="47">
        <v>1397</v>
      </c>
      <c r="AI12" s="47">
        <v>1397</v>
      </c>
      <c r="AJ12" s="51">
        <f t="shared" si="12"/>
        <v>0</v>
      </c>
      <c r="AK12" s="52">
        <f t="shared" si="13"/>
        <v>0</v>
      </c>
      <c r="AL12" s="63" t="s">
        <v>176</v>
      </c>
      <c r="AM12" s="47">
        <v>877</v>
      </c>
      <c r="AN12" s="47">
        <v>876</v>
      </c>
      <c r="AO12" s="51">
        <f t="shared" si="14"/>
        <v>1</v>
      </c>
      <c r="AP12" s="64">
        <f t="shared" si="15"/>
        <v>0.11415525114155251</v>
      </c>
      <c r="AQ12" s="63" t="s">
        <v>177</v>
      </c>
      <c r="AR12" s="47">
        <v>856</v>
      </c>
      <c r="AS12" s="47">
        <v>877</v>
      </c>
      <c r="AT12" s="51">
        <f t="shared" si="16"/>
        <v>-21</v>
      </c>
      <c r="AU12" s="52">
        <f t="shared" si="17"/>
        <v>-2.3945267958950969</v>
      </c>
      <c r="AV12" s="109" t="s">
        <v>337</v>
      </c>
    </row>
    <row r="13" spans="1:48" ht="50" customHeight="1" x14ac:dyDescent="0.2">
      <c r="C13" s="5"/>
      <c r="D13" s="37" t="s">
        <v>28</v>
      </c>
      <c r="E13" s="38" t="s">
        <v>29</v>
      </c>
      <c r="F13" s="39" t="s">
        <v>110</v>
      </c>
      <c r="G13" s="44">
        <v>667009.03799999994</v>
      </c>
      <c r="H13" s="47">
        <v>707534.33</v>
      </c>
      <c r="I13" s="51">
        <f t="shared" ref="I13:I18" si="18">G13-H13</f>
        <v>-40525.292000000016</v>
      </c>
      <c r="J13" s="52">
        <f t="shared" si="1"/>
        <v>-5.7276785424673342</v>
      </c>
      <c r="K13" s="44">
        <v>16616.714</v>
      </c>
      <c r="L13" s="47">
        <v>25514.411</v>
      </c>
      <c r="M13" s="51">
        <f>K13-L13+1</f>
        <v>-8896.6970000000001</v>
      </c>
      <c r="N13" s="52">
        <f t="shared" si="3"/>
        <v>-34.869301901580243</v>
      </c>
      <c r="O13" s="44">
        <v>28429.214</v>
      </c>
      <c r="P13" s="47">
        <v>26182.134999999998</v>
      </c>
      <c r="Q13" s="51">
        <f t="shared" si="4"/>
        <v>2247.0790000000015</v>
      </c>
      <c r="R13" s="52">
        <f t="shared" si="5"/>
        <v>8.5824895486941841</v>
      </c>
      <c r="S13" s="44">
        <v>621963.11</v>
      </c>
      <c r="T13" s="47">
        <v>655837.78399999999</v>
      </c>
      <c r="U13" s="51">
        <f t="shared" si="6"/>
        <v>-33874.673999999999</v>
      </c>
      <c r="V13" s="52">
        <f t="shared" si="7"/>
        <v>-5.1650994844176283</v>
      </c>
      <c r="W13" s="62" t="s">
        <v>178</v>
      </c>
      <c r="X13" s="47">
        <v>157127</v>
      </c>
      <c r="Y13" s="47">
        <v>164032</v>
      </c>
      <c r="Z13" s="51">
        <f t="shared" si="8"/>
        <v>-6905</v>
      </c>
      <c r="AA13" s="52">
        <f t="shared" si="9"/>
        <v>-4.2095444791260244</v>
      </c>
      <c r="AB13" s="63" t="s">
        <v>179</v>
      </c>
      <c r="AC13" s="47">
        <v>117291</v>
      </c>
      <c r="AD13" s="47">
        <v>122958</v>
      </c>
      <c r="AE13" s="51">
        <f t="shared" si="10"/>
        <v>-5667</v>
      </c>
      <c r="AF13" s="64">
        <f t="shared" si="11"/>
        <v>-4.6088908407748983</v>
      </c>
      <c r="AG13" s="63" t="s">
        <v>180</v>
      </c>
      <c r="AH13" s="47">
        <v>92779</v>
      </c>
      <c r="AI13" s="47">
        <v>119707</v>
      </c>
      <c r="AJ13" s="51">
        <f t="shared" si="12"/>
        <v>-26928</v>
      </c>
      <c r="AK13" s="52">
        <f t="shared" si="13"/>
        <v>-22.494925108807337</v>
      </c>
      <c r="AL13" s="63" t="s">
        <v>181</v>
      </c>
      <c r="AM13" s="47">
        <v>63700</v>
      </c>
      <c r="AN13" s="47">
        <v>68419</v>
      </c>
      <c r="AO13" s="51">
        <f t="shared" si="14"/>
        <v>-4719</v>
      </c>
      <c r="AP13" s="64">
        <f t="shared" si="15"/>
        <v>-6.8972069162074865</v>
      </c>
      <c r="AQ13" s="63" t="s">
        <v>182</v>
      </c>
      <c r="AR13" s="47">
        <v>42157</v>
      </c>
      <c r="AS13" s="47">
        <v>37482</v>
      </c>
      <c r="AT13" s="51">
        <f t="shared" si="16"/>
        <v>4675</v>
      </c>
      <c r="AU13" s="52">
        <f t="shared" si="17"/>
        <v>12.472653540366043</v>
      </c>
      <c r="AV13" s="110" t="s">
        <v>338</v>
      </c>
    </row>
    <row r="14" spans="1:48" ht="50" customHeight="1" x14ac:dyDescent="0.2">
      <c r="C14" s="5"/>
      <c r="D14" s="37" t="s">
        <v>30</v>
      </c>
      <c r="E14" s="38" t="s">
        <v>31</v>
      </c>
      <c r="F14" s="39" t="s">
        <v>110</v>
      </c>
      <c r="G14" s="44">
        <v>115518.004</v>
      </c>
      <c r="H14" s="47">
        <v>123098.57</v>
      </c>
      <c r="I14" s="51">
        <f t="shared" si="18"/>
        <v>-7580.5660000000062</v>
      </c>
      <c r="J14" s="52">
        <f t="shared" si="1"/>
        <v>-6.1581267759649894</v>
      </c>
      <c r="K14" s="44">
        <v>21133.438999999998</v>
      </c>
      <c r="L14" s="47">
        <v>21173.159</v>
      </c>
      <c r="M14" s="51">
        <f t="shared" ref="M14:M18" si="19">K14-L14</f>
        <v>-39.720000000001164</v>
      </c>
      <c r="N14" s="52">
        <f t="shared" si="3"/>
        <v>-0.1875960030338466</v>
      </c>
      <c r="O14" s="44">
        <v>47236.061999999998</v>
      </c>
      <c r="P14" s="47">
        <v>47222.773000000001</v>
      </c>
      <c r="Q14" s="51">
        <f t="shared" si="4"/>
        <v>13.288999999997031</v>
      </c>
      <c r="R14" s="52">
        <f t="shared" si="5"/>
        <v>2.8141083540344045E-2</v>
      </c>
      <c r="S14" s="44">
        <v>47148.502999999997</v>
      </c>
      <c r="T14" s="47">
        <v>54702.637999999999</v>
      </c>
      <c r="U14" s="51">
        <f t="shared" si="6"/>
        <v>-7554.135000000002</v>
      </c>
      <c r="V14" s="52">
        <f t="shared" si="7"/>
        <v>-13.809452845765872</v>
      </c>
      <c r="W14" s="62" t="s">
        <v>183</v>
      </c>
      <c r="X14" s="47">
        <v>10564</v>
      </c>
      <c r="Y14" s="47">
        <v>7888</v>
      </c>
      <c r="Z14" s="51">
        <f t="shared" si="8"/>
        <v>2676</v>
      </c>
      <c r="AA14" s="52">
        <f t="shared" si="9"/>
        <v>33.924949290060852</v>
      </c>
      <c r="AB14" s="63" t="s">
        <v>186</v>
      </c>
      <c r="AC14" s="47">
        <v>8565</v>
      </c>
      <c r="AD14" s="47">
        <v>8885</v>
      </c>
      <c r="AE14" s="51">
        <f t="shared" si="10"/>
        <v>-320</v>
      </c>
      <c r="AF14" s="64">
        <f t="shared" si="11"/>
        <v>-3.6015756893640969</v>
      </c>
      <c r="AG14" s="63" t="s">
        <v>184</v>
      </c>
      <c r="AH14" s="47">
        <v>7003</v>
      </c>
      <c r="AI14" s="47">
        <v>7002</v>
      </c>
      <c r="AJ14" s="51">
        <f t="shared" si="12"/>
        <v>1</v>
      </c>
      <c r="AK14" s="52">
        <f t="shared" si="13"/>
        <v>1.4281633818908884E-2</v>
      </c>
      <c r="AL14" s="63" t="s">
        <v>187</v>
      </c>
      <c r="AM14" s="47">
        <v>6238</v>
      </c>
      <c r="AN14" s="47">
        <v>6587</v>
      </c>
      <c r="AO14" s="51">
        <f t="shared" si="14"/>
        <v>-349</v>
      </c>
      <c r="AP14" s="64">
        <f t="shared" si="15"/>
        <v>-5.2983148626081675</v>
      </c>
      <c r="AQ14" s="63" t="s">
        <v>185</v>
      </c>
      <c r="AR14" s="47">
        <v>4055</v>
      </c>
      <c r="AS14" s="47">
        <v>3795</v>
      </c>
      <c r="AT14" s="51">
        <f t="shared" si="16"/>
        <v>260</v>
      </c>
      <c r="AU14" s="52">
        <f t="shared" si="17"/>
        <v>6.8511198945981553</v>
      </c>
      <c r="AV14" s="66" t="s">
        <v>188</v>
      </c>
    </row>
    <row r="15" spans="1:48" ht="50" customHeight="1" x14ac:dyDescent="0.2">
      <c r="C15" s="5"/>
      <c r="D15" s="40" t="s">
        <v>32</v>
      </c>
      <c r="E15" s="41" t="s">
        <v>33</v>
      </c>
      <c r="F15" s="42" t="s">
        <v>110</v>
      </c>
      <c r="G15" s="45">
        <v>94136.275999999998</v>
      </c>
      <c r="H15" s="48">
        <v>104840.58199999999</v>
      </c>
      <c r="I15" s="53">
        <f t="shared" si="18"/>
        <v>-10704.305999999997</v>
      </c>
      <c r="J15" s="54">
        <f t="shared" si="1"/>
        <v>-10.210078765110248</v>
      </c>
      <c r="K15" s="45">
        <v>9354.07</v>
      </c>
      <c r="L15" s="48">
        <v>14497.929</v>
      </c>
      <c r="M15" s="53">
        <f t="shared" si="19"/>
        <v>-5143.8590000000004</v>
      </c>
      <c r="N15" s="54">
        <f t="shared" si="3"/>
        <v>-35.479957171813993</v>
      </c>
      <c r="O15" s="45">
        <v>36560.830999999998</v>
      </c>
      <c r="P15" s="48">
        <v>36541.012999999999</v>
      </c>
      <c r="Q15" s="53">
        <f t="shared" si="4"/>
        <v>19.817999999999302</v>
      </c>
      <c r="R15" s="54">
        <f t="shared" si="5"/>
        <v>5.4234949644114419E-2</v>
      </c>
      <c r="S15" s="45">
        <v>48221.375</v>
      </c>
      <c r="T15" s="48">
        <v>53801.64</v>
      </c>
      <c r="U15" s="53">
        <f t="shared" si="6"/>
        <v>-5580.2649999999994</v>
      </c>
      <c r="V15" s="54">
        <f t="shared" si="7"/>
        <v>-10.371923606789681</v>
      </c>
      <c r="W15" s="67" t="s">
        <v>189</v>
      </c>
      <c r="X15" s="48">
        <v>7770</v>
      </c>
      <c r="Y15" s="48">
        <v>13167</v>
      </c>
      <c r="Z15" s="53">
        <f t="shared" si="8"/>
        <v>-5397</v>
      </c>
      <c r="AA15" s="54">
        <f t="shared" si="9"/>
        <v>-40.988835725677831</v>
      </c>
      <c r="AB15" s="68" t="s">
        <v>190</v>
      </c>
      <c r="AC15" s="48">
        <v>6495</v>
      </c>
      <c r="AD15" s="48">
        <v>6265</v>
      </c>
      <c r="AE15" s="53">
        <f t="shared" si="10"/>
        <v>230</v>
      </c>
      <c r="AF15" s="69">
        <f t="shared" si="11"/>
        <v>3.6711891460494814</v>
      </c>
      <c r="AG15" s="68" t="s">
        <v>191</v>
      </c>
      <c r="AH15" s="48">
        <v>5655</v>
      </c>
      <c r="AI15" s="48">
        <v>5726</v>
      </c>
      <c r="AJ15" s="53">
        <f t="shared" si="12"/>
        <v>-71</v>
      </c>
      <c r="AK15" s="54">
        <f t="shared" si="13"/>
        <v>-1.2399580859238561</v>
      </c>
      <c r="AL15" s="68" t="s">
        <v>192</v>
      </c>
      <c r="AM15" s="48">
        <v>5297</v>
      </c>
      <c r="AN15" s="48">
        <v>5788</v>
      </c>
      <c r="AO15" s="53">
        <f t="shared" si="14"/>
        <v>-491</v>
      </c>
      <c r="AP15" s="69">
        <f t="shared" si="15"/>
        <v>-8.4830684174153426</v>
      </c>
      <c r="AQ15" s="68" t="s">
        <v>193</v>
      </c>
      <c r="AR15" s="48">
        <v>4128</v>
      </c>
      <c r="AS15" s="48">
        <v>3000</v>
      </c>
      <c r="AT15" s="53">
        <f t="shared" si="16"/>
        <v>1128</v>
      </c>
      <c r="AU15" s="54">
        <f t="shared" si="17"/>
        <v>37.6</v>
      </c>
      <c r="AV15" s="111" t="s">
        <v>339</v>
      </c>
    </row>
    <row r="16" spans="1:48" ht="50" customHeight="1" x14ac:dyDescent="0.2">
      <c r="C16" s="5"/>
      <c r="D16" s="40" t="s">
        <v>34</v>
      </c>
      <c r="E16" s="41" t="s">
        <v>35</v>
      </c>
      <c r="F16" s="39" t="s">
        <v>110</v>
      </c>
      <c r="G16" s="45">
        <v>29921.672999999999</v>
      </c>
      <c r="H16" s="48">
        <v>33454.904999999999</v>
      </c>
      <c r="I16" s="53">
        <f t="shared" si="18"/>
        <v>-3533.232</v>
      </c>
      <c r="J16" s="54">
        <f t="shared" si="1"/>
        <v>-10.561177800385325</v>
      </c>
      <c r="K16" s="45">
        <v>13946.364</v>
      </c>
      <c r="L16" s="48">
        <v>13761.967000000001</v>
      </c>
      <c r="M16" s="53">
        <f t="shared" si="19"/>
        <v>184.39699999999903</v>
      </c>
      <c r="N16" s="54">
        <f t="shared" si="3"/>
        <v>1.3399029368403443</v>
      </c>
      <c r="O16" s="45">
        <v>1.462</v>
      </c>
      <c r="P16" s="48">
        <v>28.337</v>
      </c>
      <c r="Q16" s="53">
        <f t="shared" si="4"/>
        <v>-26.875</v>
      </c>
      <c r="R16" s="54">
        <f t="shared" si="5"/>
        <v>-94.840667678300463</v>
      </c>
      <c r="S16" s="45">
        <v>15973.847</v>
      </c>
      <c r="T16" s="48">
        <v>19664.600999999999</v>
      </c>
      <c r="U16" s="53">
        <f t="shared" si="6"/>
        <v>-3690.753999999999</v>
      </c>
      <c r="V16" s="54">
        <f t="shared" si="7"/>
        <v>-18.768517093227569</v>
      </c>
      <c r="W16" s="67" t="s">
        <v>190</v>
      </c>
      <c r="X16" s="48">
        <v>4021</v>
      </c>
      <c r="Y16" s="48">
        <v>4131</v>
      </c>
      <c r="Z16" s="53">
        <f t="shared" si="8"/>
        <v>-110</v>
      </c>
      <c r="AA16" s="54">
        <f t="shared" si="9"/>
        <v>-2.662793512466715</v>
      </c>
      <c r="AB16" s="68" t="s">
        <v>171</v>
      </c>
      <c r="AC16" s="48">
        <v>2182</v>
      </c>
      <c r="AD16" s="48">
        <v>1903</v>
      </c>
      <c r="AE16" s="53">
        <f t="shared" si="10"/>
        <v>279</v>
      </c>
      <c r="AF16" s="69">
        <f t="shared" si="11"/>
        <v>14.66106148187073</v>
      </c>
      <c r="AG16" s="68" t="s">
        <v>194</v>
      </c>
      <c r="AH16" s="48">
        <v>1767</v>
      </c>
      <c r="AI16" s="48">
        <v>1767</v>
      </c>
      <c r="AJ16" s="53">
        <f t="shared" si="12"/>
        <v>0</v>
      </c>
      <c r="AK16" s="54">
        <f t="shared" si="13"/>
        <v>0</v>
      </c>
      <c r="AL16" s="68" t="s">
        <v>195</v>
      </c>
      <c r="AM16" s="48">
        <v>1605</v>
      </c>
      <c r="AN16" s="48">
        <v>2612</v>
      </c>
      <c r="AO16" s="53">
        <f t="shared" si="14"/>
        <v>-1007</v>
      </c>
      <c r="AP16" s="69">
        <f t="shared" si="15"/>
        <v>-38.552833078101074</v>
      </c>
      <c r="AQ16" s="68" t="s">
        <v>196</v>
      </c>
      <c r="AR16" s="48">
        <v>1178</v>
      </c>
      <c r="AS16" s="48">
        <v>2378</v>
      </c>
      <c r="AT16" s="53">
        <f t="shared" si="16"/>
        <v>-1200</v>
      </c>
      <c r="AU16" s="54">
        <f t="shared" si="17"/>
        <v>-50.462573591253154</v>
      </c>
      <c r="AV16" s="112" t="s">
        <v>340</v>
      </c>
    </row>
    <row r="17" spans="3:48" ht="50" customHeight="1" x14ac:dyDescent="0.2">
      <c r="C17" s="5"/>
      <c r="D17" s="37" t="s">
        <v>36</v>
      </c>
      <c r="E17" s="38" t="s">
        <v>37</v>
      </c>
      <c r="F17" s="39" t="s">
        <v>110</v>
      </c>
      <c r="G17" s="44">
        <v>133157.29</v>
      </c>
      <c r="H17" s="47">
        <v>153575.17199999999</v>
      </c>
      <c r="I17" s="51">
        <f t="shared" si="18"/>
        <v>-20417.881999999983</v>
      </c>
      <c r="J17" s="52">
        <f t="shared" si="1"/>
        <v>-13.295040945811204</v>
      </c>
      <c r="K17" s="44">
        <v>12262.223</v>
      </c>
      <c r="L17" s="47">
        <v>12217.291999999999</v>
      </c>
      <c r="M17" s="51">
        <f t="shared" si="19"/>
        <v>44.931000000000495</v>
      </c>
      <c r="N17" s="52">
        <f t="shared" si="3"/>
        <v>0.36776562269282342</v>
      </c>
      <c r="O17" s="44">
        <v>32975.777999999998</v>
      </c>
      <c r="P17" s="47">
        <v>48424.12</v>
      </c>
      <c r="Q17" s="51">
        <f t="shared" si="4"/>
        <v>-15448.342000000004</v>
      </c>
      <c r="R17" s="52">
        <f t="shared" si="5"/>
        <v>-31.902163632503811</v>
      </c>
      <c r="S17" s="44">
        <v>87919.289000000004</v>
      </c>
      <c r="T17" s="47">
        <v>92933.759999999995</v>
      </c>
      <c r="U17" s="51">
        <f t="shared" si="6"/>
        <v>-5014.4709999999905</v>
      </c>
      <c r="V17" s="52">
        <f t="shared" si="7"/>
        <v>-5.3957474657218114</v>
      </c>
      <c r="W17" s="62" t="s">
        <v>197</v>
      </c>
      <c r="X17" s="47">
        <v>16895</v>
      </c>
      <c r="Y17" s="47">
        <v>16365</v>
      </c>
      <c r="Z17" s="51">
        <f t="shared" si="8"/>
        <v>530</v>
      </c>
      <c r="AA17" s="52">
        <f t="shared" si="9"/>
        <v>3.2386190039718912</v>
      </c>
      <c r="AB17" s="63" t="s">
        <v>198</v>
      </c>
      <c r="AC17" s="47">
        <v>11533</v>
      </c>
      <c r="AD17" s="47">
        <v>12287</v>
      </c>
      <c r="AE17" s="51">
        <f t="shared" si="10"/>
        <v>-754</v>
      </c>
      <c r="AF17" s="64">
        <f t="shared" si="11"/>
        <v>-6.1365671034426628</v>
      </c>
      <c r="AG17" s="63" t="s">
        <v>199</v>
      </c>
      <c r="AH17" s="47">
        <v>10075</v>
      </c>
      <c r="AI17" s="47">
        <v>10038</v>
      </c>
      <c r="AJ17" s="51">
        <f t="shared" si="12"/>
        <v>37</v>
      </c>
      <c r="AK17" s="52">
        <f t="shared" si="13"/>
        <v>0.36859932257421796</v>
      </c>
      <c r="AL17" s="63" t="s">
        <v>200</v>
      </c>
      <c r="AM17" s="47">
        <v>9616</v>
      </c>
      <c r="AN17" s="47">
        <v>9750</v>
      </c>
      <c r="AO17" s="51">
        <f t="shared" si="14"/>
        <v>-134</v>
      </c>
      <c r="AP17" s="64">
        <f t="shared" si="15"/>
        <v>-1.3743589743589744</v>
      </c>
      <c r="AQ17" s="70" t="s">
        <v>201</v>
      </c>
      <c r="AR17" s="47">
        <v>6337</v>
      </c>
      <c r="AS17" s="47">
        <v>7469</v>
      </c>
      <c r="AT17" s="51">
        <f t="shared" si="16"/>
        <v>-1132</v>
      </c>
      <c r="AU17" s="52">
        <f t="shared" si="17"/>
        <v>-15.155978042575979</v>
      </c>
      <c r="AV17" s="86" t="s">
        <v>202</v>
      </c>
    </row>
    <row r="18" spans="3:48" ht="50" customHeight="1" x14ac:dyDescent="0.2">
      <c r="C18" s="5"/>
      <c r="D18" s="37" t="s">
        <v>38</v>
      </c>
      <c r="E18" s="38" t="s">
        <v>39</v>
      </c>
      <c r="F18" s="39" t="s">
        <v>110</v>
      </c>
      <c r="G18" s="44">
        <v>248615.84899999999</v>
      </c>
      <c r="H18" s="47">
        <v>261469.74600000001</v>
      </c>
      <c r="I18" s="51">
        <f t="shared" si="18"/>
        <v>-12853.897000000026</v>
      </c>
      <c r="J18" s="52">
        <f t="shared" si="1"/>
        <v>-4.9160169375771776</v>
      </c>
      <c r="K18" s="44">
        <v>50587.586000000003</v>
      </c>
      <c r="L18" s="47">
        <v>46580.322</v>
      </c>
      <c r="M18" s="51">
        <f t="shared" si="19"/>
        <v>4007.2640000000029</v>
      </c>
      <c r="N18" s="52">
        <f t="shared" si="3"/>
        <v>8.6029117617521038</v>
      </c>
      <c r="O18" s="44">
        <v>36125.925000000003</v>
      </c>
      <c r="P18" s="47">
        <v>35940.571000000004</v>
      </c>
      <c r="Q18" s="51">
        <f t="shared" si="4"/>
        <v>185.35399999999936</v>
      </c>
      <c r="R18" s="52">
        <f t="shared" si="5"/>
        <v>0.51572358157581677</v>
      </c>
      <c r="S18" s="44">
        <v>161902.33799999999</v>
      </c>
      <c r="T18" s="47">
        <v>178948.853</v>
      </c>
      <c r="U18" s="51">
        <f t="shared" si="6"/>
        <v>-17046.515000000014</v>
      </c>
      <c r="V18" s="52">
        <f t="shared" si="7"/>
        <v>-9.525914647801633</v>
      </c>
      <c r="W18" s="62" t="s">
        <v>203</v>
      </c>
      <c r="X18" s="47">
        <v>71203</v>
      </c>
      <c r="Y18" s="47">
        <v>70754</v>
      </c>
      <c r="Z18" s="51">
        <f t="shared" si="8"/>
        <v>449</v>
      </c>
      <c r="AA18" s="52">
        <f t="shared" si="9"/>
        <v>0.63459309721005164</v>
      </c>
      <c r="AB18" s="63" t="s">
        <v>332</v>
      </c>
      <c r="AC18" s="47">
        <v>31905</v>
      </c>
      <c r="AD18" s="47">
        <v>31900</v>
      </c>
      <c r="AE18" s="51">
        <f t="shared" si="10"/>
        <v>5</v>
      </c>
      <c r="AF18" s="64">
        <f t="shared" si="11"/>
        <v>1.5673981191222573E-2</v>
      </c>
      <c r="AG18" s="63" t="s">
        <v>333</v>
      </c>
      <c r="AH18" s="47">
        <v>17941</v>
      </c>
      <c r="AI18" s="47">
        <v>32241</v>
      </c>
      <c r="AJ18" s="51">
        <f t="shared" si="12"/>
        <v>-14300</v>
      </c>
      <c r="AK18" s="52">
        <f t="shared" si="13"/>
        <v>-44.353462981917438</v>
      </c>
      <c r="AL18" s="63" t="s">
        <v>190</v>
      </c>
      <c r="AM18" s="47">
        <v>14016</v>
      </c>
      <c r="AN18" s="47">
        <v>15410</v>
      </c>
      <c r="AO18" s="51">
        <f t="shared" si="14"/>
        <v>-1394</v>
      </c>
      <c r="AP18" s="64">
        <f t="shared" si="15"/>
        <v>-9.0460739779364037</v>
      </c>
      <c r="AQ18" s="63" t="s">
        <v>334</v>
      </c>
      <c r="AR18" s="47">
        <v>7222</v>
      </c>
      <c r="AS18" s="47">
        <v>7967</v>
      </c>
      <c r="AT18" s="51">
        <f t="shared" si="16"/>
        <v>-745</v>
      </c>
      <c r="AU18" s="52">
        <f t="shared" si="17"/>
        <v>-9.3510731768545252</v>
      </c>
      <c r="AV18" s="109" t="s">
        <v>341</v>
      </c>
    </row>
    <row r="19" spans="3:48" ht="50" customHeight="1" x14ac:dyDescent="0.2">
      <c r="C19" s="5"/>
      <c r="D19" s="37" t="s">
        <v>40</v>
      </c>
      <c r="E19" s="38" t="s">
        <v>41</v>
      </c>
      <c r="F19" s="39" t="s">
        <v>110</v>
      </c>
      <c r="G19" s="44">
        <v>2626676.1749999998</v>
      </c>
      <c r="H19" s="47">
        <v>2499454.4049999998</v>
      </c>
      <c r="I19" s="51">
        <f t="shared" ref="I19:I44" si="20">G19-H19</f>
        <v>127221.77000000002</v>
      </c>
      <c r="J19" s="52">
        <f t="shared" ref="J19:J43" si="21">I19/H19*100</f>
        <v>5.0899816274104035</v>
      </c>
      <c r="K19" s="44">
        <v>934494.11899999995</v>
      </c>
      <c r="L19" s="47">
        <v>842799.68599999999</v>
      </c>
      <c r="M19" s="51">
        <f t="shared" ref="M19:M46" si="22">K19-L19</f>
        <v>91694.432999999961</v>
      </c>
      <c r="N19" s="52">
        <f t="shared" ref="N19:N53" si="23">M19/L19*100</f>
        <v>10.879742188228574</v>
      </c>
      <c r="O19" s="44">
        <v>0</v>
      </c>
      <c r="P19" s="47">
        <v>0</v>
      </c>
      <c r="Q19" s="51" t="s">
        <v>111</v>
      </c>
      <c r="R19" s="52" t="s">
        <v>111</v>
      </c>
      <c r="S19" s="44">
        <v>1692182.0560000001</v>
      </c>
      <c r="T19" s="47">
        <v>1656654.719</v>
      </c>
      <c r="U19" s="51">
        <f t="shared" ref="U19:U53" si="24">S19-T19</f>
        <v>35527.337000000058</v>
      </c>
      <c r="V19" s="52">
        <f t="shared" ref="V19:V53" si="25">U19/T19*100</f>
        <v>2.1445227296032621</v>
      </c>
      <c r="W19" s="62" t="s">
        <v>204</v>
      </c>
      <c r="X19" s="47">
        <v>575461</v>
      </c>
      <c r="Y19" s="47">
        <v>392255</v>
      </c>
      <c r="Z19" s="51">
        <f t="shared" ref="Z19:Z53" si="26">X19-Y19</f>
        <v>183206</v>
      </c>
      <c r="AA19" s="52">
        <f t="shared" ref="AA19:AA29" si="27">Z19/Y19*100</f>
        <v>46.705841863073765</v>
      </c>
      <c r="AB19" s="63" t="s">
        <v>205</v>
      </c>
      <c r="AC19" s="47">
        <v>307541</v>
      </c>
      <c r="AD19" s="47">
        <v>512418</v>
      </c>
      <c r="AE19" s="51">
        <f t="shared" ref="AE19:AE53" si="28">AC19-AD19</f>
        <v>-204877</v>
      </c>
      <c r="AF19" s="64">
        <f t="shared" ref="AF19:AF53" si="29">AE19/AD19*100</f>
        <v>-39.982397183549367</v>
      </c>
      <c r="AG19" s="63" t="s">
        <v>206</v>
      </c>
      <c r="AH19" s="47">
        <v>230399</v>
      </c>
      <c r="AI19" s="47">
        <v>210230</v>
      </c>
      <c r="AJ19" s="51">
        <f t="shared" ref="AJ19:AJ52" si="30">AH19-AI19</f>
        <v>20169</v>
      </c>
      <c r="AK19" s="52">
        <f t="shared" ref="AK19:AK52" si="31">AJ19/AI19*100</f>
        <v>9.5937782428768497</v>
      </c>
      <c r="AL19" s="63" t="s">
        <v>207</v>
      </c>
      <c r="AM19" s="47">
        <v>194614</v>
      </c>
      <c r="AN19" s="47">
        <v>183047</v>
      </c>
      <c r="AO19" s="51">
        <f t="shared" ref="AO19:AO53" si="32">AM19-AN19</f>
        <v>11567</v>
      </c>
      <c r="AP19" s="64">
        <f t="shared" ref="AP19:AP53" si="33">AO19/AN19*100</f>
        <v>6.3191420782640524</v>
      </c>
      <c r="AQ19" s="63" t="s">
        <v>208</v>
      </c>
      <c r="AR19" s="47">
        <v>69055</v>
      </c>
      <c r="AS19" s="47">
        <v>62025</v>
      </c>
      <c r="AT19" s="51">
        <f t="shared" ref="AT19:AT53" si="34">AR19-AS19</f>
        <v>7030</v>
      </c>
      <c r="AU19" s="52">
        <f t="shared" ref="AU19:AU53" si="35">AT19/AS19*100</f>
        <v>11.334139459895203</v>
      </c>
      <c r="AV19" s="110" t="s">
        <v>342</v>
      </c>
    </row>
    <row r="20" spans="3:48" ht="50" customHeight="1" x14ac:dyDescent="0.2">
      <c r="C20" s="5"/>
      <c r="D20" s="37" t="s">
        <v>42</v>
      </c>
      <c r="E20" s="38" t="s">
        <v>43</v>
      </c>
      <c r="F20" s="39" t="s">
        <v>110</v>
      </c>
      <c r="G20" s="44">
        <v>156540.41800000001</v>
      </c>
      <c r="H20" s="47">
        <v>161711.98199999999</v>
      </c>
      <c r="I20" s="51">
        <f t="shared" si="20"/>
        <v>-5171.5639999999839</v>
      </c>
      <c r="J20" s="52">
        <f t="shared" si="21"/>
        <v>-3.1980091617453459</v>
      </c>
      <c r="K20" s="44">
        <v>61633.248</v>
      </c>
      <c r="L20" s="47">
        <v>59119.110999999997</v>
      </c>
      <c r="M20" s="51">
        <f t="shared" si="22"/>
        <v>2514.1370000000024</v>
      </c>
      <c r="N20" s="52">
        <f t="shared" si="23"/>
        <v>4.2526637452312208</v>
      </c>
      <c r="O20" s="44">
        <v>30460.143</v>
      </c>
      <c r="P20" s="47">
        <v>36355.582999999999</v>
      </c>
      <c r="Q20" s="51">
        <f t="shared" ref="Q20:Q29" si="36">O20-P20</f>
        <v>-5895.4399999999987</v>
      </c>
      <c r="R20" s="52">
        <f t="shared" ref="R20:R29" si="37">Q20/P20*100</f>
        <v>-16.216051328347557</v>
      </c>
      <c r="S20" s="44">
        <v>64447.027000000002</v>
      </c>
      <c r="T20" s="47">
        <v>66237.288</v>
      </c>
      <c r="U20" s="51">
        <f t="shared" si="24"/>
        <v>-1790.2609999999986</v>
      </c>
      <c r="V20" s="52">
        <f t="shared" si="25"/>
        <v>-2.7027993658194438</v>
      </c>
      <c r="W20" s="62" t="s">
        <v>209</v>
      </c>
      <c r="X20" s="47">
        <v>15625</v>
      </c>
      <c r="Y20" s="47">
        <v>17053</v>
      </c>
      <c r="Z20" s="51">
        <f t="shared" si="26"/>
        <v>-1428</v>
      </c>
      <c r="AA20" s="52">
        <f t="shared" si="27"/>
        <v>-8.3738931566293324</v>
      </c>
      <c r="AB20" s="63" t="s">
        <v>210</v>
      </c>
      <c r="AC20" s="47">
        <v>10680</v>
      </c>
      <c r="AD20" s="47">
        <v>10752</v>
      </c>
      <c r="AE20" s="51">
        <f t="shared" si="28"/>
        <v>-72</v>
      </c>
      <c r="AF20" s="64">
        <f t="shared" si="29"/>
        <v>-0.6696428571428571</v>
      </c>
      <c r="AG20" s="63" t="s">
        <v>211</v>
      </c>
      <c r="AH20" s="47">
        <v>7750</v>
      </c>
      <c r="AI20" s="47">
        <v>7749</v>
      </c>
      <c r="AJ20" s="51">
        <f t="shared" si="30"/>
        <v>1</v>
      </c>
      <c r="AK20" s="52">
        <f t="shared" si="31"/>
        <v>1.2904890953671441E-2</v>
      </c>
      <c r="AL20" s="63" t="s">
        <v>212</v>
      </c>
      <c r="AM20" s="47">
        <v>7053</v>
      </c>
      <c r="AN20" s="47">
        <v>7168</v>
      </c>
      <c r="AO20" s="51">
        <f t="shared" si="32"/>
        <v>-115</v>
      </c>
      <c r="AP20" s="64">
        <f t="shared" si="33"/>
        <v>-1.6043526785714284</v>
      </c>
      <c r="AQ20" s="63" t="s">
        <v>213</v>
      </c>
      <c r="AR20" s="47">
        <v>5923</v>
      </c>
      <c r="AS20" s="47">
        <v>6009</v>
      </c>
      <c r="AT20" s="51">
        <f t="shared" si="34"/>
        <v>-86</v>
      </c>
      <c r="AU20" s="52">
        <f t="shared" si="35"/>
        <v>-1.4311865535030788</v>
      </c>
      <c r="AV20" s="110" t="s">
        <v>343</v>
      </c>
    </row>
    <row r="21" spans="3:48" ht="50" customHeight="1" x14ac:dyDescent="0.2">
      <c r="C21" s="5"/>
      <c r="D21" s="37" t="s">
        <v>44</v>
      </c>
      <c r="E21" s="38" t="s">
        <v>45</v>
      </c>
      <c r="F21" s="39" t="s">
        <v>110</v>
      </c>
      <c r="G21" s="44">
        <v>83921.846000000005</v>
      </c>
      <c r="H21" s="47">
        <v>90876.926999999996</v>
      </c>
      <c r="I21" s="51">
        <f t="shared" si="20"/>
        <v>-6955.080999999991</v>
      </c>
      <c r="J21" s="52">
        <f t="shared" si="21"/>
        <v>-7.6532968593887318</v>
      </c>
      <c r="K21" s="44">
        <v>38074.428</v>
      </c>
      <c r="L21" s="47">
        <v>6311.0969999999998</v>
      </c>
      <c r="M21" s="51">
        <f t="shared" si="22"/>
        <v>31763.330999999998</v>
      </c>
      <c r="N21" s="52">
        <f t="shared" si="23"/>
        <v>503.29334187067633</v>
      </c>
      <c r="O21" s="44">
        <v>14875.303</v>
      </c>
      <c r="P21" s="47">
        <v>31811.949000000001</v>
      </c>
      <c r="Q21" s="51">
        <f t="shared" si="36"/>
        <v>-16936.646000000001</v>
      </c>
      <c r="R21" s="52">
        <f t="shared" si="37"/>
        <v>-53.239887942734974</v>
      </c>
      <c r="S21" s="44">
        <v>30972.115000000002</v>
      </c>
      <c r="T21" s="47">
        <v>52753.881000000001</v>
      </c>
      <c r="U21" s="51">
        <f t="shared" si="24"/>
        <v>-21781.766</v>
      </c>
      <c r="V21" s="52">
        <f t="shared" si="25"/>
        <v>-41.289409588651878</v>
      </c>
      <c r="W21" s="62" t="s">
        <v>156</v>
      </c>
      <c r="X21" s="47">
        <v>10221</v>
      </c>
      <c r="Y21" s="47">
        <v>10283</v>
      </c>
      <c r="Z21" s="51">
        <f t="shared" si="26"/>
        <v>-62</v>
      </c>
      <c r="AA21" s="52">
        <f t="shared" si="27"/>
        <v>-0.60293688612272689</v>
      </c>
      <c r="AB21" s="63" t="s">
        <v>170</v>
      </c>
      <c r="AC21" s="47">
        <v>5884</v>
      </c>
      <c r="AD21" s="47">
        <v>5875</v>
      </c>
      <c r="AE21" s="51">
        <f t="shared" si="28"/>
        <v>9</v>
      </c>
      <c r="AF21" s="64">
        <f t="shared" si="29"/>
        <v>0.15319148936170213</v>
      </c>
      <c r="AG21" s="63" t="s">
        <v>214</v>
      </c>
      <c r="AH21" s="47">
        <v>2842</v>
      </c>
      <c r="AI21" s="47">
        <v>2528</v>
      </c>
      <c r="AJ21" s="51">
        <f t="shared" si="30"/>
        <v>314</v>
      </c>
      <c r="AK21" s="52">
        <f t="shared" si="31"/>
        <v>12.420886075949367</v>
      </c>
      <c r="AL21" s="63" t="s">
        <v>215</v>
      </c>
      <c r="AM21" s="47">
        <v>2311</v>
      </c>
      <c r="AN21" s="47">
        <v>2929</v>
      </c>
      <c r="AO21" s="51">
        <f t="shared" si="32"/>
        <v>-618</v>
      </c>
      <c r="AP21" s="64">
        <f t="shared" si="33"/>
        <v>-21.09935131444179</v>
      </c>
      <c r="AQ21" s="63" t="s">
        <v>216</v>
      </c>
      <c r="AR21" s="47">
        <v>1712</v>
      </c>
      <c r="AS21" s="47">
        <v>1752</v>
      </c>
      <c r="AT21" s="51">
        <f t="shared" si="34"/>
        <v>-40</v>
      </c>
      <c r="AU21" s="52">
        <f t="shared" si="35"/>
        <v>-2.2831050228310499</v>
      </c>
      <c r="AV21" s="110" t="s">
        <v>344</v>
      </c>
    </row>
    <row r="22" spans="3:48" ht="50" customHeight="1" x14ac:dyDescent="0.2">
      <c r="C22" s="5"/>
      <c r="D22" s="37" t="s">
        <v>46</v>
      </c>
      <c r="E22" s="38" t="s">
        <v>47</v>
      </c>
      <c r="F22" s="39" t="s">
        <v>110</v>
      </c>
      <c r="G22" s="44">
        <v>40516.442000000003</v>
      </c>
      <c r="H22" s="47">
        <v>40599.264000000003</v>
      </c>
      <c r="I22" s="51">
        <f t="shared" si="20"/>
        <v>-82.822000000000116</v>
      </c>
      <c r="J22" s="52">
        <f t="shared" si="21"/>
        <v>-0.20399877199744337</v>
      </c>
      <c r="K22" s="44">
        <v>2923.7530000000002</v>
      </c>
      <c r="L22" s="47">
        <v>2743.05</v>
      </c>
      <c r="M22" s="51">
        <f t="shared" si="22"/>
        <v>180.70299999999997</v>
      </c>
      <c r="N22" s="52">
        <f t="shared" si="23"/>
        <v>6.5876670129964801</v>
      </c>
      <c r="O22" s="44">
        <v>13162.824000000001</v>
      </c>
      <c r="P22" s="47">
        <v>12972.01</v>
      </c>
      <c r="Q22" s="51">
        <f t="shared" si="36"/>
        <v>190.81400000000031</v>
      </c>
      <c r="R22" s="52">
        <f t="shared" si="37"/>
        <v>1.4709671053290918</v>
      </c>
      <c r="S22" s="44">
        <v>24429.865000000002</v>
      </c>
      <c r="T22" s="47">
        <v>24884.204000000002</v>
      </c>
      <c r="U22" s="51">
        <f t="shared" si="24"/>
        <v>-454.33899999999994</v>
      </c>
      <c r="V22" s="52">
        <f t="shared" si="25"/>
        <v>-1.8258128730981305</v>
      </c>
      <c r="W22" s="62" t="s">
        <v>156</v>
      </c>
      <c r="X22" s="47">
        <v>6040</v>
      </c>
      <c r="Y22" s="47">
        <v>6066</v>
      </c>
      <c r="Z22" s="51">
        <f t="shared" si="26"/>
        <v>-26</v>
      </c>
      <c r="AA22" s="52">
        <f t="shared" si="27"/>
        <v>-0.42861852950873724</v>
      </c>
      <c r="AB22" s="63" t="s">
        <v>217</v>
      </c>
      <c r="AC22" s="47">
        <v>5173</v>
      </c>
      <c r="AD22" s="47">
        <v>5193</v>
      </c>
      <c r="AE22" s="51">
        <f t="shared" si="28"/>
        <v>-20</v>
      </c>
      <c r="AF22" s="64">
        <f t="shared" si="29"/>
        <v>-0.38513383400731754</v>
      </c>
      <c r="AG22" s="63" t="s">
        <v>218</v>
      </c>
      <c r="AH22" s="47">
        <v>2699</v>
      </c>
      <c r="AI22" s="47">
        <v>2862</v>
      </c>
      <c r="AJ22" s="51">
        <f t="shared" si="30"/>
        <v>-163</v>
      </c>
      <c r="AK22" s="52">
        <f t="shared" si="31"/>
        <v>-5.6953179594689027</v>
      </c>
      <c r="AL22" s="63" t="s">
        <v>214</v>
      </c>
      <c r="AM22" s="47">
        <v>2696</v>
      </c>
      <c r="AN22" s="47">
        <v>2695</v>
      </c>
      <c r="AO22" s="51">
        <f t="shared" si="32"/>
        <v>1</v>
      </c>
      <c r="AP22" s="64">
        <f t="shared" si="33"/>
        <v>3.7105751391465679E-2</v>
      </c>
      <c r="AQ22" s="63" t="s">
        <v>170</v>
      </c>
      <c r="AR22" s="47">
        <v>2386</v>
      </c>
      <c r="AS22" s="47">
        <v>2386</v>
      </c>
      <c r="AT22" s="51">
        <f t="shared" si="34"/>
        <v>0</v>
      </c>
      <c r="AU22" s="52">
        <f t="shared" si="35"/>
        <v>0</v>
      </c>
      <c r="AV22" s="110" t="s">
        <v>345</v>
      </c>
    </row>
    <row r="23" spans="3:48" ht="50" customHeight="1" x14ac:dyDescent="0.2">
      <c r="C23" s="5"/>
      <c r="D23" s="37" t="s">
        <v>48</v>
      </c>
      <c r="E23" s="38" t="s">
        <v>49</v>
      </c>
      <c r="F23" s="42" t="s">
        <v>110</v>
      </c>
      <c r="G23" s="44">
        <v>116649.996</v>
      </c>
      <c r="H23" s="47">
        <v>118127.28599999999</v>
      </c>
      <c r="I23" s="51">
        <f t="shared" si="20"/>
        <v>-1477.2899999999936</v>
      </c>
      <c r="J23" s="52">
        <f t="shared" si="21"/>
        <v>-1.2505916710894329</v>
      </c>
      <c r="K23" s="44">
        <v>11836.254000000001</v>
      </c>
      <c r="L23" s="47">
        <v>11467.421</v>
      </c>
      <c r="M23" s="51">
        <f t="shared" si="22"/>
        <v>368.83300000000054</v>
      </c>
      <c r="N23" s="52">
        <f t="shared" si="23"/>
        <v>3.2163552729074874</v>
      </c>
      <c r="O23" s="44">
        <v>38221.387999999999</v>
      </c>
      <c r="P23" s="47">
        <v>40063.697999999997</v>
      </c>
      <c r="Q23" s="51">
        <f t="shared" si="36"/>
        <v>-1842.3099999999977</v>
      </c>
      <c r="R23" s="52">
        <f t="shared" si="37"/>
        <v>-4.5984521948023813</v>
      </c>
      <c r="S23" s="44">
        <v>66592.354000000007</v>
      </c>
      <c r="T23" s="47">
        <v>66596.167000000001</v>
      </c>
      <c r="U23" s="51">
        <f t="shared" si="24"/>
        <v>-3.8129999999946449</v>
      </c>
      <c r="V23" s="52">
        <f t="shared" si="25"/>
        <v>-5.7255547455075679E-3</v>
      </c>
      <c r="W23" s="62" t="s">
        <v>189</v>
      </c>
      <c r="X23" s="47">
        <v>45448</v>
      </c>
      <c r="Y23" s="47">
        <v>45446</v>
      </c>
      <c r="Z23" s="51">
        <f t="shared" si="26"/>
        <v>2</v>
      </c>
      <c r="AA23" s="52">
        <f t="shared" si="27"/>
        <v>4.4008273555428421E-3</v>
      </c>
      <c r="AB23" s="63" t="s">
        <v>219</v>
      </c>
      <c r="AC23" s="47">
        <v>4466</v>
      </c>
      <c r="AD23" s="47">
        <v>4465</v>
      </c>
      <c r="AE23" s="51">
        <f t="shared" si="28"/>
        <v>1</v>
      </c>
      <c r="AF23" s="64">
        <f t="shared" si="29"/>
        <v>2.2396416573348267E-2</v>
      </c>
      <c r="AG23" s="63" t="s">
        <v>190</v>
      </c>
      <c r="AH23" s="47">
        <v>3969</v>
      </c>
      <c r="AI23" s="47">
        <v>3949</v>
      </c>
      <c r="AJ23" s="51">
        <f t="shared" si="30"/>
        <v>20</v>
      </c>
      <c r="AK23" s="52">
        <f t="shared" si="31"/>
        <v>0.50645733096986578</v>
      </c>
      <c r="AL23" s="63" t="s">
        <v>220</v>
      </c>
      <c r="AM23" s="47">
        <v>2213</v>
      </c>
      <c r="AN23" s="47">
        <v>2029</v>
      </c>
      <c r="AO23" s="51">
        <f t="shared" si="32"/>
        <v>184</v>
      </c>
      <c r="AP23" s="64">
        <f t="shared" si="33"/>
        <v>9.0685066535239027</v>
      </c>
      <c r="AQ23" s="63" t="s">
        <v>194</v>
      </c>
      <c r="AR23" s="47">
        <v>1891</v>
      </c>
      <c r="AS23" s="47">
        <v>1889</v>
      </c>
      <c r="AT23" s="51">
        <f t="shared" si="34"/>
        <v>2</v>
      </c>
      <c r="AU23" s="52">
        <f t="shared" si="35"/>
        <v>0.10587612493382743</v>
      </c>
      <c r="AV23" s="65" t="s">
        <v>221</v>
      </c>
    </row>
    <row r="24" spans="3:48" ht="50" customHeight="1" x14ac:dyDescent="0.2">
      <c r="C24" s="5"/>
      <c r="D24" s="40" t="s">
        <v>50</v>
      </c>
      <c r="E24" s="41" t="s">
        <v>51</v>
      </c>
      <c r="F24" s="39" t="s">
        <v>110</v>
      </c>
      <c r="G24" s="44">
        <v>34841.894999999997</v>
      </c>
      <c r="H24" s="47">
        <v>34362.9</v>
      </c>
      <c r="I24" s="51">
        <f t="shared" si="20"/>
        <v>478.99499999999534</v>
      </c>
      <c r="J24" s="52">
        <f t="shared" si="21"/>
        <v>1.3939306635935713</v>
      </c>
      <c r="K24" s="44">
        <v>10110.923000000001</v>
      </c>
      <c r="L24" s="47">
        <v>9190.7279999999992</v>
      </c>
      <c r="M24" s="51">
        <f t="shared" si="22"/>
        <v>920.19500000000153</v>
      </c>
      <c r="N24" s="52">
        <f t="shared" si="23"/>
        <v>10.012210131776303</v>
      </c>
      <c r="O24" s="44">
        <v>3059.6860000000001</v>
      </c>
      <c r="P24" s="47">
        <v>3004.0059999999999</v>
      </c>
      <c r="Q24" s="51">
        <f t="shared" si="36"/>
        <v>55.680000000000291</v>
      </c>
      <c r="R24" s="52">
        <f t="shared" si="37"/>
        <v>1.8535249263816482</v>
      </c>
      <c r="S24" s="44">
        <v>21671.286</v>
      </c>
      <c r="T24" s="47">
        <v>22168.166000000001</v>
      </c>
      <c r="U24" s="51">
        <f t="shared" si="24"/>
        <v>-496.88000000000102</v>
      </c>
      <c r="V24" s="52">
        <f t="shared" si="25"/>
        <v>-2.241412302668615</v>
      </c>
      <c r="W24" s="62" t="s">
        <v>153</v>
      </c>
      <c r="X24" s="47">
        <v>7664</v>
      </c>
      <c r="Y24" s="47">
        <v>7539</v>
      </c>
      <c r="Z24" s="51">
        <f t="shared" si="26"/>
        <v>125</v>
      </c>
      <c r="AA24" s="64">
        <f t="shared" si="27"/>
        <v>1.6580448335322986</v>
      </c>
      <c r="AB24" s="63" t="s">
        <v>156</v>
      </c>
      <c r="AC24" s="47">
        <v>3108</v>
      </c>
      <c r="AD24" s="47">
        <v>3428</v>
      </c>
      <c r="AE24" s="51">
        <f t="shared" si="28"/>
        <v>-320</v>
      </c>
      <c r="AF24" s="64">
        <f t="shared" si="29"/>
        <v>-9.3348891481913654</v>
      </c>
      <c r="AG24" s="63" t="s">
        <v>222</v>
      </c>
      <c r="AH24" s="47">
        <v>1990</v>
      </c>
      <c r="AI24" s="47">
        <v>1990</v>
      </c>
      <c r="AJ24" s="51">
        <f t="shared" si="30"/>
        <v>0</v>
      </c>
      <c r="AK24" s="52">
        <f t="shared" si="31"/>
        <v>0</v>
      </c>
      <c r="AL24" s="71" t="s">
        <v>223</v>
      </c>
      <c r="AM24" s="47">
        <v>1819</v>
      </c>
      <c r="AN24" s="47">
        <v>1949</v>
      </c>
      <c r="AO24" s="51">
        <f t="shared" si="32"/>
        <v>-130</v>
      </c>
      <c r="AP24" s="64">
        <f t="shared" si="33"/>
        <v>-6.6700872242175464</v>
      </c>
      <c r="AQ24" s="71" t="s">
        <v>170</v>
      </c>
      <c r="AR24" s="47">
        <v>1303</v>
      </c>
      <c r="AS24" s="47">
        <v>1303</v>
      </c>
      <c r="AT24" s="51">
        <f t="shared" si="34"/>
        <v>0</v>
      </c>
      <c r="AU24" s="52">
        <f t="shared" si="35"/>
        <v>0</v>
      </c>
      <c r="AV24" s="109" t="s">
        <v>346</v>
      </c>
    </row>
    <row r="25" spans="3:48" ht="50" customHeight="1" x14ac:dyDescent="0.2">
      <c r="C25" s="5"/>
      <c r="D25" s="37" t="s">
        <v>52</v>
      </c>
      <c r="E25" s="38" t="s">
        <v>53</v>
      </c>
      <c r="F25" s="39" t="s">
        <v>110</v>
      </c>
      <c r="G25" s="44">
        <v>68737.320999999996</v>
      </c>
      <c r="H25" s="47">
        <v>74465.245999999999</v>
      </c>
      <c r="I25" s="51">
        <f t="shared" si="20"/>
        <v>-5727.9250000000029</v>
      </c>
      <c r="J25" s="52">
        <f t="shared" si="21"/>
        <v>-7.6920782615825951</v>
      </c>
      <c r="K25" s="44">
        <v>17220.254000000001</v>
      </c>
      <c r="L25" s="47">
        <v>20690.985000000001</v>
      </c>
      <c r="M25" s="51">
        <f t="shared" si="22"/>
        <v>-3470.7309999999998</v>
      </c>
      <c r="N25" s="52">
        <f t="shared" si="23"/>
        <v>-16.774121676662563</v>
      </c>
      <c r="O25" s="44">
        <v>13840.597</v>
      </c>
      <c r="P25" s="47">
        <v>14831.835999999999</v>
      </c>
      <c r="Q25" s="51">
        <f t="shared" si="36"/>
        <v>-991.23899999999958</v>
      </c>
      <c r="R25" s="52">
        <f t="shared" si="37"/>
        <v>-6.6831847385583263</v>
      </c>
      <c r="S25" s="44">
        <v>37676.47</v>
      </c>
      <c r="T25" s="47">
        <v>38942.425000000003</v>
      </c>
      <c r="U25" s="51">
        <f t="shared" si="24"/>
        <v>-1265.9550000000017</v>
      </c>
      <c r="V25" s="52">
        <f t="shared" si="25"/>
        <v>-3.2508376147607696</v>
      </c>
      <c r="W25" s="72" t="s">
        <v>224</v>
      </c>
      <c r="X25" s="73">
        <v>19626</v>
      </c>
      <c r="Y25" s="73">
        <v>21107</v>
      </c>
      <c r="Z25" s="74">
        <f t="shared" si="26"/>
        <v>-1481</v>
      </c>
      <c r="AA25" s="75">
        <f t="shared" si="27"/>
        <v>-7.0166295541763404</v>
      </c>
      <c r="AB25" s="76" t="s">
        <v>190</v>
      </c>
      <c r="AC25" s="73">
        <v>4258</v>
      </c>
      <c r="AD25" s="73">
        <v>4177</v>
      </c>
      <c r="AE25" s="74">
        <f t="shared" si="28"/>
        <v>81</v>
      </c>
      <c r="AF25" s="77">
        <f t="shared" si="29"/>
        <v>1.9391908067991384</v>
      </c>
      <c r="AG25" s="76" t="s">
        <v>195</v>
      </c>
      <c r="AH25" s="73">
        <v>2564</v>
      </c>
      <c r="AI25" s="73">
        <v>2562</v>
      </c>
      <c r="AJ25" s="74">
        <f t="shared" si="30"/>
        <v>2</v>
      </c>
      <c r="AK25" s="75">
        <f t="shared" si="31"/>
        <v>7.8064012490242002E-2</v>
      </c>
      <c r="AL25" s="87" t="s">
        <v>225</v>
      </c>
      <c r="AM25" s="73">
        <v>2000</v>
      </c>
      <c r="AN25" s="73">
        <v>2000</v>
      </c>
      <c r="AO25" s="74">
        <f t="shared" si="32"/>
        <v>0</v>
      </c>
      <c r="AP25" s="77">
        <f t="shared" si="33"/>
        <v>0</v>
      </c>
      <c r="AQ25" s="76" t="s">
        <v>226</v>
      </c>
      <c r="AR25" s="73">
        <v>1500</v>
      </c>
      <c r="AS25" s="73">
        <v>1500</v>
      </c>
      <c r="AT25" s="74">
        <f t="shared" si="34"/>
        <v>0</v>
      </c>
      <c r="AU25" s="75">
        <f t="shared" si="35"/>
        <v>0</v>
      </c>
      <c r="AV25" s="78" t="s">
        <v>227</v>
      </c>
    </row>
    <row r="26" spans="3:48" ht="50" customHeight="1" x14ac:dyDescent="0.2">
      <c r="C26" s="5"/>
      <c r="D26" s="37" t="s">
        <v>54</v>
      </c>
      <c r="E26" s="38" t="s">
        <v>55</v>
      </c>
      <c r="F26" s="39" t="s">
        <v>110</v>
      </c>
      <c r="G26" s="44">
        <v>94508.843999999997</v>
      </c>
      <c r="H26" s="47">
        <v>97946.422000000006</v>
      </c>
      <c r="I26" s="51">
        <f t="shared" si="20"/>
        <v>-3437.5780000000086</v>
      </c>
      <c r="J26" s="52">
        <f t="shared" si="21"/>
        <v>-3.5096514296356927</v>
      </c>
      <c r="K26" s="44">
        <v>32101.912</v>
      </c>
      <c r="L26" s="47">
        <v>35747.644999999997</v>
      </c>
      <c r="M26" s="51">
        <f t="shared" si="22"/>
        <v>-3645.7329999999965</v>
      </c>
      <c r="N26" s="52">
        <f t="shared" si="23"/>
        <v>-10.198526364464</v>
      </c>
      <c r="O26" s="44">
        <v>23828.716</v>
      </c>
      <c r="P26" s="47">
        <v>23814.472000000002</v>
      </c>
      <c r="Q26" s="51">
        <f t="shared" si="36"/>
        <v>14.243999999998778</v>
      </c>
      <c r="R26" s="52">
        <f t="shared" si="37"/>
        <v>5.9812369554104655E-2</v>
      </c>
      <c r="S26" s="44">
        <v>38578.216</v>
      </c>
      <c r="T26" s="47">
        <v>38384.305</v>
      </c>
      <c r="U26" s="51">
        <f t="shared" si="24"/>
        <v>193.91100000000006</v>
      </c>
      <c r="V26" s="52">
        <f t="shared" si="25"/>
        <v>0.50518304291298244</v>
      </c>
      <c r="W26" s="62" t="s">
        <v>223</v>
      </c>
      <c r="X26" s="47">
        <v>18042</v>
      </c>
      <c r="Y26" s="47">
        <v>18028</v>
      </c>
      <c r="Z26" s="51">
        <f t="shared" si="26"/>
        <v>14</v>
      </c>
      <c r="AA26" s="52">
        <f t="shared" si="27"/>
        <v>7.7656978034169072E-2</v>
      </c>
      <c r="AB26" s="63" t="s">
        <v>170</v>
      </c>
      <c r="AC26" s="47">
        <v>3453</v>
      </c>
      <c r="AD26" s="47">
        <v>3453</v>
      </c>
      <c r="AE26" s="51">
        <f t="shared" si="28"/>
        <v>0</v>
      </c>
      <c r="AF26" s="64">
        <f t="shared" si="29"/>
        <v>0</v>
      </c>
      <c r="AG26" s="63" t="s">
        <v>214</v>
      </c>
      <c r="AH26" s="47">
        <v>3391</v>
      </c>
      <c r="AI26" s="47">
        <v>3386</v>
      </c>
      <c r="AJ26" s="51">
        <f t="shared" si="30"/>
        <v>5</v>
      </c>
      <c r="AK26" s="52">
        <f t="shared" si="31"/>
        <v>0.14766686355581807</v>
      </c>
      <c r="AL26" s="63" t="s">
        <v>228</v>
      </c>
      <c r="AM26" s="47">
        <v>2961</v>
      </c>
      <c r="AN26" s="47">
        <v>2903</v>
      </c>
      <c r="AO26" s="51">
        <f t="shared" si="32"/>
        <v>58</v>
      </c>
      <c r="AP26" s="64">
        <f t="shared" si="33"/>
        <v>1.9979331725800895</v>
      </c>
      <c r="AQ26" s="63" t="s">
        <v>156</v>
      </c>
      <c r="AR26" s="47">
        <v>2338</v>
      </c>
      <c r="AS26" s="47">
        <v>2333</v>
      </c>
      <c r="AT26" s="51">
        <f t="shared" si="34"/>
        <v>5</v>
      </c>
      <c r="AU26" s="52">
        <f t="shared" si="35"/>
        <v>0.21431633090441493</v>
      </c>
      <c r="AV26" s="109" t="s">
        <v>347</v>
      </c>
    </row>
    <row r="27" spans="3:48" ht="50" customHeight="1" x14ac:dyDescent="0.2">
      <c r="C27" s="5"/>
      <c r="D27" s="37" t="s">
        <v>56</v>
      </c>
      <c r="E27" s="38" t="s">
        <v>57</v>
      </c>
      <c r="F27" s="39" t="s">
        <v>110</v>
      </c>
      <c r="G27" s="44">
        <v>79706.505000000005</v>
      </c>
      <c r="H27" s="47">
        <v>82239.964000000007</v>
      </c>
      <c r="I27" s="51">
        <f t="shared" si="20"/>
        <v>-2533.4590000000026</v>
      </c>
      <c r="J27" s="52">
        <f t="shared" si="21"/>
        <v>-3.0805691986927455</v>
      </c>
      <c r="K27" s="44">
        <v>20167.010999999999</v>
      </c>
      <c r="L27" s="47">
        <v>21672.538</v>
      </c>
      <c r="M27" s="51">
        <f t="shared" si="22"/>
        <v>-1505.5270000000019</v>
      </c>
      <c r="N27" s="52">
        <f t="shared" si="23"/>
        <v>-6.9467037040147392</v>
      </c>
      <c r="O27" s="44">
        <v>11709.4</v>
      </c>
      <c r="P27" s="47">
        <v>11678.119000000001</v>
      </c>
      <c r="Q27" s="51">
        <f t="shared" si="36"/>
        <v>31.28099999999904</v>
      </c>
      <c r="R27" s="52">
        <f t="shared" si="37"/>
        <v>0.26785991819400912</v>
      </c>
      <c r="S27" s="44">
        <v>47830.093999999997</v>
      </c>
      <c r="T27" s="47">
        <v>48889.307000000001</v>
      </c>
      <c r="U27" s="51">
        <f t="shared" si="24"/>
        <v>-1059.2130000000034</v>
      </c>
      <c r="V27" s="52">
        <f t="shared" si="25"/>
        <v>-2.1665535164980008</v>
      </c>
      <c r="W27" s="62" t="s">
        <v>175</v>
      </c>
      <c r="X27" s="47">
        <v>27330.703000000001</v>
      </c>
      <c r="Y27" s="47">
        <v>27607.173999999999</v>
      </c>
      <c r="Z27" s="51">
        <f t="shared" si="26"/>
        <v>-276.47099999999773</v>
      </c>
      <c r="AA27" s="52">
        <f t="shared" si="27"/>
        <v>-1.0014462182909332</v>
      </c>
      <c r="AB27" s="63" t="s">
        <v>229</v>
      </c>
      <c r="AC27" s="47">
        <v>5666.07</v>
      </c>
      <c r="AD27" s="47">
        <v>5659.1210000000001</v>
      </c>
      <c r="AE27" s="51">
        <f t="shared" si="28"/>
        <v>6.9489999999996144</v>
      </c>
      <c r="AF27" s="64">
        <f t="shared" si="29"/>
        <v>0.12279292137417831</v>
      </c>
      <c r="AG27" s="63" t="s">
        <v>230</v>
      </c>
      <c r="AH27" s="47">
        <v>2331.0650000000001</v>
      </c>
      <c r="AI27" s="47">
        <v>2516.6880000000001</v>
      </c>
      <c r="AJ27" s="51">
        <f t="shared" si="30"/>
        <v>-185.62300000000005</v>
      </c>
      <c r="AK27" s="52">
        <f t="shared" si="31"/>
        <v>-7.3756858220009809</v>
      </c>
      <c r="AL27" s="63" t="s">
        <v>231</v>
      </c>
      <c r="AM27" s="47">
        <v>2034.6759999999999</v>
      </c>
      <c r="AN27" s="47">
        <v>2033.384</v>
      </c>
      <c r="AO27" s="51">
        <f t="shared" si="32"/>
        <v>1.2919999999999163</v>
      </c>
      <c r="AP27" s="64">
        <f t="shared" si="33"/>
        <v>6.3539400329692589E-2</v>
      </c>
      <c r="AQ27" s="63" t="s">
        <v>232</v>
      </c>
      <c r="AR27" s="47">
        <v>1768.646</v>
      </c>
      <c r="AS27" s="47">
        <v>1811.7180000000001</v>
      </c>
      <c r="AT27" s="51">
        <f t="shared" si="34"/>
        <v>-43.072000000000116</v>
      </c>
      <c r="AU27" s="52">
        <f t="shared" si="35"/>
        <v>-2.3774119371778673</v>
      </c>
      <c r="AV27" s="110" t="s">
        <v>348</v>
      </c>
    </row>
    <row r="28" spans="3:48" ht="50" customHeight="1" x14ac:dyDescent="0.2">
      <c r="C28" s="5"/>
      <c r="D28" s="37" t="s">
        <v>58</v>
      </c>
      <c r="E28" s="38" t="s">
        <v>59</v>
      </c>
      <c r="F28" s="39" t="s">
        <v>110</v>
      </c>
      <c r="G28" s="44">
        <v>112043.285</v>
      </c>
      <c r="H28" s="47">
        <v>127764.923</v>
      </c>
      <c r="I28" s="51">
        <f t="shared" si="20"/>
        <v>-15721.637999999992</v>
      </c>
      <c r="J28" s="52">
        <f t="shared" si="21"/>
        <v>-12.305128536726777</v>
      </c>
      <c r="K28" s="44">
        <v>8923.2379999999994</v>
      </c>
      <c r="L28" s="47">
        <v>8922.9969999999994</v>
      </c>
      <c r="M28" s="51">
        <f t="shared" si="22"/>
        <v>0.24099999999998545</v>
      </c>
      <c r="N28" s="52">
        <f t="shared" si="23"/>
        <v>2.7008862605241877E-3</v>
      </c>
      <c r="O28" s="44">
        <v>40881.786999999997</v>
      </c>
      <c r="P28" s="47">
        <v>48913.396000000001</v>
      </c>
      <c r="Q28" s="51">
        <f t="shared" si="36"/>
        <v>-8031.609000000004</v>
      </c>
      <c r="R28" s="52">
        <f t="shared" si="37"/>
        <v>-16.420060058802711</v>
      </c>
      <c r="S28" s="44">
        <v>62238.26</v>
      </c>
      <c r="T28" s="47">
        <v>69928.53</v>
      </c>
      <c r="U28" s="51">
        <f t="shared" si="24"/>
        <v>-7690.2699999999968</v>
      </c>
      <c r="V28" s="52">
        <f t="shared" si="25"/>
        <v>-10.997328272165877</v>
      </c>
      <c r="W28" s="62" t="s">
        <v>233</v>
      </c>
      <c r="X28" s="47">
        <v>12395</v>
      </c>
      <c r="Y28" s="47">
        <v>11438</v>
      </c>
      <c r="Z28" s="51">
        <f t="shared" si="26"/>
        <v>957</v>
      </c>
      <c r="AA28" s="79">
        <f t="shared" si="27"/>
        <v>8.3668473509354779</v>
      </c>
      <c r="AB28" s="63" t="s">
        <v>234</v>
      </c>
      <c r="AC28" s="47">
        <v>10162</v>
      </c>
      <c r="AD28" s="47">
        <v>17062</v>
      </c>
      <c r="AE28" s="51">
        <f t="shared" si="28"/>
        <v>-6900</v>
      </c>
      <c r="AF28" s="80">
        <f t="shared" si="29"/>
        <v>-40.440745516352131</v>
      </c>
      <c r="AG28" s="63" t="s">
        <v>235</v>
      </c>
      <c r="AH28" s="47">
        <v>7572</v>
      </c>
      <c r="AI28" s="47">
        <v>0</v>
      </c>
      <c r="AJ28" s="51">
        <f t="shared" si="30"/>
        <v>7572</v>
      </c>
      <c r="AK28" s="79" t="s">
        <v>367</v>
      </c>
      <c r="AL28" s="63" t="s">
        <v>237</v>
      </c>
      <c r="AM28" s="47">
        <v>4315</v>
      </c>
      <c r="AN28" s="47">
        <v>4351</v>
      </c>
      <c r="AO28" s="51">
        <f t="shared" si="32"/>
        <v>-36</v>
      </c>
      <c r="AP28" s="80">
        <f t="shared" si="33"/>
        <v>-0.82739600091932886</v>
      </c>
      <c r="AQ28" s="63" t="s">
        <v>238</v>
      </c>
      <c r="AR28" s="47">
        <v>3868</v>
      </c>
      <c r="AS28" s="47">
        <v>4049</v>
      </c>
      <c r="AT28" s="51">
        <f t="shared" si="34"/>
        <v>-181</v>
      </c>
      <c r="AU28" s="79">
        <f t="shared" si="35"/>
        <v>-4.4702395653247722</v>
      </c>
      <c r="AV28" s="88" t="s">
        <v>239</v>
      </c>
    </row>
    <row r="29" spans="3:48" ht="50" customHeight="1" x14ac:dyDescent="0.2">
      <c r="C29" s="5"/>
      <c r="D29" s="37" t="s">
        <v>60</v>
      </c>
      <c r="E29" s="38" t="s">
        <v>61</v>
      </c>
      <c r="F29" s="39" t="s">
        <v>110</v>
      </c>
      <c r="G29" s="44">
        <v>270626.8</v>
      </c>
      <c r="H29" s="47">
        <v>283135.57400000002</v>
      </c>
      <c r="I29" s="51">
        <f t="shared" si="20"/>
        <v>-12508.774000000034</v>
      </c>
      <c r="J29" s="52">
        <f t="shared" si="21"/>
        <v>-4.4179450230439894</v>
      </c>
      <c r="K29" s="44">
        <v>95376.093999999997</v>
      </c>
      <c r="L29" s="47">
        <v>110206.503</v>
      </c>
      <c r="M29" s="51">
        <f t="shared" si="22"/>
        <v>-14830.409</v>
      </c>
      <c r="N29" s="52">
        <f t="shared" si="23"/>
        <v>-13.456927310360262</v>
      </c>
      <c r="O29" s="44">
        <v>88424.676999999996</v>
      </c>
      <c r="P29" s="47">
        <v>88396.266000000003</v>
      </c>
      <c r="Q29" s="51">
        <f t="shared" si="36"/>
        <v>28.410999999992782</v>
      </c>
      <c r="R29" s="52">
        <f t="shared" si="37"/>
        <v>3.2140497880298227E-2</v>
      </c>
      <c r="S29" s="44">
        <v>86826.028999999995</v>
      </c>
      <c r="T29" s="47">
        <v>84532.804999999993</v>
      </c>
      <c r="U29" s="51">
        <f t="shared" si="24"/>
        <v>2293.224000000002</v>
      </c>
      <c r="V29" s="52">
        <f t="shared" si="25"/>
        <v>2.7128213715373604</v>
      </c>
      <c r="W29" s="62" t="s">
        <v>190</v>
      </c>
      <c r="X29" s="47">
        <v>19553</v>
      </c>
      <c r="Y29" s="47">
        <v>18418</v>
      </c>
      <c r="Z29" s="51">
        <f t="shared" si="26"/>
        <v>1135</v>
      </c>
      <c r="AA29" s="52">
        <f t="shared" si="27"/>
        <v>6.1624497773916822</v>
      </c>
      <c r="AB29" s="63" t="s">
        <v>240</v>
      </c>
      <c r="AC29" s="47">
        <v>10936</v>
      </c>
      <c r="AD29" s="47">
        <v>10513</v>
      </c>
      <c r="AE29" s="51">
        <f t="shared" si="28"/>
        <v>423</v>
      </c>
      <c r="AF29" s="64">
        <f t="shared" si="29"/>
        <v>4.0235898411490538</v>
      </c>
      <c r="AG29" s="63" t="s">
        <v>241</v>
      </c>
      <c r="AH29" s="47">
        <v>10226</v>
      </c>
      <c r="AI29" s="47">
        <v>10278</v>
      </c>
      <c r="AJ29" s="51">
        <f t="shared" si="30"/>
        <v>-52</v>
      </c>
      <c r="AK29" s="52">
        <f t="shared" si="31"/>
        <v>-0.50593500681066361</v>
      </c>
      <c r="AL29" s="63" t="s">
        <v>195</v>
      </c>
      <c r="AM29" s="47">
        <v>9000</v>
      </c>
      <c r="AN29" s="47">
        <v>9000</v>
      </c>
      <c r="AO29" s="51">
        <f t="shared" si="32"/>
        <v>0</v>
      </c>
      <c r="AP29" s="64">
        <f t="shared" si="33"/>
        <v>0</v>
      </c>
      <c r="AQ29" s="63" t="s">
        <v>242</v>
      </c>
      <c r="AR29" s="47">
        <v>7580</v>
      </c>
      <c r="AS29" s="47">
        <v>7577</v>
      </c>
      <c r="AT29" s="51">
        <f t="shared" si="34"/>
        <v>3</v>
      </c>
      <c r="AU29" s="52">
        <f t="shared" si="35"/>
        <v>3.9593506664906956E-2</v>
      </c>
      <c r="AV29" s="113" t="s">
        <v>349</v>
      </c>
    </row>
    <row r="30" spans="3:48" ht="50" customHeight="1" x14ac:dyDescent="0.2">
      <c r="C30" s="5"/>
      <c r="D30" s="37" t="s">
        <v>62</v>
      </c>
      <c r="E30" s="38" t="s">
        <v>63</v>
      </c>
      <c r="F30" s="39" t="s">
        <v>110</v>
      </c>
      <c r="G30" s="44">
        <v>28228.29</v>
      </c>
      <c r="H30" s="47">
        <v>26333.091</v>
      </c>
      <c r="I30" s="51">
        <f t="shared" si="20"/>
        <v>1895.1990000000005</v>
      </c>
      <c r="J30" s="52">
        <f t="shared" si="21"/>
        <v>7.1970244586934378</v>
      </c>
      <c r="K30" s="44">
        <v>12013.800999999999</v>
      </c>
      <c r="L30" s="47">
        <v>10162.963</v>
      </c>
      <c r="M30" s="51">
        <f t="shared" si="22"/>
        <v>1850.8379999999997</v>
      </c>
      <c r="N30" s="52">
        <f t="shared" si="23"/>
        <v>18.211598330132659</v>
      </c>
      <c r="O30" s="44">
        <v>0</v>
      </c>
      <c r="P30" s="47">
        <v>0</v>
      </c>
      <c r="Q30" s="51" t="s">
        <v>111</v>
      </c>
      <c r="R30" s="52" t="s">
        <v>111</v>
      </c>
      <c r="S30" s="44">
        <v>16214.489</v>
      </c>
      <c r="T30" s="47">
        <v>16170.128000000001</v>
      </c>
      <c r="U30" s="51">
        <f t="shared" si="24"/>
        <v>44.360999999998967</v>
      </c>
      <c r="V30" s="52">
        <f t="shared" si="25"/>
        <v>0.27433920127285921</v>
      </c>
      <c r="W30" s="62" t="s">
        <v>243</v>
      </c>
      <c r="X30" s="47">
        <v>2491</v>
      </c>
      <c r="Y30" s="47">
        <v>2479</v>
      </c>
      <c r="Z30" s="51">
        <f t="shared" si="26"/>
        <v>12</v>
      </c>
      <c r="AA30" s="52">
        <f>Z30/Y30*100</f>
        <v>0.4840661557079467</v>
      </c>
      <c r="AB30" s="63" t="s">
        <v>244</v>
      </c>
      <c r="AC30" s="47">
        <v>2470</v>
      </c>
      <c r="AD30" s="47">
        <v>2401</v>
      </c>
      <c r="AE30" s="51">
        <f t="shared" si="28"/>
        <v>69</v>
      </c>
      <c r="AF30" s="64">
        <f t="shared" si="29"/>
        <v>2.8738025822573925</v>
      </c>
      <c r="AG30" s="63" t="s">
        <v>245</v>
      </c>
      <c r="AH30" s="47">
        <v>1906</v>
      </c>
      <c r="AI30" s="47">
        <v>1789</v>
      </c>
      <c r="AJ30" s="51">
        <f t="shared" si="30"/>
        <v>117</v>
      </c>
      <c r="AK30" s="52">
        <f t="shared" si="31"/>
        <v>6.5399664617104527</v>
      </c>
      <c r="AL30" s="63" t="s">
        <v>246</v>
      </c>
      <c r="AM30" s="47">
        <v>1658</v>
      </c>
      <c r="AN30" s="47">
        <v>1354</v>
      </c>
      <c r="AO30" s="51">
        <f t="shared" si="32"/>
        <v>304</v>
      </c>
      <c r="AP30" s="64">
        <f t="shared" si="33"/>
        <v>22.451994091580502</v>
      </c>
      <c r="AQ30" s="63" t="s">
        <v>156</v>
      </c>
      <c r="AR30" s="47">
        <v>1294</v>
      </c>
      <c r="AS30" s="47">
        <v>910</v>
      </c>
      <c r="AT30" s="51">
        <f t="shared" si="34"/>
        <v>384</v>
      </c>
      <c r="AU30" s="52">
        <f t="shared" si="35"/>
        <v>42.197802197802197</v>
      </c>
      <c r="AV30" s="110" t="s">
        <v>350</v>
      </c>
    </row>
    <row r="31" spans="3:48" ht="50" customHeight="1" x14ac:dyDescent="0.2">
      <c r="C31" s="5"/>
      <c r="D31" s="37" t="s">
        <v>64</v>
      </c>
      <c r="E31" s="38" t="s">
        <v>65</v>
      </c>
      <c r="F31" s="42" t="s">
        <v>110</v>
      </c>
      <c r="G31" s="99">
        <v>58599.148999999998</v>
      </c>
      <c r="H31" s="100">
        <v>56842.516000000003</v>
      </c>
      <c r="I31" s="101">
        <v>1756.6329999999944</v>
      </c>
      <c r="J31" s="102">
        <v>3.0903505397262752</v>
      </c>
      <c r="K31" s="99">
        <v>21777.054</v>
      </c>
      <c r="L31" s="100">
        <v>19714.082999999999</v>
      </c>
      <c r="M31" s="101">
        <v>2062.9710000000014</v>
      </c>
      <c r="N31" s="102">
        <v>10.464453254051946</v>
      </c>
      <c r="O31" s="99">
        <v>10802.201999999999</v>
      </c>
      <c r="P31" s="100">
        <v>9995.4410000000007</v>
      </c>
      <c r="Q31" s="101">
        <v>806.7609999999986</v>
      </c>
      <c r="R31" s="102">
        <v>8.0712897009746598</v>
      </c>
      <c r="S31" s="99">
        <v>26019.893</v>
      </c>
      <c r="T31" s="100">
        <v>27132.991999999998</v>
      </c>
      <c r="U31" s="101">
        <v>-1113.0989999999983</v>
      </c>
      <c r="V31" s="102">
        <v>-4.1023820741921808</v>
      </c>
      <c r="W31" s="103" t="s">
        <v>247</v>
      </c>
      <c r="X31" s="100">
        <v>5836.3689999999997</v>
      </c>
      <c r="Y31" s="100">
        <v>5833.6239999999998</v>
      </c>
      <c r="Z31" s="101">
        <v>2.7449999999998909</v>
      </c>
      <c r="AA31" s="102">
        <v>4.7054798183768634E-2</v>
      </c>
      <c r="AB31" s="106" t="s">
        <v>248</v>
      </c>
      <c r="AC31" s="100">
        <v>3688.1889999999999</v>
      </c>
      <c r="AD31" s="100">
        <v>3686.2979999999998</v>
      </c>
      <c r="AE31" s="101">
        <v>1.8910000000000764</v>
      </c>
      <c r="AF31" s="105">
        <v>5.1298077366509064E-2</v>
      </c>
      <c r="AG31" s="104" t="s">
        <v>249</v>
      </c>
      <c r="AH31" s="100">
        <v>2089.4409999999998</v>
      </c>
      <c r="AI31" s="100">
        <v>2327.7240000000002</v>
      </c>
      <c r="AJ31" s="101">
        <v>-238.28300000000036</v>
      </c>
      <c r="AK31" s="102">
        <v>-10.236737688832539</v>
      </c>
      <c r="AL31" s="106" t="s">
        <v>156</v>
      </c>
      <c r="AM31" s="100">
        <v>1910.191</v>
      </c>
      <c r="AN31" s="100">
        <v>2510.5010000000002</v>
      </c>
      <c r="AO31" s="101">
        <v>-600.31000000000017</v>
      </c>
      <c r="AP31" s="105">
        <v>-23.911960202365986</v>
      </c>
      <c r="AQ31" s="106" t="s">
        <v>250</v>
      </c>
      <c r="AR31" s="100">
        <v>1168.8030000000001</v>
      </c>
      <c r="AS31" s="100">
        <v>1184.635</v>
      </c>
      <c r="AT31" s="101">
        <v>-15.83199999999988</v>
      </c>
      <c r="AU31" s="102">
        <v>-1.3364454030144204</v>
      </c>
      <c r="AV31" s="110" t="s">
        <v>335</v>
      </c>
    </row>
    <row r="32" spans="3:48" ht="50" customHeight="1" x14ac:dyDescent="0.2">
      <c r="C32" s="5"/>
      <c r="D32" s="37" t="s">
        <v>66</v>
      </c>
      <c r="E32" s="38" t="s">
        <v>67</v>
      </c>
      <c r="F32" s="39" t="s">
        <v>110</v>
      </c>
      <c r="G32" s="44">
        <v>16638.887999999999</v>
      </c>
      <c r="H32" s="47">
        <v>17260.561000000002</v>
      </c>
      <c r="I32" s="51">
        <f t="shared" si="20"/>
        <v>-621.6730000000025</v>
      </c>
      <c r="J32" s="52">
        <f t="shared" si="21"/>
        <v>-3.6016963759173439</v>
      </c>
      <c r="K32" s="44">
        <v>21.056999999999999</v>
      </c>
      <c r="L32" s="47">
        <v>21.053999999999998</v>
      </c>
      <c r="M32" s="51">
        <f t="shared" si="22"/>
        <v>3.0000000000001137E-3</v>
      </c>
      <c r="N32" s="52">
        <f t="shared" si="23"/>
        <v>1.4249073810202876E-2</v>
      </c>
      <c r="O32" s="44">
        <v>0</v>
      </c>
      <c r="P32" s="47">
        <v>0</v>
      </c>
      <c r="Q32" s="51" t="s">
        <v>111</v>
      </c>
      <c r="R32" s="52" t="s">
        <v>111</v>
      </c>
      <c r="S32" s="44">
        <v>16617.830999999998</v>
      </c>
      <c r="T32" s="47">
        <v>17239.507000000001</v>
      </c>
      <c r="U32" s="51">
        <f t="shared" si="24"/>
        <v>-621.67600000000311</v>
      </c>
      <c r="V32" s="52">
        <f t="shared" si="25"/>
        <v>-3.6061124021702189</v>
      </c>
      <c r="W32" s="62" t="s">
        <v>251</v>
      </c>
      <c r="X32" s="47">
        <v>5664</v>
      </c>
      <c r="Y32" s="47">
        <v>5905</v>
      </c>
      <c r="Z32" s="51">
        <f t="shared" si="26"/>
        <v>-241</v>
      </c>
      <c r="AA32" s="52">
        <f t="shared" ref="AA32:AA42" si="38">Z32/Y32*100</f>
        <v>-4.0812870448772225</v>
      </c>
      <c r="AB32" s="63" t="s">
        <v>252</v>
      </c>
      <c r="AC32" s="47">
        <v>3234</v>
      </c>
      <c r="AD32" s="47">
        <v>3234</v>
      </c>
      <c r="AE32" s="51">
        <f t="shared" si="28"/>
        <v>0</v>
      </c>
      <c r="AF32" s="64">
        <f t="shared" si="29"/>
        <v>0</v>
      </c>
      <c r="AG32" s="63" t="s">
        <v>253</v>
      </c>
      <c r="AH32" s="47">
        <v>1594</v>
      </c>
      <c r="AI32" s="47">
        <v>1603</v>
      </c>
      <c r="AJ32" s="51">
        <f t="shared" si="30"/>
        <v>-9</v>
      </c>
      <c r="AK32" s="52">
        <f t="shared" si="31"/>
        <v>-0.56144728633811603</v>
      </c>
      <c r="AL32" s="63" t="s">
        <v>254</v>
      </c>
      <c r="AM32" s="47">
        <v>1295</v>
      </c>
      <c r="AN32" s="47">
        <v>1300</v>
      </c>
      <c r="AO32" s="51">
        <f t="shared" si="32"/>
        <v>-5</v>
      </c>
      <c r="AP32" s="64">
        <f t="shared" si="33"/>
        <v>-0.38461538461538464</v>
      </c>
      <c r="AQ32" s="63" t="s">
        <v>255</v>
      </c>
      <c r="AR32" s="47">
        <v>867</v>
      </c>
      <c r="AS32" s="47">
        <v>875</v>
      </c>
      <c r="AT32" s="51">
        <f t="shared" si="34"/>
        <v>-8</v>
      </c>
      <c r="AU32" s="52">
        <f t="shared" si="35"/>
        <v>-0.91428571428571437</v>
      </c>
      <c r="AV32" s="110" t="s">
        <v>351</v>
      </c>
    </row>
    <row r="33" spans="3:48" ht="50" customHeight="1" x14ac:dyDescent="0.2">
      <c r="C33" s="5"/>
      <c r="D33" s="40" t="s">
        <v>68</v>
      </c>
      <c r="E33" s="41" t="s">
        <v>69</v>
      </c>
      <c r="F33" s="39" t="s">
        <v>110</v>
      </c>
      <c r="G33" s="44">
        <v>303405.78399999999</v>
      </c>
      <c r="H33" s="47">
        <v>301948.25699999998</v>
      </c>
      <c r="I33" s="51">
        <f t="shared" si="20"/>
        <v>1457.5270000000019</v>
      </c>
      <c r="J33" s="52">
        <f t="shared" si="21"/>
        <v>0.48270753886153472</v>
      </c>
      <c r="K33" s="44">
        <v>156195.29699999999</v>
      </c>
      <c r="L33" s="47">
        <v>148890.41500000001</v>
      </c>
      <c r="M33" s="51">
        <f t="shared" si="22"/>
        <v>7304.8819999999832</v>
      </c>
      <c r="N33" s="52">
        <f t="shared" si="23"/>
        <v>4.9062137411598883</v>
      </c>
      <c r="O33" s="44">
        <v>19462.886999999999</v>
      </c>
      <c r="P33" s="47">
        <v>14734.504999999999</v>
      </c>
      <c r="Q33" s="51">
        <f t="shared" ref="Q33" si="39">O33-P33</f>
        <v>4728.3819999999996</v>
      </c>
      <c r="R33" s="52">
        <f t="shared" ref="R33" si="40">Q33/P33*100</f>
        <v>32.090538501293395</v>
      </c>
      <c r="S33" s="44">
        <v>127747.6</v>
      </c>
      <c r="T33" s="47">
        <v>138323.337</v>
      </c>
      <c r="U33" s="51">
        <f t="shared" si="24"/>
        <v>-10575.736999999994</v>
      </c>
      <c r="V33" s="52">
        <f t="shared" si="25"/>
        <v>-7.6456635802532684</v>
      </c>
      <c r="W33" s="62" t="s">
        <v>256</v>
      </c>
      <c r="X33" s="47">
        <v>40854</v>
      </c>
      <c r="Y33" s="47">
        <v>44143</v>
      </c>
      <c r="Z33" s="51">
        <f t="shared" si="26"/>
        <v>-3289</v>
      </c>
      <c r="AA33" s="52">
        <f t="shared" si="38"/>
        <v>-7.4507849489160227</v>
      </c>
      <c r="AB33" s="89" t="s">
        <v>190</v>
      </c>
      <c r="AC33" s="47">
        <v>20574</v>
      </c>
      <c r="AD33" s="47">
        <v>22048</v>
      </c>
      <c r="AE33" s="51">
        <f t="shared" si="28"/>
        <v>-1474</v>
      </c>
      <c r="AF33" s="64">
        <f t="shared" si="29"/>
        <v>-6.6854136429608122</v>
      </c>
      <c r="AG33" s="63" t="s">
        <v>257</v>
      </c>
      <c r="AH33" s="47">
        <v>19161</v>
      </c>
      <c r="AI33" s="47">
        <v>20513</v>
      </c>
      <c r="AJ33" s="51">
        <f t="shared" si="30"/>
        <v>-1352</v>
      </c>
      <c r="AK33" s="52">
        <f t="shared" si="31"/>
        <v>-6.5909423292546192</v>
      </c>
      <c r="AL33" s="63" t="s">
        <v>258</v>
      </c>
      <c r="AM33" s="47">
        <v>12351</v>
      </c>
      <c r="AN33" s="47">
        <v>12373</v>
      </c>
      <c r="AO33" s="51">
        <f t="shared" si="32"/>
        <v>-22</v>
      </c>
      <c r="AP33" s="64">
        <f t="shared" si="33"/>
        <v>-0.17780651418411056</v>
      </c>
      <c r="AQ33" s="63" t="s">
        <v>194</v>
      </c>
      <c r="AR33" s="47">
        <v>8913</v>
      </c>
      <c r="AS33" s="47">
        <v>8910</v>
      </c>
      <c r="AT33" s="51">
        <f t="shared" si="34"/>
        <v>3</v>
      </c>
      <c r="AU33" s="52">
        <f t="shared" si="35"/>
        <v>3.3670033670033669E-2</v>
      </c>
      <c r="AV33" s="110" t="s">
        <v>352</v>
      </c>
    </row>
    <row r="34" spans="3:48" ht="50" customHeight="1" thickBot="1" x14ac:dyDescent="0.25">
      <c r="C34" s="5"/>
      <c r="D34" s="40" t="s">
        <v>70</v>
      </c>
      <c r="E34" s="41" t="s">
        <v>71</v>
      </c>
      <c r="F34" s="39" t="s">
        <v>110</v>
      </c>
      <c r="G34" s="90">
        <v>43059.993000000002</v>
      </c>
      <c r="H34" s="91">
        <v>41001.451000000001</v>
      </c>
      <c r="I34" s="92">
        <f t="shared" si="20"/>
        <v>2058.5420000000013</v>
      </c>
      <c r="J34" s="93">
        <f t="shared" si="21"/>
        <v>5.0206564640846523</v>
      </c>
      <c r="K34" s="90">
        <v>3254.9380000000001</v>
      </c>
      <c r="L34" s="91">
        <v>2919.0720000000001</v>
      </c>
      <c r="M34" s="92">
        <f t="shared" si="22"/>
        <v>335.86599999999999</v>
      </c>
      <c r="N34" s="93">
        <f t="shared" si="23"/>
        <v>11.505916948948158</v>
      </c>
      <c r="O34" s="90">
        <v>0</v>
      </c>
      <c r="P34" s="91">
        <v>0</v>
      </c>
      <c r="Q34" s="92" t="s">
        <v>111</v>
      </c>
      <c r="R34" s="93" t="s">
        <v>111</v>
      </c>
      <c r="S34" s="90">
        <v>39805.055</v>
      </c>
      <c r="T34" s="91">
        <v>38082.379000000001</v>
      </c>
      <c r="U34" s="92">
        <f t="shared" si="24"/>
        <v>1722.6759999999995</v>
      </c>
      <c r="V34" s="93">
        <f t="shared" si="25"/>
        <v>4.5235514304397828</v>
      </c>
      <c r="W34" s="94" t="s">
        <v>259</v>
      </c>
      <c r="X34" s="91">
        <v>18144</v>
      </c>
      <c r="Y34" s="91">
        <v>16829</v>
      </c>
      <c r="Z34" s="92">
        <f t="shared" si="26"/>
        <v>1315</v>
      </c>
      <c r="AA34" s="93">
        <f t="shared" si="38"/>
        <v>7.8138926852457073</v>
      </c>
      <c r="AB34" s="95" t="s">
        <v>260</v>
      </c>
      <c r="AC34" s="91">
        <v>5617</v>
      </c>
      <c r="AD34" s="91">
        <v>5616</v>
      </c>
      <c r="AE34" s="92">
        <f t="shared" si="28"/>
        <v>1</v>
      </c>
      <c r="AF34" s="96">
        <f t="shared" si="29"/>
        <v>1.7806267806267807E-2</v>
      </c>
      <c r="AG34" s="95" t="s">
        <v>261</v>
      </c>
      <c r="AH34" s="91">
        <v>5534</v>
      </c>
      <c r="AI34" s="91">
        <v>5532</v>
      </c>
      <c r="AJ34" s="92">
        <f t="shared" si="30"/>
        <v>2</v>
      </c>
      <c r="AK34" s="93">
        <f t="shared" si="31"/>
        <v>3.6153289949385395E-2</v>
      </c>
      <c r="AL34" s="95" t="s">
        <v>236</v>
      </c>
      <c r="AM34" s="91">
        <v>2551</v>
      </c>
      <c r="AN34" s="91">
        <v>3506</v>
      </c>
      <c r="AO34" s="92">
        <f t="shared" si="32"/>
        <v>-955</v>
      </c>
      <c r="AP34" s="96">
        <f t="shared" si="33"/>
        <v>-27.239018824871646</v>
      </c>
      <c r="AQ34" s="95" t="s">
        <v>262</v>
      </c>
      <c r="AR34" s="91">
        <v>1725</v>
      </c>
      <c r="AS34" s="91">
        <v>882</v>
      </c>
      <c r="AT34" s="92">
        <f t="shared" si="34"/>
        <v>843</v>
      </c>
      <c r="AU34" s="93">
        <f t="shared" si="35"/>
        <v>95.578231292517003</v>
      </c>
      <c r="AV34" s="114" t="s">
        <v>353</v>
      </c>
    </row>
    <row r="35" spans="3:48" ht="50" customHeight="1" x14ac:dyDescent="0.2">
      <c r="C35" s="5"/>
      <c r="D35" s="37" t="s">
        <v>72</v>
      </c>
      <c r="E35" s="38" t="s">
        <v>73</v>
      </c>
      <c r="F35" s="39" t="s">
        <v>110</v>
      </c>
      <c r="G35" s="44">
        <v>136654.07</v>
      </c>
      <c r="H35" s="47">
        <v>162448.57399999999</v>
      </c>
      <c r="I35" s="51">
        <f t="shared" si="20"/>
        <v>-25794.503999999986</v>
      </c>
      <c r="J35" s="52">
        <f t="shared" si="21"/>
        <v>-15.878565976208561</v>
      </c>
      <c r="K35" s="44">
        <v>24092.017</v>
      </c>
      <c r="L35" s="47">
        <v>25420.101999999999</v>
      </c>
      <c r="M35" s="51">
        <f t="shared" si="22"/>
        <v>-1328.0849999999991</v>
      </c>
      <c r="N35" s="52">
        <f t="shared" si="23"/>
        <v>-5.2245463059117512</v>
      </c>
      <c r="O35" s="44">
        <v>28952.234</v>
      </c>
      <c r="P35" s="47">
        <v>38785.173999999999</v>
      </c>
      <c r="Q35" s="51">
        <f t="shared" ref="Q35:Q53" si="41">O35-P35</f>
        <v>-9832.9399999999987</v>
      </c>
      <c r="R35" s="52">
        <f t="shared" ref="R35:R53" si="42">Q35/P35*100</f>
        <v>-25.352316325820784</v>
      </c>
      <c r="S35" s="44">
        <v>83609.819000000003</v>
      </c>
      <c r="T35" s="47">
        <v>98243.297999999995</v>
      </c>
      <c r="U35" s="51">
        <f t="shared" si="24"/>
        <v>-14633.478999999992</v>
      </c>
      <c r="V35" s="52">
        <f t="shared" si="25"/>
        <v>-14.895142262019739</v>
      </c>
      <c r="W35" s="62" t="s">
        <v>263</v>
      </c>
      <c r="X35" s="47">
        <v>30679</v>
      </c>
      <c r="Y35" s="47">
        <v>31145</v>
      </c>
      <c r="Z35" s="51">
        <f t="shared" si="26"/>
        <v>-466</v>
      </c>
      <c r="AA35" s="52">
        <f t="shared" si="38"/>
        <v>-1.4962273238079948</v>
      </c>
      <c r="AB35" s="63" t="s">
        <v>264</v>
      </c>
      <c r="AC35" s="47">
        <v>11467</v>
      </c>
      <c r="AD35" s="47">
        <v>12652</v>
      </c>
      <c r="AE35" s="51">
        <f t="shared" si="28"/>
        <v>-1185</v>
      </c>
      <c r="AF35" s="64">
        <f t="shared" si="29"/>
        <v>-9.3661081251975968</v>
      </c>
      <c r="AG35" s="63" t="s">
        <v>265</v>
      </c>
      <c r="AH35" s="47">
        <v>10656</v>
      </c>
      <c r="AI35" s="47">
        <v>10316</v>
      </c>
      <c r="AJ35" s="51">
        <f t="shared" si="30"/>
        <v>340</v>
      </c>
      <c r="AK35" s="52">
        <f t="shared" si="31"/>
        <v>3.2958511050794885</v>
      </c>
      <c r="AL35" s="63" t="s">
        <v>266</v>
      </c>
      <c r="AM35" s="47">
        <v>8715</v>
      </c>
      <c r="AN35" s="47">
        <v>21001</v>
      </c>
      <c r="AO35" s="51">
        <f t="shared" si="32"/>
        <v>-12286</v>
      </c>
      <c r="AP35" s="64">
        <f t="shared" si="33"/>
        <v>-58.50197609637636</v>
      </c>
      <c r="AQ35" s="63" t="s">
        <v>267</v>
      </c>
      <c r="AR35" s="47">
        <v>4080</v>
      </c>
      <c r="AS35" s="47">
        <v>4868</v>
      </c>
      <c r="AT35" s="51">
        <f t="shared" si="34"/>
        <v>-788</v>
      </c>
      <c r="AU35" s="52">
        <f t="shared" si="35"/>
        <v>-16.187345932621199</v>
      </c>
      <c r="AV35" s="110" t="s">
        <v>354</v>
      </c>
    </row>
    <row r="36" spans="3:48" ht="50" customHeight="1" x14ac:dyDescent="0.2">
      <c r="C36" s="5"/>
      <c r="D36" s="37" t="s">
        <v>74</v>
      </c>
      <c r="E36" s="38" t="s">
        <v>75</v>
      </c>
      <c r="F36" s="39" t="s">
        <v>110</v>
      </c>
      <c r="G36" s="44">
        <v>53368.978000000003</v>
      </c>
      <c r="H36" s="47">
        <v>55094.002</v>
      </c>
      <c r="I36" s="51">
        <f t="shared" si="20"/>
        <v>-1725.0239999999976</v>
      </c>
      <c r="J36" s="52">
        <f t="shared" si="21"/>
        <v>-3.1310558996966629</v>
      </c>
      <c r="K36" s="44">
        <v>3106.4789999999998</v>
      </c>
      <c r="L36" s="47">
        <v>4094.6959999999999</v>
      </c>
      <c r="M36" s="51">
        <f t="shared" si="22"/>
        <v>-988.2170000000001</v>
      </c>
      <c r="N36" s="52">
        <f t="shared" si="23"/>
        <v>-24.134074910567236</v>
      </c>
      <c r="O36" s="44">
        <v>17787.089</v>
      </c>
      <c r="P36" s="47">
        <v>17784.414000000001</v>
      </c>
      <c r="Q36" s="51">
        <f t="shared" si="41"/>
        <v>2.6749999999992724</v>
      </c>
      <c r="R36" s="52">
        <f t="shared" si="42"/>
        <v>1.5041260285547064E-2</v>
      </c>
      <c r="S36" s="44">
        <v>32475.41</v>
      </c>
      <c r="T36" s="47">
        <v>33214.892</v>
      </c>
      <c r="U36" s="51">
        <f t="shared" si="24"/>
        <v>-739.48199999999997</v>
      </c>
      <c r="V36" s="52">
        <f t="shared" si="25"/>
        <v>-2.226356779964842</v>
      </c>
      <c r="W36" s="62" t="s">
        <v>268</v>
      </c>
      <c r="X36" s="47">
        <v>8372</v>
      </c>
      <c r="Y36" s="47">
        <v>8379</v>
      </c>
      <c r="Z36" s="51">
        <f t="shared" si="26"/>
        <v>-7</v>
      </c>
      <c r="AA36" s="52">
        <f t="shared" si="38"/>
        <v>-8.3542188805346695E-2</v>
      </c>
      <c r="AB36" s="63" t="s">
        <v>269</v>
      </c>
      <c r="AC36" s="47">
        <v>7217</v>
      </c>
      <c r="AD36" s="47">
        <v>7693</v>
      </c>
      <c r="AE36" s="51">
        <f t="shared" si="28"/>
        <v>-476</v>
      </c>
      <c r="AF36" s="64">
        <f t="shared" si="29"/>
        <v>-6.1874431301182895</v>
      </c>
      <c r="AG36" s="63" t="s">
        <v>156</v>
      </c>
      <c r="AH36" s="47">
        <v>5166</v>
      </c>
      <c r="AI36" s="47">
        <v>4955</v>
      </c>
      <c r="AJ36" s="51">
        <f t="shared" si="30"/>
        <v>211</v>
      </c>
      <c r="AK36" s="52">
        <f t="shared" si="31"/>
        <v>4.2583249243188694</v>
      </c>
      <c r="AL36" s="63" t="s">
        <v>214</v>
      </c>
      <c r="AM36" s="47">
        <v>2351</v>
      </c>
      <c r="AN36" s="47">
        <v>2351</v>
      </c>
      <c r="AO36" s="51">
        <f t="shared" si="32"/>
        <v>0</v>
      </c>
      <c r="AP36" s="64">
        <f t="shared" si="33"/>
        <v>0</v>
      </c>
      <c r="AQ36" s="63" t="s">
        <v>153</v>
      </c>
      <c r="AR36" s="47">
        <v>2343</v>
      </c>
      <c r="AS36" s="47">
        <v>2801</v>
      </c>
      <c r="AT36" s="51">
        <f t="shared" si="34"/>
        <v>-458</v>
      </c>
      <c r="AU36" s="52">
        <f t="shared" si="35"/>
        <v>-16.351303106033559</v>
      </c>
      <c r="AV36" s="65" t="s">
        <v>270</v>
      </c>
    </row>
    <row r="37" spans="3:48" ht="50" customHeight="1" x14ac:dyDescent="0.2">
      <c r="C37" s="5"/>
      <c r="D37" s="37" t="s">
        <v>76</v>
      </c>
      <c r="E37" s="38" t="s">
        <v>77</v>
      </c>
      <c r="F37" s="39" t="s">
        <v>110</v>
      </c>
      <c r="G37" s="44">
        <v>43657.976999999999</v>
      </c>
      <c r="H37" s="47">
        <v>46522.8</v>
      </c>
      <c r="I37" s="51">
        <f t="shared" si="20"/>
        <v>-2864.823000000004</v>
      </c>
      <c r="J37" s="52">
        <f t="shared" si="21"/>
        <v>-6.1578903247440042</v>
      </c>
      <c r="K37" s="44">
        <v>4003.1570000000002</v>
      </c>
      <c r="L37" s="47">
        <v>4002.99</v>
      </c>
      <c r="M37" s="51">
        <f t="shared" si="22"/>
        <v>0.16700000000037107</v>
      </c>
      <c r="N37" s="52">
        <f t="shared" si="23"/>
        <v>4.1718815185741425E-3</v>
      </c>
      <c r="O37" s="44">
        <v>12935.47</v>
      </c>
      <c r="P37" s="47">
        <v>13749.708000000001</v>
      </c>
      <c r="Q37" s="51">
        <f t="shared" si="41"/>
        <v>-814.23800000000119</v>
      </c>
      <c r="R37" s="52">
        <f t="shared" si="42"/>
        <v>-5.9218566677925173</v>
      </c>
      <c r="S37" s="44">
        <v>26719.35</v>
      </c>
      <c r="T37" s="47">
        <v>28770.101999999999</v>
      </c>
      <c r="U37" s="51">
        <f t="shared" si="24"/>
        <v>-2050.7520000000004</v>
      </c>
      <c r="V37" s="52">
        <f t="shared" si="25"/>
        <v>-7.1280664906923183</v>
      </c>
      <c r="W37" s="62" t="s">
        <v>271</v>
      </c>
      <c r="X37" s="47">
        <v>7114</v>
      </c>
      <c r="Y37" s="47">
        <v>7113</v>
      </c>
      <c r="Z37" s="51">
        <f t="shared" si="26"/>
        <v>1</v>
      </c>
      <c r="AA37" s="52">
        <f t="shared" si="38"/>
        <v>1.4058765640376775E-2</v>
      </c>
      <c r="AB37" s="63" t="s">
        <v>272</v>
      </c>
      <c r="AC37" s="47">
        <v>3630</v>
      </c>
      <c r="AD37" s="47">
        <v>3630</v>
      </c>
      <c r="AE37" s="51">
        <f t="shared" si="28"/>
        <v>0</v>
      </c>
      <c r="AF37" s="64">
        <f t="shared" si="29"/>
        <v>0</v>
      </c>
      <c r="AG37" s="63" t="s">
        <v>156</v>
      </c>
      <c r="AH37" s="47">
        <v>2827</v>
      </c>
      <c r="AI37" s="47">
        <v>2427</v>
      </c>
      <c r="AJ37" s="51">
        <f t="shared" si="30"/>
        <v>400</v>
      </c>
      <c r="AK37" s="52">
        <f t="shared" si="31"/>
        <v>16.481252575195715</v>
      </c>
      <c r="AL37" s="63" t="s">
        <v>273</v>
      </c>
      <c r="AM37" s="47">
        <v>2542</v>
      </c>
      <c r="AN37" s="47">
        <v>2944</v>
      </c>
      <c r="AO37" s="51">
        <f t="shared" si="32"/>
        <v>-402</v>
      </c>
      <c r="AP37" s="64">
        <f t="shared" si="33"/>
        <v>-13.654891304347828</v>
      </c>
      <c r="AQ37" s="63" t="s">
        <v>274</v>
      </c>
      <c r="AR37" s="47">
        <v>2500</v>
      </c>
      <c r="AS37" s="47">
        <v>2500</v>
      </c>
      <c r="AT37" s="51">
        <f t="shared" si="34"/>
        <v>0</v>
      </c>
      <c r="AU37" s="52">
        <f t="shared" si="35"/>
        <v>0</v>
      </c>
      <c r="AV37" s="109" t="s">
        <v>355</v>
      </c>
    </row>
    <row r="38" spans="3:48" ht="50" customHeight="1" x14ac:dyDescent="0.2">
      <c r="C38" s="5"/>
      <c r="D38" s="37" t="s">
        <v>78</v>
      </c>
      <c r="E38" s="38" t="s">
        <v>79</v>
      </c>
      <c r="F38" s="39" t="s">
        <v>110</v>
      </c>
      <c r="G38" s="44">
        <v>42271.264999999999</v>
      </c>
      <c r="H38" s="47">
        <v>49433.067999999999</v>
      </c>
      <c r="I38" s="51">
        <f t="shared" si="20"/>
        <v>-7161.8029999999999</v>
      </c>
      <c r="J38" s="52">
        <f t="shared" si="21"/>
        <v>-14.487878842559399</v>
      </c>
      <c r="K38" s="44">
        <v>17533.7</v>
      </c>
      <c r="L38" s="47">
        <v>16548.207999999999</v>
      </c>
      <c r="M38" s="51">
        <f t="shared" si="22"/>
        <v>985.49200000000201</v>
      </c>
      <c r="N38" s="52">
        <f t="shared" si="23"/>
        <v>5.955279266492191</v>
      </c>
      <c r="O38" s="44">
        <v>10266.013000000001</v>
      </c>
      <c r="P38" s="47">
        <v>16671.117999999999</v>
      </c>
      <c r="Q38" s="51">
        <f t="shared" si="41"/>
        <v>-6405.1049999999977</v>
      </c>
      <c r="R38" s="52">
        <f t="shared" si="42"/>
        <v>-38.420368687930818</v>
      </c>
      <c r="S38" s="44">
        <v>14471.552</v>
      </c>
      <c r="T38" s="47">
        <v>16213.742</v>
      </c>
      <c r="U38" s="51">
        <f t="shared" si="24"/>
        <v>-1742.1900000000005</v>
      </c>
      <c r="V38" s="52">
        <f t="shared" si="25"/>
        <v>-10.745144458324306</v>
      </c>
      <c r="W38" s="62" t="s">
        <v>275</v>
      </c>
      <c r="X38" s="47">
        <v>4497</v>
      </c>
      <c r="Y38" s="47">
        <v>5153</v>
      </c>
      <c r="Z38" s="51">
        <f t="shared" si="26"/>
        <v>-656</v>
      </c>
      <c r="AA38" s="52">
        <f t="shared" si="38"/>
        <v>-12.730448282553851</v>
      </c>
      <c r="AB38" s="63" t="s">
        <v>276</v>
      </c>
      <c r="AC38" s="47">
        <v>3081</v>
      </c>
      <c r="AD38" s="47">
        <v>3652</v>
      </c>
      <c r="AE38" s="51">
        <f t="shared" si="28"/>
        <v>-571</v>
      </c>
      <c r="AF38" s="64">
        <f t="shared" si="29"/>
        <v>-15.635268346111719</v>
      </c>
      <c r="AG38" s="63" t="s">
        <v>214</v>
      </c>
      <c r="AH38" s="47">
        <v>2110</v>
      </c>
      <c r="AI38" s="47">
        <v>2110</v>
      </c>
      <c r="AJ38" s="51">
        <f t="shared" si="30"/>
        <v>0</v>
      </c>
      <c r="AK38" s="52">
        <f t="shared" si="31"/>
        <v>0</v>
      </c>
      <c r="AL38" s="63" t="s">
        <v>277</v>
      </c>
      <c r="AM38" s="47">
        <v>1248</v>
      </c>
      <c r="AN38" s="47">
        <v>1507</v>
      </c>
      <c r="AO38" s="51">
        <f t="shared" si="32"/>
        <v>-259</v>
      </c>
      <c r="AP38" s="64">
        <f t="shared" si="33"/>
        <v>-17.186463171864634</v>
      </c>
      <c r="AQ38" s="63" t="s">
        <v>170</v>
      </c>
      <c r="AR38" s="47">
        <v>987</v>
      </c>
      <c r="AS38" s="47">
        <v>987</v>
      </c>
      <c r="AT38" s="51">
        <f t="shared" si="34"/>
        <v>0</v>
      </c>
      <c r="AU38" s="52">
        <f t="shared" si="35"/>
        <v>0</v>
      </c>
      <c r="AV38" s="110" t="s">
        <v>356</v>
      </c>
    </row>
    <row r="39" spans="3:48" ht="50" customHeight="1" x14ac:dyDescent="0.2">
      <c r="C39" s="5"/>
      <c r="D39" s="37" t="s">
        <v>80</v>
      </c>
      <c r="E39" s="38" t="s">
        <v>81</v>
      </c>
      <c r="F39" s="42" t="s">
        <v>110</v>
      </c>
      <c r="G39" s="44">
        <v>70399.351999999999</v>
      </c>
      <c r="H39" s="47">
        <v>78011.709000000003</v>
      </c>
      <c r="I39" s="51">
        <f t="shared" si="20"/>
        <v>-7612.3570000000036</v>
      </c>
      <c r="J39" s="52">
        <f t="shared" si="21"/>
        <v>-9.7579672302782186</v>
      </c>
      <c r="K39" s="44">
        <v>12771.008</v>
      </c>
      <c r="L39" s="47">
        <v>14669.195</v>
      </c>
      <c r="M39" s="51">
        <f t="shared" si="22"/>
        <v>-1898.1869999999999</v>
      </c>
      <c r="N39" s="52">
        <f t="shared" si="23"/>
        <v>-12.939953419393497</v>
      </c>
      <c r="O39" s="44">
        <v>10372.843000000001</v>
      </c>
      <c r="P39" s="47">
        <v>13102.365</v>
      </c>
      <c r="Q39" s="51">
        <f t="shared" si="41"/>
        <v>-2729.521999999999</v>
      </c>
      <c r="R39" s="52">
        <f t="shared" si="42"/>
        <v>-20.832284858496912</v>
      </c>
      <c r="S39" s="44">
        <v>47255.500999999997</v>
      </c>
      <c r="T39" s="47">
        <v>50240.148999999998</v>
      </c>
      <c r="U39" s="51">
        <f t="shared" si="24"/>
        <v>-2984.648000000001</v>
      </c>
      <c r="V39" s="52">
        <f t="shared" si="25"/>
        <v>-5.9407626358751475</v>
      </c>
      <c r="W39" s="62" t="s">
        <v>278</v>
      </c>
      <c r="X39" s="47">
        <v>10257</v>
      </c>
      <c r="Y39" s="47">
        <v>10975</v>
      </c>
      <c r="Z39" s="51">
        <f t="shared" si="26"/>
        <v>-718</v>
      </c>
      <c r="AA39" s="52">
        <f t="shared" si="38"/>
        <v>-6.5421412300683368</v>
      </c>
      <c r="AB39" s="63" t="s">
        <v>279</v>
      </c>
      <c r="AC39" s="47">
        <v>9599</v>
      </c>
      <c r="AD39" s="47">
        <v>9633</v>
      </c>
      <c r="AE39" s="51">
        <f t="shared" si="28"/>
        <v>-34</v>
      </c>
      <c r="AF39" s="64">
        <f t="shared" si="29"/>
        <v>-0.35295338939063636</v>
      </c>
      <c r="AG39" s="63" t="s">
        <v>280</v>
      </c>
      <c r="AH39" s="47">
        <v>5677</v>
      </c>
      <c r="AI39" s="47">
        <v>5909</v>
      </c>
      <c r="AJ39" s="51">
        <f t="shared" si="30"/>
        <v>-232</v>
      </c>
      <c r="AK39" s="52">
        <f t="shared" si="31"/>
        <v>-3.9262142494499912</v>
      </c>
      <c r="AL39" s="63" t="s">
        <v>281</v>
      </c>
      <c r="AM39" s="47">
        <v>5015</v>
      </c>
      <c r="AN39" s="47">
        <v>6010</v>
      </c>
      <c r="AO39" s="51">
        <f t="shared" si="32"/>
        <v>-995</v>
      </c>
      <c r="AP39" s="64">
        <f t="shared" si="33"/>
        <v>-16.555740432612311</v>
      </c>
      <c r="AQ39" s="63" t="s">
        <v>282</v>
      </c>
      <c r="AR39" s="47">
        <v>3958</v>
      </c>
      <c r="AS39" s="47">
        <v>3955</v>
      </c>
      <c r="AT39" s="51">
        <f t="shared" si="34"/>
        <v>3</v>
      </c>
      <c r="AU39" s="52">
        <f t="shared" si="35"/>
        <v>7.5853350189633378E-2</v>
      </c>
      <c r="AV39" s="110" t="s">
        <v>357</v>
      </c>
    </row>
    <row r="40" spans="3:48" ht="50" customHeight="1" x14ac:dyDescent="0.2">
      <c r="C40" s="5"/>
      <c r="D40" s="37" t="s">
        <v>82</v>
      </c>
      <c r="E40" s="38" t="s">
        <v>83</v>
      </c>
      <c r="F40" s="39" t="s">
        <v>110</v>
      </c>
      <c r="G40" s="44">
        <v>123103.08100000001</v>
      </c>
      <c r="H40" s="47">
        <v>134871.17199999999</v>
      </c>
      <c r="I40" s="51">
        <f t="shared" si="20"/>
        <v>-11768.090999999986</v>
      </c>
      <c r="J40" s="52">
        <f t="shared" si="21"/>
        <v>-8.725430961629062</v>
      </c>
      <c r="K40" s="44">
        <v>11166.217000000001</v>
      </c>
      <c r="L40" s="47">
        <v>22790.241999999998</v>
      </c>
      <c r="M40" s="51">
        <f t="shared" si="22"/>
        <v>-11624.024999999998</v>
      </c>
      <c r="N40" s="52">
        <f t="shared" si="23"/>
        <v>-51.004394775623709</v>
      </c>
      <c r="O40" s="44">
        <v>19175.744999999999</v>
      </c>
      <c r="P40" s="47">
        <v>19089.339</v>
      </c>
      <c r="Q40" s="51">
        <f t="shared" si="41"/>
        <v>86.40599999999904</v>
      </c>
      <c r="R40" s="52">
        <f t="shared" si="42"/>
        <v>0.4526400835565812</v>
      </c>
      <c r="S40" s="44">
        <v>92761.119000000006</v>
      </c>
      <c r="T40" s="47">
        <v>92991.591</v>
      </c>
      <c r="U40" s="51">
        <f t="shared" si="24"/>
        <v>-230.4719999999943</v>
      </c>
      <c r="V40" s="52">
        <f t="shared" si="25"/>
        <v>-0.24784176453115453</v>
      </c>
      <c r="W40" s="62" t="s">
        <v>5</v>
      </c>
      <c r="X40" s="47">
        <v>34787</v>
      </c>
      <c r="Y40" s="47">
        <v>36987</v>
      </c>
      <c r="Z40" s="51">
        <f t="shared" si="26"/>
        <v>-2200</v>
      </c>
      <c r="AA40" s="52">
        <f t="shared" si="38"/>
        <v>-5.9480357963608839</v>
      </c>
      <c r="AB40" s="63" t="s">
        <v>283</v>
      </c>
      <c r="AC40" s="47">
        <v>15571</v>
      </c>
      <c r="AD40" s="47">
        <v>15569</v>
      </c>
      <c r="AE40" s="51">
        <f t="shared" si="28"/>
        <v>2</v>
      </c>
      <c r="AF40" s="64">
        <f t="shared" si="29"/>
        <v>1.2846040208105853E-2</v>
      </c>
      <c r="AG40" s="63" t="s">
        <v>284</v>
      </c>
      <c r="AH40" s="47">
        <v>10503</v>
      </c>
      <c r="AI40" s="47">
        <v>10629</v>
      </c>
      <c r="AJ40" s="51">
        <f t="shared" si="30"/>
        <v>-126</v>
      </c>
      <c r="AK40" s="52">
        <f t="shared" si="31"/>
        <v>-1.1854360711261642</v>
      </c>
      <c r="AL40" s="63" t="s">
        <v>285</v>
      </c>
      <c r="AM40" s="47">
        <v>8045</v>
      </c>
      <c r="AN40" s="47">
        <v>7707</v>
      </c>
      <c r="AO40" s="51">
        <f t="shared" si="32"/>
        <v>338</v>
      </c>
      <c r="AP40" s="64">
        <f t="shared" si="33"/>
        <v>4.3856234591929413</v>
      </c>
      <c r="AQ40" s="63" t="s">
        <v>272</v>
      </c>
      <c r="AR40" s="47">
        <v>4958</v>
      </c>
      <c r="AS40" s="47">
        <v>4958</v>
      </c>
      <c r="AT40" s="51">
        <f t="shared" si="34"/>
        <v>0</v>
      </c>
      <c r="AU40" s="52">
        <f t="shared" si="35"/>
        <v>0</v>
      </c>
      <c r="AV40" s="115" t="s">
        <v>358</v>
      </c>
    </row>
    <row r="41" spans="3:48" ht="50" customHeight="1" x14ac:dyDescent="0.2">
      <c r="C41" s="5"/>
      <c r="D41" s="37" t="s">
        <v>84</v>
      </c>
      <c r="E41" s="38" t="s">
        <v>85</v>
      </c>
      <c r="F41" s="39" t="s">
        <v>110</v>
      </c>
      <c r="G41" s="44">
        <v>30262.057000000001</v>
      </c>
      <c r="H41" s="47">
        <v>28449.341</v>
      </c>
      <c r="I41" s="51">
        <f t="shared" si="20"/>
        <v>1812.7160000000003</v>
      </c>
      <c r="J41" s="52">
        <f t="shared" si="21"/>
        <v>6.3717328285389829</v>
      </c>
      <c r="K41" s="44">
        <v>8169.8130000000001</v>
      </c>
      <c r="L41" s="47">
        <v>5831.2250000000004</v>
      </c>
      <c r="M41" s="51">
        <f t="shared" si="22"/>
        <v>2338.5879999999997</v>
      </c>
      <c r="N41" s="52">
        <f t="shared" si="23"/>
        <v>40.10457493922803</v>
      </c>
      <c r="O41" s="44">
        <v>5272.6719999999996</v>
      </c>
      <c r="P41" s="47">
        <v>6672.0010000000002</v>
      </c>
      <c r="Q41" s="51">
        <f t="shared" si="41"/>
        <v>-1399.3290000000006</v>
      </c>
      <c r="R41" s="52">
        <f t="shared" si="42"/>
        <v>-20.973153331361917</v>
      </c>
      <c r="S41" s="44">
        <v>16819.572</v>
      </c>
      <c r="T41" s="47">
        <v>15946.115</v>
      </c>
      <c r="U41" s="51">
        <f t="shared" si="24"/>
        <v>873.45700000000033</v>
      </c>
      <c r="V41" s="52">
        <f t="shared" si="25"/>
        <v>5.4775536235628568</v>
      </c>
      <c r="W41" s="62" t="s">
        <v>214</v>
      </c>
      <c r="X41" s="47">
        <v>3472</v>
      </c>
      <c r="Y41" s="47">
        <v>3472</v>
      </c>
      <c r="Z41" s="51">
        <f t="shared" si="26"/>
        <v>0</v>
      </c>
      <c r="AA41" s="52">
        <f t="shared" si="38"/>
        <v>0</v>
      </c>
      <c r="AB41" s="63" t="s">
        <v>286</v>
      </c>
      <c r="AC41" s="47">
        <v>3295</v>
      </c>
      <c r="AD41" s="47">
        <v>2339</v>
      </c>
      <c r="AE41" s="51">
        <f t="shared" si="28"/>
        <v>956</v>
      </c>
      <c r="AF41" s="64">
        <f t="shared" si="29"/>
        <v>40.872167592988454</v>
      </c>
      <c r="AG41" s="63" t="s">
        <v>156</v>
      </c>
      <c r="AH41" s="47">
        <v>3158</v>
      </c>
      <c r="AI41" s="47">
        <v>2916</v>
      </c>
      <c r="AJ41" s="51">
        <f t="shared" si="30"/>
        <v>242</v>
      </c>
      <c r="AK41" s="52">
        <f t="shared" si="31"/>
        <v>8.2990397805212623</v>
      </c>
      <c r="AL41" s="63" t="s">
        <v>170</v>
      </c>
      <c r="AM41" s="47">
        <v>2699</v>
      </c>
      <c r="AN41" s="47">
        <v>2699</v>
      </c>
      <c r="AO41" s="51">
        <f t="shared" si="32"/>
        <v>0</v>
      </c>
      <c r="AP41" s="64">
        <f t="shared" si="33"/>
        <v>0</v>
      </c>
      <c r="AQ41" s="63" t="s">
        <v>287</v>
      </c>
      <c r="AR41" s="47">
        <v>1029</v>
      </c>
      <c r="AS41" s="47">
        <v>985</v>
      </c>
      <c r="AT41" s="51">
        <f t="shared" si="34"/>
        <v>44</v>
      </c>
      <c r="AU41" s="52">
        <f t="shared" si="35"/>
        <v>4.467005076142132</v>
      </c>
      <c r="AV41" s="110" t="s">
        <v>359</v>
      </c>
    </row>
    <row r="42" spans="3:48" ht="50" customHeight="1" x14ac:dyDescent="0.2">
      <c r="C42" s="5"/>
      <c r="D42" s="37" t="s">
        <v>86</v>
      </c>
      <c r="E42" s="38" t="s">
        <v>87</v>
      </c>
      <c r="F42" s="39" t="s">
        <v>110</v>
      </c>
      <c r="G42" s="44">
        <v>65471.565000000002</v>
      </c>
      <c r="H42" s="47">
        <v>66401.739000000001</v>
      </c>
      <c r="I42" s="51">
        <f t="shared" si="20"/>
        <v>-930.17399999999907</v>
      </c>
      <c r="J42" s="52">
        <f t="shared" si="21"/>
        <v>-1.4008277704895635</v>
      </c>
      <c r="K42" s="44">
        <v>14139.477000000001</v>
      </c>
      <c r="L42" s="47">
        <v>14136.173000000001</v>
      </c>
      <c r="M42" s="51">
        <f t="shared" si="22"/>
        <v>3.3040000000000873</v>
      </c>
      <c r="N42" s="52">
        <f t="shared" si="23"/>
        <v>2.33726624596352E-2</v>
      </c>
      <c r="O42" s="44">
        <v>11207.63</v>
      </c>
      <c r="P42" s="47">
        <v>12996.355</v>
      </c>
      <c r="Q42" s="51">
        <f t="shared" si="41"/>
        <v>-1788.7250000000004</v>
      </c>
      <c r="R42" s="52">
        <f t="shared" si="42"/>
        <v>-13.763282089478167</v>
      </c>
      <c r="S42" s="44">
        <v>40124.457999999999</v>
      </c>
      <c r="T42" s="47">
        <v>39269.211000000003</v>
      </c>
      <c r="U42" s="51">
        <f t="shared" si="24"/>
        <v>855.24699999999575</v>
      </c>
      <c r="V42" s="52">
        <f t="shared" si="25"/>
        <v>2.1779072668406698</v>
      </c>
      <c r="W42" s="62" t="s">
        <v>288</v>
      </c>
      <c r="X42" s="47">
        <v>18974</v>
      </c>
      <c r="Y42" s="47">
        <v>17683</v>
      </c>
      <c r="Z42" s="51">
        <f t="shared" si="26"/>
        <v>1291</v>
      </c>
      <c r="AA42" s="52">
        <f t="shared" si="38"/>
        <v>7.3007973760108573</v>
      </c>
      <c r="AB42" s="63" t="s">
        <v>190</v>
      </c>
      <c r="AC42" s="47">
        <v>4007</v>
      </c>
      <c r="AD42" s="47">
        <v>4009</v>
      </c>
      <c r="AE42" s="51">
        <f t="shared" si="28"/>
        <v>-2</v>
      </c>
      <c r="AF42" s="64">
        <f t="shared" si="29"/>
        <v>-4.9887752556747322E-2</v>
      </c>
      <c r="AG42" s="63" t="s">
        <v>289</v>
      </c>
      <c r="AH42" s="47">
        <v>3848</v>
      </c>
      <c r="AI42" s="47">
        <v>3938</v>
      </c>
      <c r="AJ42" s="51">
        <f t="shared" si="30"/>
        <v>-90</v>
      </c>
      <c r="AK42" s="52">
        <f t="shared" si="31"/>
        <v>-2.2854240731335702</v>
      </c>
      <c r="AL42" s="63" t="s">
        <v>290</v>
      </c>
      <c r="AM42" s="47">
        <v>3756</v>
      </c>
      <c r="AN42" s="47">
        <v>3904</v>
      </c>
      <c r="AO42" s="51">
        <f t="shared" si="32"/>
        <v>-148</v>
      </c>
      <c r="AP42" s="64">
        <f t="shared" si="33"/>
        <v>-3.790983606557377</v>
      </c>
      <c r="AQ42" s="63" t="s">
        <v>194</v>
      </c>
      <c r="AR42" s="47">
        <v>1722</v>
      </c>
      <c r="AS42" s="47">
        <v>1677</v>
      </c>
      <c r="AT42" s="51">
        <f t="shared" si="34"/>
        <v>45</v>
      </c>
      <c r="AU42" s="52">
        <f t="shared" si="35"/>
        <v>2.6833631484794274</v>
      </c>
      <c r="AV42" s="110" t="s">
        <v>360</v>
      </c>
    </row>
    <row r="43" spans="3:48" ht="50" customHeight="1" x14ac:dyDescent="0.2">
      <c r="C43" s="5"/>
      <c r="D43" s="37" t="s">
        <v>88</v>
      </c>
      <c r="E43" s="38" t="s">
        <v>89</v>
      </c>
      <c r="F43" s="39" t="s">
        <v>110</v>
      </c>
      <c r="G43" s="44">
        <v>49231.053</v>
      </c>
      <c r="H43" s="47">
        <v>54299.930999999997</v>
      </c>
      <c r="I43" s="51">
        <f t="shared" si="20"/>
        <v>-5068.877999999997</v>
      </c>
      <c r="J43" s="52">
        <f t="shared" si="21"/>
        <v>-9.3349621383496739</v>
      </c>
      <c r="K43" s="44">
        <v>12269.24</v>
      </c>
      <c r="L43" s="47">
        <v>12592.353999999999</v>
      </c>
      <c r="M43" s="51">
        <f t="shared" si="22"/>
        <v>-323.11399999999958</v>
      </c>
      <c r="N43" s="52">
        <f t="shared" si="23"/>
        <v>-2.5659539113973415</v>
      </c>
      <c r="O43" s="44">
        <v>15302.165999999999</v>
      </c>
      <c r="P43" s="47">
        <v>19901.241999999998</v>
      </c>
      <c r="Q43" s="51">
        <f t="shared" si="41"/>
        <v>-4599.0759999999991</v>
      </c>
      <c r="R43" s="52">
        <f t="shared" si="42"/>
        <v>-23.109492362335978</v>
      </c>
      <c r="S43" s="44">
        <v>21659.647000000001</v>
      </c>
      <c r="T43" s="47">
        <v>21806.334999999999</v>
      </c>
      <c r="U43" s="51">
        <f t="shared" si="24"/>
        <v>-146.68799999999828</v>
      </c>
      <c r="V43" s="52">
        <f t="shared" si="25"/>
        <v>-0.67268525407868074</v>
      </c>
      <c r="W43" s="62" t="s">
        <v>291</v>
      </c>
      <c r="X43" s="47">
        <v>5182</v>
      </c>
      <c r="Y43" s="47">
        <v>6102</v>
      </c>
      <c r="Z43" s="51">
        <f t="shared" si="26"/>
        <v>-920</v>
      </c>
      <c r="AA43" s="52">
        <f>Z43/Y43*100</f>
        <v>-15.077023926581449</v>
      </c>
      <c r="AB43" s="63" t="s">
        <v>292</v>
      </c>
      <c r="AC43" s="47">
        <v>3871</v>
      </c>
      <c r="AD43" s="47">
        <v>3824</v>
      </c>
      <c r="AE43" s="51">
        <f t="shared" si="28"/>
        <v>47</v>
      </c>
      <c r="AF43" s="64">
        <f t="shared" si="29"/>
        <v>1.2290794979079498</v>
      </c>
      <c r="AG43" s="63" t="s">
        <v>293</v>
      </c>
      <c r="AH43" s="47">
        <v>3125</v>
      </c>
      <c r="AI43" s="47">
        <v>3122</v>
      </c>
      <c r="AJ43" s="51">
        <f t="shared" si="30"/>
        <v>3</v>
      </c>
      <c r="AK43" s="52">
        <f t="shared" si="31"/>
        <v>9.6092248558616283E-2</v>
      </c>
      <c r="AL43" s="63" t="s">
        <v>294</v>
      </c>
      <c r="AM43" s="47">
        <v>2002</v>
      </c>
      <c r="AN43" s="47">
        <v>1001</v>
      </c>
      <c r="AO43" s="51">
        <f t="shared" si="32"/>
        <v>1001</v>
      </c>
      <c r="AP43" s="64">
        <f t="shared" si="33"/>
        <v>100</v>
      </c>
      <c r="AQ43" s="63" t="s">
        <v>295</v>
      </c>
      <c r="AR43" s="47">
        <v>1855</v>
      </c>
      <c r="AS43" s="47">
        <v>1853</v>
      </c>
      <c r="AT43" s="51">
        <f t="shared" si="34"/>
        <v>2</v>
      </c>
      <c r="AU43" s="52">
        <f t="shared" si="35"/>
        <v>0.10793308148947653</v>
      </c>
      <c r="AV43" s="110" t="s">
        <v>361</v>
      </c>
    </row>
    <row r="44" spans="3:48" ht="50" customHeight="1" x14ac:dyDescent="0.2">
      <c r="C44" s="5"/>
      <c r="D44" s="37" t="s">
        <v>90</v>
      </c>
      <c r="E44" s="38" t="s">
        <v>91</v>
      </c>
      <c r="F44" s="39" t="s">
        <v>110</v>
      </c>
      <c r="G44" s="99">
        <v>82905.45</v>
      </c>
      <c r="H44" s="100">
        <v>82719.467000000004</v>
      </c>
      <c r="I44" s="101">
        <f t="shared" si="20"/>
        <v>185.9829999999929</v>
      </c>
      <c r="J44" s="102">
        <f>I44/H44*100</f>
        <v>0.22483582975696986</v>
      </c>
      <c r="K44" s="99">
        <v>20498.058000000001</v>
      </c>
      <c r="L44" s="100">
        <v>17243.442999999999</v>
      </c>
      <c r="M44" s="101">
        <f t="shared" si="22"/>
        <v>3254.6150000000016</v>
      </c>
      <c r="N44" s="102">
        <f t="shared" si="23"/>
        <v>18.874507834659248</v>
      </c>
      <c r="O44" s="99">
        <v>17989.705000000002</v>
      </c>
      <c r="P44" s="100">
        <v>17985.128000000001</v>
      </c>
      <c r="Q44" s="101">
        <f t="shared" si="41"/>
        <v>4.577000000001135</v>
      </c>
      <c r="R44" s="102">
        <f t="shared" si="42"/>
        <v>2.5448804145297911E-2</v>
      </c>
      <c r="S44" s="99">
        <v>44417.686999999998</v>
      </c>
      <c r="T44" s="100">
        <v>47490.896000000001</v>
      </c>
      <c r="U44" s="101">
        <f t="shared" si="24"/>
        <v>-3073.2090000000026</v>
      </c>
      <c r="V44" s="102">
        <f t="shared" si="25"/>
        <v>-6.4711539660148807</v>
      </c>
      <c r="W44" s="103" t="s">
        <v>296</v>
      </c>
      <c r="X44" s="100">
        <v>11188</v>
      </c>
      <c r="Y44" s="100">
        <v>12245</v>
      </c>
      <c r="Z44" s="101">
        <f t="shared" si="26"/>
        <v>-1057</v>
      </c>
      <c r="AA44" s="102">
        <f t="shared" ref="AA44:AA45" si="43">Z44/Y44*100</f>
        <v>-8.6320947325438944</v>
      </c>
      <c r="AB44" s="104" t="s">
        <v>156</v>
      </c>
      <c r="AC44" s="100">
        <v>7512</v>
      </c>
      <c r="AD44" s="100">
        <v>6224</v>
      </c>
      <c r="AE44" s="101">
        <f t="shared" si="28"/>
        <v>1288</v>
      </c>
      <c r="AF44" s="105">
        <f t="shared" si="29"/>
        <v>20.694087403598971</v>
      </c>
      <c r="AG44" s="104" t="s">
        <v>297</v>
      </c>
      <c r="AH44" s="100">
        <v>5892</v>
      </c>
      <c r="AI44" s="100">
        <v>6630</v>
      </c>
      <c r="AJ44" s="101">
        <f t="shared" si="30"/>
        <v>-738</v>
      </c>
      <c r="AK44" s="102">
        <f t="shared" si="31"/>
        <v>-11.131221719457013</v>
      </c>
      <c r="AL44" s="104" t="s">
        <v>298</v>
      </c>
      <c r="AM44" s="100">
        <v>3283</v>
      </c>
      <c r="AN44" s="100">
        <v>3785</v>
      </c>
      <c r="AO44" s="101">
        <f t="shared" si="32"/>
        <v>-502</v>
      </c>
      <c r="AP44" s="105">
        <f t="shared" si="33"/>
        <v>-13.262879788639365</v>
      </c>
      <c r="AQ44" s="104" t="s">
        <v>214</v>
      </c>
      <c r="AR44" s="100">
        <v>2656</v>
      </c>
      <c r="AS44" s="100">
        <v>2655</v>
      </c>
      <c r="AT44" s="101">
        <f t="shared" si="34"/>
        <v>1</v>
      </c>
      <c r="AU44" s="102">
        <f t="shared" si="35"/>
        <v>3.7664783427495289E-2</v>
      </c>
      <c r="AV44" s="116" t="s">
        <v>362</v>
      </c>
    </row>
    <row r="45" spans="3:48" ht="50" customHeight="1" x14ac:dyDescent="0.2">
      <c r="C45" s="5"/>
      <c r="D45" s="37" t="s">
        <v>92</v>
      </c>
      <c r="E45" s="38" t="s">
        <v>93</v>
      </c>
      <c r="F45" s="39" t="s">
        <v>110</v>
      </c>
      <c r="G45" s="99">
        <v>32527.945</v>
      </c>
      <c r="H45" s="107">
        <v>37290</v>
      </c>
      <c r="I45" s="108">
        <f>G45-H45</f>
        <v>-4762.0550000000003</v>
      </c>
      <c r="J45" s="102">
        <f t="shared" ref="J45" si="44">I45/H45*100</f>
        <v>-12.770327165459911</v>
      </c>
      <c r="K45" s="99">
        <v>6245.3310000000001</v>
      </c>
      <c r="L45" s="100">
        <v>7399.9480000000003</v>
      </c>
      <c r="M45" s="101">
        <f t="shared" si="22"/>
        <v>-1154.6170000000002</v>
      </c>
      <c r="N45" s="102">
        <f t="shared" si="23"/>
        <v>-15.603042075430803</v>
      </c>
      <c r="O45" s="99">
        <v>11815.266</v>
      </c>
      <c r="P45" s="100">
        <v>15281.314</v>
      </c>
      <c r="Q45" s="101">
        <f t="shared" si="41"/>
        <v>-3466.0480000000007</v>
      </c>
      <c r="R45" s="102">
        <f t="shared" si="42"/>
        <v>-22.681609709740933</v>
      </c>
      <c r="S45" s="99">
        <v>14467.348</v>
      </c>
      <c r="T45" s="107">
        <v>14609</v>
      </c>
      <c r="U45" s="108">
        <f t="shared" si="24"/>
        <v>-141.65200000000004</v>
      </c>
      <c r="V45" s="102">
        <f t="shared" si="25"/>
        <v>-0.969621466219454</v>
      </c>
      <c r="W45" s="103" t="s">
        <v>156</v>
      </c>
      <c r="X45" s="100">
        <v>3158</v>
      </c>
      <c r="Y45" s="100">
        <v>2836</v>
      </c>
      <c r="Z45" s="101">
        <f t="shared" si="26"/>
        <v>322</v>
      </c>
      <c r="AA45" s="102">
        <f t="shared" si="43"/>
        <v>11.354019746121297</v>
      </c>
      <c r="AB45" s="104" t="s">
        <v>299</v>
      </c>
      <c r="AC45" s="100">
        <v>2844</v>
      </c>
      <c r="AD45" s="100">
        <v>2843</v>
      </c>
      <c r="AE45" s="101">
        <f t="shared" si="28"/>
        <v>1</v>
      </c>
      <c r="AF45" s="105">
        <f t="shared" si="29"/>
        <v>3.5174111853675694E-2</v>
      </c>
      <c r="AG45" s="104" t="s">
        <v>157</v>
      </c>
      <c r="AH45" s="100">
        <v>1785</v>
      </c>
      <c r="AI45" s="100">
        <v>1857</v>
      </c>
      <c r="AJ45" s="101">
        <f t="shared" si="30"/>
        <v>-72</v>
      </c>
      <c r="AK45" s="102">
        <f t="shared" si="31"/>
        <v>-3.877221324717286</v>
      </c>
      <c r="AL45" s="104" t="s">
        <v>250</v>
      </c>
      <c r="AM45" s="100">
        <v>1262</v>
      </c>
      <c r="AN45" s="100">
        <v>1262</v>
      </c>
      <c r="AO45" s="101">
        <f t="shared" si="32"/>
        <v>0</v>
      </c>
      <c r="AP45" s="105">
        <f t="shared" si="33"/>
        <v>0</v>
      </c>
      <c r="AQ45" s="104" t="s">
        <v>214</v>
      </c>
      <c r="AR45" s="100">
        <v>1129</v>
      </c>
      <c r="AS45" s="100">
        <v>1129</v>
      </c>
      <c r="AT45" s="101">
        <f t="shared" si="34"/>
        <v>0</v>
      </c>
      <c r="AU45" s="102">
        <f t="shared" si="35"/>
        <v>0</v>
      </c>
      <c r="AV45" s="110" t="s">
        <v>363</v>
      </c>
    </row>
    <row r="46" spans="3:48" ht="50" customHeight="1" x14ac:dyDescent="0.2">
      <c r="C46" s="5"/>
      <c r="D46" s="37" t="s">
        <v>94</v>
      </c>
      <c r="E46" s="38" t="s">
        <v>95</v>
      </c>
      <c r="F46" s="39" t="s">
        <v>110</v>
      </c>
      <c r="G46" s="44">
        <v>77687.282000000007</v>
      </c>
      <c r="H46" s="47">
        <v>83107.063999999998</v>
      </c>
      <c r="I46" s="51">
        <f t="shared" ref="I46" si="45">G46-H46</f>
        <v>-5419.781999999992</v>
      </c>
      <c r="J46" s="52">
        <f t="shared" ref="J46" si="46">I46/H46*100</f>
        <v>-6.5214456378822288</v>
      </c>
      <c r="K46" s="44">
        <v>8445.1820000000007</v>
      </c>
      <c r="L46" s="47">
        <v>12827.232</v>
      </c>
      <c r="M46" s="51">
        <f t="shared" si="22"/>
        <v>-4382.0499999999993</v>
      </c>
      <c r="N46" s="52">
        <f t="shared" si="23"/>
        <v>-34.162085787487115</v>
      </c>
      <c r="O46" s="44">
        <v>22054.892</v>
      </c>
      <c r="P46" s="47">
        <v>22039.037</v>
      </c>
      <c r="Q46" s="51">
        <f t="shared" si="41"/>
        <v>15.854999999999563</v>
      </c>
      <c r="R46" s="52">
        <f t="shared" si="42"/>
        <v>7.1940529887941848E-2</v>
      </c>
      <c r="S46" s="44">
        <v>47187.207999999999</v>
      </c>
      <c r="T46" s="47">
        <v>48240.794999999998</v>
      </c>
      <c r="U46" s="51">
        <f t="shared" si="24"/>
        <v>-1053.5869999999995</v>
      </c>
      <c r="V46" s="52">
        <f t="shared" si="25"/>
        <v>-2.184016660587786</v>
      </c>
      <c r="W46" s="62" t="s">
        <v>156</v>
      </c>
      <c r="X46" s="47">
        <v>9430</v>
      </c>
      <c r="Y46" s="47">
        <v>8262</v>
      </c>
      <c r="Z46" s="51">
        <f t="shared" si="26"/>
        <v>1168</v>
      </c>
      <c r="AA46" s="52">
        <f t="shared" ref="AA46:AA53" si="47">Z46/Y46*100</f>
        <v>14.137012829823286</v>
      </c>
      <c r="AB46" s="63" t="s">
        <v>170</v>
      </c>
      <c r="AC46" s="47">
        <v>8457</v>
      </c>
      <c r="AD46" s="47">
        <v>8451</v>
      </c>
      <c r="AE46" s="51">
        <f t="shared" si="28"/>
        <v>6</v>
      </c>
      <c r="AF46" s="64">
        <f t="shared" si="29"/>
        <v>7.0997515086971955E-2</v>
      </c>
      <c r="AG46" s="63" t="s">
        <v>300</v>
      </c>
      <c r="AH46" s="47">
        <v>6201</v>
      </c>
      <c r="AI46" s="47">
        <v>6197</v>
      </c>
      <c r="AJ46" s="51">
        <f t="shared" si="30"/>
        <v>4</v>
      </c>
      <c r="AK46" s="52">
        <f t="shared" si="31"/>
        <v>6.4547361626593511E-2</v>
      </c>
      <c r="AL46" s="63" t="s">
        <v>301</v>
      </c>
      <c r="AM46" s="47">
        <v>5208</v>
      </c>
      <c r="AN46" s="47">
        <v>5204</v>
      </c>
      <c r="AO46" s="51">
        <f t="shared" si="32"/>
        <v>4</v>
      </c>
      <c r="AP46" s="64">
        <f t="shared" si="33"/>
        <v>7.6863950807071479E-2</v>
      </c>
      <c r="AQ46" s="63" t="s">
        <v>302</v>
      </c>
      <c r="AR46" s="47">
        <v>4596</v>
      </c>
      <c r="AS46" s="47">
        <v>4570</v>
      </c>
      <c r="AT46" s="51">
        <f t="shared" si="34"/>
        <v>26</v>
      </c>
      <c r="AU46" s="52">
        <f t="shared" si="35"/>
        <v>0.56892778993435444</v>
      </c>
      <c r="AV46" s="66" t="s">
        <v>303</v>
      </c>
    </row>
    <row r="47" spans="3:48" ht="50" customHeight="1" x14ac:dyDescent="0.2">
      <c r="C47" s="5"/>
      <c r="D47" s="37" t="s">
        <v>96</v>
      </c>
      <c r="E47" s="38" t="s">
        <v>97</v>
      </c>
      <c r="F47" s="42" t="s">
        <v>110</v>
      </c>
      <c r="G47" s="44">
        <v>48327.650999999998</v>
      </c>
      <c r="H47" s="47">
        <v>46708.858999999997</v>
      </c>
      <c r="I47" s="51">
        <f>G47-H47</f>
        <v>1618.7920000000013</v>
      </c>
      <c r="J47" s="52">
        <f>I47/H47*100</f>
        <v>3.4657065804155085</v>
      </c>
      <c r="K47" s="44">
        <v>17020.333999999999</v>
      </c>
      <c r="L47" s="47">
        <v>14882.108</v>
      </c>
      <c r="M47" s="51">
        <f>K47-L47</f>
        <v>2138.2259999999987</v>
      </c>
      <c r="N47" s="52">
        <f t="shared" si="23"/>
        <v>14.367762954011615</v>
      </c>
      <c r="O47" s="44">
        <v>6041.3239999999996</v>
      </c>
      <c r="P47" s="47">
        <v>6734.5929999999998</v>
      </c>
      <c r="Q47" s="51">
        <f t="shared" si="41"/>
        <v>-693.26900000000023</v>
      </c>
      <c r="R47" s="52">
        <f t="shared" si="42"/>
        <v>-10.294148436290065</v>
      </c>
      <c r="S47" s="44">
        <v>25265.992999999999</v>
      </c>
      <c r="T47" s="47">
        <v>25092.157999999999</v>
      </c>
      <c r="U47" s="51">
        <f t="shared" si="24"/>
        <v>173.83499999999913</v>
      </c>
      <c r="V47" s="52">
        <f t="shared" si="25"/>
        <v>0.69278616849136343</v>
      </c>
      <c r="W47" s="62" t="s">
        <v>304</v>
      </c>
      <c r="X47" s="47">
        <v>9616</v>
      </c>
      <c r="Y47" s="47">
        <v>9803</v>
      </c>
      <c r="Z47" s="51">
        <f t="shared" si="26"/>
        <v>-187</v>
      </c>
      <c r="AA47" s="52">
        <f t="shared" si="47"/>
        <v>-1.9075793124553708</v>
      </c>
      <c r="AB47" s="63" t="s">
        <v>305</v>
      </c>
      <c r="AC47" s="47">
        <v>4006</v>
      </c>
      <c r="AD47" s="47">
        <v>3002</v>
      </c>
      <c r="AE47" s="51">
        <f t="shared" si="28"/>
        <v>1004</v>
      </c>
      <c r="AF47" s="64">
        <f t="shared" si="29"/>
        <v>33.444370419720187</v>
      </c>
      <c r="AG47" s="63" t="s">
        <v>306</v>
      </c>
      <c r="AH47" s="47">
        <v>1858</v>
      </c>
      <c r="AI47" s="47">
        <v>1923</v>
      </c>
      <c r="AJ47" s="51">
        <f t="shared" si="30"/>
        <v>-65</v>
      </c>
      <c r="AK47" s="52">
        <f t="shared" si="31"/>
        <v>-3.3801352054082163</v>
      </c>
      <c r="AL47" s="63" t="s">
        <v>183</v>
      </c>
      <c r="AM47" s="47">
        <v>1820</v>
      </c>
      <c r="AN47" s="47">
        <v>2301</v>
      </c>
      <c r="AO47" s="51">
        <f t="shared" si="32"/>
        <v>-481</v>
      </c>
      <c r="AP47" s="64">
        <f t="shared" si="33"/>
        <v>-20.903954802259886</v>
      </c>
      <c r="AQ47" s="63" t="s">
        <v>185</v>
      </c>
      <c r="AR47" s="47">
        <v>1657</v>
      </c>
      <c r="AS47" s="47">
        <v>1510</v>
      </c>
      <c r="AT47" s="51">
        <f t="shared" si="34"/>
        <v>147</v>
      </c>
      <c r="AU47" s="52">
        <f t="shared" si="35"/>
        <v>9.7350993377483448</v>
      </c>
      <c r="AV47" s="109" t="s">
        <v>364</v>
      </c>
    </row>
    <row r="48" spans="3:48" ht="50" customHeight="1" x14ac:dyDescent="0.2">
      <c r="C48" s="5"/>
      <c r="D48" s="37" t="s">
        <v>98</v>
      </c>
      <c r="E48" s="38" t="s">
        <v>99</v>
      </c>
      <c r="F48" s="39" t="s">
        <v>110</v>
      </c>
      <c r="G48" s="44">
        <v>54169.298999999999</v>
      </c>
      <c r="H48" s="47">
        <v>55172.283000000003</v>
      </c>
      <c r="I48" s="51">
        <f t="shared" ref="I48:I53" si="48">G48-H48</f>
        <v>-1002.984000000004</v>
      </c>
      <c r="J48" s="52">
        <f t="shared" ref="J48:J53" si="49">I48/H48*100</f>
        <v>-1.8179128095895614</v>
      </c>
      <c r="K48" s="44">
        <v>7517.94</v>
      </c>
      <c r="L48" s="47">
        <v>7211.5230000000001</v>
      </c>
      <c r="M48" s="51">
        <f t="shared" ref="M48:M53" si="50">K48-L48</f>
        <v>306.41699999999946</v>
      </c>
      <c r="N48" s="52">
        <f t="shared" si="23"/>
        <v>4.2489915098377891</v>
      </c>
      <c r="O48" s="44">
        <v>6923.6859999999997</v>
      </c>
      <c r="P48" s="47">
        <v>7521.2870000000003</v>
      </c>
      <c r="Q48" s="51">
        <f t="shared" si="41"/>
        <v>-597.60100000000057</v>
      </c>
      <c r="R48" s="52">
        <f t="shared" si="42"/>
        <v>-7.9454619934061892</v>
      </c>
      <c r="S48" s="44">
        <v>39727.673000000003</v>
      </c>
      <c r="T48" s="47">
        <v>40439.472999999998</v>
      </c>
      <c r="U48" s="51">
        <f t="shared" si="24"/>
        <v>-711.79999999999563</v>
      </c>
      <c r="V48" s="52">
        <f t="shared" si="25"/>
        <v>-1.7601614145663957</v>
      </c>
      <c r="W48" s="62" t="s">
        <v>307</v>
      </c>
      <c r="X48" s="47">
        <v>10087.263999999999</v>
      </c>
      <c r="Y48" s="47">
        <v>7183.3860000000004</v>
      </c>
      <c r="Z48" s="51">
        <f t="shared" si="26"/>
        <v>2903.8779999999988</v>
      </c>
      <c r="AA48" s="52">
        <f t="shared" si="47"/>
        <v>40.424919390382172</v>
      </c>
      <c r="AB48" s="63" t="s">
        <v>308</v>
      </c>
      <c r="AC48" s="47">
        <v>6985.4070000000002</v>
      </c>
      <c r="AD48" s="47">
        <v>7483.05</v>
      </c>
      <c r="AE48" s="51">
        <f t="shared" si="28"/>
        <v>-497.64300000000003</v>
      </c>
      <c r="AF48" s="64">
        <f t="shared" si="29"/>
        <v>-6.650269609317057</v>
      </c>
      <c r="AG48" s="63" t="s">
        <v>214</v>
      </c>
      <c r="AH48" s="47">
        <v>3439.7280000000001</v>
      </c>
      <c r="AI48" s="47">
        <v>3438.6819999999998</v>
      </c>
      <c r="AJ48" s="51">
        <f t="shared" si="30"/>
        <v>1.0460000000002765</v>
      </c>
      <c r="AK48" s="52">
        <f t="shared" si="31"/>
        <v>3.0418631324451537E-2</v>
      </c>
      <c r="AL48" s="63" t="s">
        <v>156</v>
      </c>
      <c r="AM48" s="47">
        <v>3046.0740000000001</v>
      </c>
      <c r="AN48" s="47">
        <v>2695.2649999999999</v>
      </c>
      <c r="AO48" s="51">
        <f t="shared" si="32"/>
        <v>350.8090000000002</v>
      </c>
      <c r="AP48" s="64">
        <f t="shared" si="33"/>
        <v>13.015751697885003</v>
      </c>
      <c r="AQ48" s="63" t="s">
        <v>309</v>
      </c>
      <c r="AR48" s="47">
        <v>3002.5419999999999</v>
      </c>
      <c r="AS48" s="47">
        <v>3044.377</v>
      </c>
      <c r="AT48" s="51">
        <f t="shared" si="34"/>
        <v>-41.835000000000036</v>
      </c>
      <c r="AU48" s="52">
        <f t="shared" si="35"/>
        <v>-1.374172778207168</v>
      </c>
      <c r="AV48" s="66" t="s">
        <v>310</v>
      </c>
    </row>
    <row r="49" spans="3:48" ht="50" customHeight="1" x14ac:dyDescent="0.2">
      <c r="C49" s="5"/>
      <c r="D49" s="37" t="s">
        <v>100</v>
      </c>
      <c r="E49" s="38" t="s">
        <v>101</v>
      </c>
      <c r="F49" s="39" t="s">
        <v>110</v>
      </c>
      <c r="G49" s="44">
        <v>82145.058999999994</v>
      </c>
      <c r="H49" s="47">
        <v>100844.363</v>
      </c>
      <c r="I49" s="51">
        <f t="shared" si="48"/>
        <v>-18699.304000000004</v>
      </c>
      <c r="J49" s="52">
        <f t="shared" si="49"/>
        <v>-18.542735998044833</v>
      </c>
      <c r="K49" s="44">
        <v>1761.875</v>
      </c>
      <c r="L49" s="47">
        <v>1755.0709999999999</v>
      </c>
      <c r="M49" s="51">
        <f t="shared" si="50"/>
        <v>6.8040000000000873</v>
      </c>
      <c r="N49" s="52">
        <f t="shared" si="23"/>
        <v>0.38767662390866736</v>
      </c>
      <c r="O49" s="44">
        <v>29057.442999999999</v>
      </c>
      <c r="P49" s="47">
        <v>38342.222000000002</v>
      </c>
      <c r="Q49" s="51">
        <f t="shared" si="41"/>
        <v>-9284.7790000000023</v>
      </c>
      <c r="R49" s="52">
        <f t="shared" si="42"/>
        <v>-24.215547549643844</v>
      </c>
      <c r="S49" s="44">
        <v>51325.741000000002</v>
      </c>
      <c r="T49" s="47">
        <v>60747.07</v>
      </c>
      <c r="U49" s="51">
        <f t="shared" si="24"/>
        <v>-9421.3289999999979</v>
      </c>
      <c r="V49" s="52">
        <f t="shared" si="25"/>
        <v>-15.509108505150945</v>
      </c>
      <c r="W49" s="62" t="s">
        <v>311</v>
      </c>
      <c r="X49" s="47">
        <v>25465</v>
      </c>
      <c r="Y49" s="47">
        <v>30908</v>
      </c>
      <c r="Z49" s="81">
        <f t="shared" si="26"/>
        <v>-5443</v>
      </c>
      <c r="AA49" s="52">
        <f t="shared" si="47"/>
        <v>-17.610327423320822</v>
      </c>
      <c r="AB49" s="63" t="s">
        <v>190</v>
      </c>
      <c r="AC49" s="47">
        <v>4505</v>
      </c>
      <c r="AD49" s="47">
        <v>4272</v>
      </c>
      <c r="AE49" s="51">
        <f t="shared" si="28"/>
        <v>233</v>
      </c>
      <c r="AF49" s="64">
        <f t="shared" si="29"/>
        <v>5.4541198501872659</v>
      </c>
      <c r="AG49" s="63" t="s">
        <v>171</v>
      </c>
      <c r="AH49" s="47">
        <v>4258</v>
      </c>
      <c r="AI49" s="47">
        <v>4242</v>
      </c>
      <c r="AJ49" s="51">
        <f t="shared" si="30"/>
        <v>16</v>
      </c>
      <c r="AK49" s="52">
        <f t="shared" si="31"/>
        <v>0.37718057520037718</v>
      </c>
      <c r="AL49" s="63" t="s">
        <v>312</v>
      </c>
      <c r="AM49" s="47">
        <v>2827</v>
      </c>
      <c r="AN49" s="47">
        <v>4580</v>
      </c>
      <c r="AO49" s="51">
        <f t="shared" si="32"/>
        <v>-1753</v>
      </c>
      <c r="AP49" s="64">
        <f t="shared" si="33"/>
        <v>-38.275109170305676</v>
      </c>
      <c r="AQ49" s="63" t="s">
        <v>313</v>
      </c>
      <c r="AR49" s="47">
        <v>2529</v>
      </c>
      <c r="AS49" s="47">
        <v>2955</v>
      </c>
      <c r="AT49" s="51">
        <f t="shared" si="34"/>
        <v>-426</v>
      </c>
      <c r="AU49" s="52">
        <f t="shared" si="35"/>
        <v>-14.416243654822336</v>
      </c>
      <c r="AV49" s="65" t="s">
        <v>314</v>
      </c>
    </row>
    <row r="50" spans="3:48" ht="50" customHeight="1" x14ac:dyDescent="0.2">
      <c r="C50" s="5"/>
      <c r="D50" s="40" t="s">
        <v>102</v>
      </c>
      <c r="E50" s="41" t="s">
        <v>103</v>
      </c>
      <c r="F50" s="39" t="s">
        <v>110</v>
      </c>
      <c r="G50" s="45">
        <v>61309.607000000004</v>
      </c>
      <c r="H50" s="48">
        <v>69705.546000000002</v>
      </c>
      <c r="I50" s="53">
        <f t="shared" si="48"/>
        <v>-8395.9389999999985</v>
      </c>
      <c r="J50" s="54">
        <f t="shared" si="49"/>
        <v>-12.044865124505298</v>
      </c>
      <c r="K50" s="45">
        <v>10232.224</v>
      </c>
      <c r="L50" s="48">
        <v>10705.683000000001</v>
      </c>
      <c r="M50" s="53">
        <f t="shared" si="50"/>
        <v>-473.45900000000074</v>
      </c>
      <c r="N50" s="54">
        <f t="shared" si="23"/>
        <v>-4.4225015816366007</v>
      </c>
      <c r="O50" s="45">
        <v>25013.021000000001</v>
      </c>
      <c r="P50" s="48">
        <v>25672.449000000001</v>
      </c>
      <c r="Q50" s="53">
        <f t="shared" si="41"/>
        <v>-659.42799999999988</v>
      </c>
      <c r="R50" s="54">
        <f t="shared" si="42"/>
        <v>-2.5686213263097724</v>
      </c>
      <c r="S50" s="45">
        <v>26064.362000000001</v>
      </c>
      <c r="T50" s="48">
        <v>33327.413999999997</v>
      </c>
      <c r="U50" s="53">
        <f t="shared" si="24"/>
        <v>-7263.051999999996</v>
      </c>
      <c r="V50" s="54">
        <f t="shared" si="25"/>
        <v>-21.793026005558058</v>
      </c>
      <c r="W50" s="67" t="s">
        <v>315</v>
      </c>
      <c r="X50" s="48">
        <v>10758</v>
      </c>
      <c r="Y50" s="48">
        <v>12876</v>
      </c>
      <c r="Z50" s="53">
        <f t="shared" si="26"/>
        <v>-2118</v>
      </c>
      <c r="AA50" s="54">
        <f t="shared" si="47"/>
        <v>-16.449207828518173</v>
      </c>
      <c r="AB50" s="82" t="s">
        <v>156</v>
      </c>
      <c r="AC50" s="48">
        <v>2924</v>
      </c>
      <c r="AD50" s="48">
        <v>2535</v>
      </c>
      <c r="AE50" s="53">
        <f t="shared" si="28"/>
        <v>389</v>
      </c>
      <c r="AF50" s="69">
        <f t="shared" si="29"/>
        <v>15.345167652859962</v>
      </c>
      <c r="AG50" s="82" t="s">
        <v>316</v>
      </c>
      <c r="AH50" s="48">
        <v>2711</v>
      </c>
      <c r="AI50" s="48">
        <v>2704</v>
      </c>
      <c r="AJ50" s="53">
        <f t="shared" si="30"/>
        <v>7</v>
      </c>
      <c r="AK50" s="54">
        <f t="shared" si="31"/>
        <v>0.25887573964497046</v>
      </c>
      <c r="AL50" s="82" t="s">
        <v>317</v>
      </c>
      <c r="AM50" s="48">
        <v>1530</v>
      </c>
      <c r="AN50" s="48">
        <v>2491</v>
      </c>
      <c r="AO50" s="53">
        <f t="shared" si="32"/>
        <v>-961</v>
      </c>
      <c r="AP50" s="69">
        <f t="shared" si="33"/>
        <v>-38.578883982336407</v>
      </c>
      <c r="AQ50" s="82" t="s">
        <v>318</v>
      </c>
      <c r="AR50" s="48">
        <v>1381</v>
      </c>
      <c r="AS50" s="48">
        <v>1377</v>
      </c>
      <c r="AT50" s="53">
        <f t="shared" si="34"/>
        <v>4</v>
      </c>
      <c r="AU50" s="54">
        <f t="shared" si="35"/>
        <v>0.29048656499636893</v>
      </c>
      <c r="AV50" s="113" t="s">
        <v>365</v>
      </c>
    </row>
    <row r="51" spans="3:48" ht="50" customHeight="1" x14ac:dyDescent="0.2">
      <c r="C51" s="5"/>
      <c r="D51" s="40" t="s">
        <v>104</v>
      </c>
      <c r="E51" s="41" t="s">
        <v>105</v>
      </c>
      <c r="F51" s="39" t="s">
        <v>110</v>
      </c>
      <c r="G51" s="45">
        <v>93711.404999999999</v>
      </c>
      <c r="H51" s="48">
        <v>94447.528999999995</v>
      </c>
      <c r="I51" s="53">
        <f t="shared" si="48"/>
        <v>-736.12399999999616</v>
      </c>
      <c r="J51" s="54">
        <f t="shared" si="49"/>
        <v>-0.77939995656212058</v>
      </c>
      <c r="K51" s="45">
        <v>11720.82</v>
      </c>
      <c r="L51" s="48">
        <v>11719.351000000001</v>
      </c>
      <c r="M51" s="53">
        <f t="shared" si="50"/>
        <v>1.4689999999991414</v>
      </c>
      <c r="N51" s="54">
        <f t="shared" si="23"/>
        <v>1.2534823814041763E-2</v>
      </c>
      <c r="O51" s="45">
        <v>32260.787</v>
      </c>
      <c r="P51" s="48">
        <v>32754.48</v>
      </c>
      <c r="Q51" s="53">
        <f t="shared" si="41"/>
        <v>-493.6929999999993</v>
      </c>
      <c r="R51" s="54">
        <f t="shared" si="42"/>
        <v>-1.5072533589298298</v>
      </c>
      <c r="S51" s="45">
        <v>49729.798000000003</v>
      </c>
      <c r="T51" s="48">
        <v>49973.697999999997</v>
      </c>
      <c r="U51" s="53">
        <f t="shared" si="24"/>
        <v>-243.89999999999418</v>
      </c>
      <c r="V51" s="54">
        <f t="shared" si="25"/>
        <v>-0.48805673736611244</v>
      </c>
      <c r="W51" s="97" t="s">
        <v>319</v>
      </c>
      <c r="X51" s="48">
        <v>23871</v>
      </c>
      <c r="Y51" s="48">
        <v>25400</v>
      </c>
      <c r="Z51" s="53">
        <f t="shared" si="26"/>
        <v>-1529</v>
      </c>
      <c r="AA51" s="54">
        <f t="shared" si="47"/>
        <v>-6.0196850393700787</v>
      </c>
      <c r="AB51" s="82" t="s">
        <v>190</v>
      </c>
      <c r="AC51" s="48">
        <v>7366</v>
      </c>
      <c r="AD51" s="48">
        <v>7208</v>
      </c>
      <c r="AE51" s="53">
        <f t="shared" si="28"/>
        <v>158</v>
      </c>
      <c r="AF51" s="69">
        <f t="shared" si="29"/>
        <v>2.1920088790233074</v>
      </c>
      <c r="AG51" s="98" t="s">
        <v>320</v>
      </c>
      <c r="AH51" s="48">
        <v>2728</v>
      </c>
      <c r="AI51" s="48">
        <v>0</v>
      </c>
      <c r="AJ51" s="53">
        <v>2728</v>
      </c>
      <c r="AK51" s="54" t="s">
        <v>367</v>
      </c>
      <c r="AL51" s="98" t="s">
        <v>321</v>
      </c>
      <c r="AM51" s="48">
        <v>2181</v>
      </c>
      <c r="AN51" s="48">
        <v>2451</v>
      </c>
      <c r="AO51" s="53">
        <f t="shared" si="32"/>
        <v>-270</v>
      </c>
      <c r="AP51" s="69">
        <f t="shared" si="33"/>
        <v>-11.015911872705018</v>
      </c>
      <c r="AQ51" s="98" t="s">
        <v>171</v>
      </c>
      <c r="AR51" s="48">
        <v>1983</v>
      </c>
      <c r="AS51" s="48">
        <v>1802</v>
      </c>
      <c r="AT51" s="53">
        <f t="shared" si="34"/>
        <v>181</v>
      </c>
      <c r="AU51" s="54">
        <f t="shared" si="35"/>
        <v>10.04439511653718</v>
      </c>
      <c r="AV51" s="112" t="s">
        <v>366</v>
      </c>
    </row>
    <row r="52" spans="3:48" ht="50" customHeight="1" x14ac:dyDescent="0.2">
      <c r="C52" s="5"/>
      <c r="D52" s="37" t="s">
        <v>106</v>
      </c>
      <c r="E52" s="38" t="s">
        <v>107</v>
      </c>
      <c r="F52" s="39" t="s">
        <v>110</v>
      </c>
      <c r="G52" s="44">
        <v>63450.775000000001</v>
      </c>
      <c r="H52" s="47">
        <v>72654.937000000005</v>
      </c>
      <c r="I52" s="51">
        <f t="shared" si="48"/>
        <v>-9204.1620000000039</v>
      </c>
      <c r="J52" s="52">
        <f t="shared" si="49"/>
        <v>-12.668322869786541</v>
      </c>
      <c r="K52" s="44">
        <v>17557.134999999998</v>
      </c>
      <c r="L52" s="47">
        <v>17558.887999999999</v>
      </c>
      <c r="M52" s="51">
        <f t="shared" si="50"/>
        <v>-1.7530000000006112</v>
      </c>
      <c r="N52" s="52">
        <f t="shared" si="23"/>
        <v>-9.9835479331072171E-3</v>
      </c>
      <c r="O52" s="44">
        <v>7439.3249999999998</v>
      </c>
      <c r="P52" s="47">
        <v>7438.0159999999996</v>
      </c>
      <c r="Q52" s="51">
        <f t="shared" si="41"/>
        <v>1.3090000000001965</v>
      </c>
      <c r="R52" s="52">
        <f t="shared" si="42"/>
        <v>1.759877902924915E-2</v>
      </c>
      <c r="S52" s="44">
        <v>38454.315000000002</v>
      </c>
      <c r="T52" s="47">
        <v>47658.033000000003</v>
      </c>
      <c r="U52" s="51">
        <f t="shared" si="24"/>
        <v>-9203.7180000000008</v>
      </c>
      <c r="V52" s="52">
        <f t="shared" si="25"/>
        <v>-19.311997203073826</v>
      </c>
      <c r="W52" s="83" t="s">
        <v>322</v>
      </c>
      <c r="X52" s="47">
        <v>11197</v>
      </c>
      <c r="Y52" s="47">
        <v>18121</v>
      </c>
      <c r="Z52" s="51">
        <f t="shared" si="26"/>
        <v>-6924</v>
      </c>
      <c r="AA52" s="52">
        <f t="shared" si="47"/>
        <v>-38.209811820539706</v>
      </c>
      <c r="AB52" s="71" t="s">
        <v>171</v>
      </c>
      <c r="AC52" s="47">
        <v>5375</v>
      </c>
      <c r="AD52" s="47">
        <v>5372</v>
      </c>
      <c r="AE52" s="51">
        <f t="shared" si="28"/>
        <v>3</v>
      </c>
      <c r="AF52" s="64">
        <f t="shared" si="29"/>
        <v>5.5845122859270291E-2</v>
      </c>
      <c r="AG52" s="71" t="s">
        <v>190</v>
      </c>
      <c r="AH52" s="47">
        <v>4944</v>
      </c>
      <c r="AI52" s="47">
        <v>4501</v>
      </c>
      <c r="AJ52" s="51">
        <f t="shared" si="30"/>
        <v>443</v>
      </c>
      <c r="AK52" s="52">
        <f t="shared" si="31"/>
        <v>9.8422572761608524</v>
      </c>
      <c r="AL52" s="71" t="s">
        <v>323</v>
      </c>
      <c r="AM52" s="47">
        <v>4249</v>
      </c>
      <c r="AN52" s="47">
        <v>6726</v>
      </c>
      <c r="AO52" s="51">
        <f t="shared" si="32"/>
        <v>-2477</v>
      </c>
      <c r="AP52" s="64">
        <f t="shared" si="33"/>
        <v>-36.827237585489151</v>
      </c>
      <c r="AQ52" s="71" t="s">
        <v>324</v>
      </c>
      <c r="AR52" s="47">
        <v>2706</v>
      </c>
      <c r="AS52" s="47">
        <v>2706</v>
      </c>
      <c r="AT52" s="51">
        <f t="shared" si="34"/>
        <v>0</v>
      </c>
      <c r="AU52" s="52">
        <f t="shared" si="35"/>
        <v>0</v>
      </c>
      <c r="AV52" s="65" t="s">
        <v>325</v>
      </c>
    </row>
    <row r="53" spans="3:48" ht="50" customHeight="1" x14ac:dyDescent="0.2">
      <c r="C53" s="5"/>
      <c r="D53" s="37" t="s">
        <v>108</v>
      </c>
      <c r="E53" s="38" t="s">
        <v>109</v>
      </c>
      <c r="F53" s="39" t="s">
        <v>110</v>
      </c>
      <c r="G53" s="44">
        <v>105982.008</v>
      </c>
      <c r="H53" s="47">
        <v>107012.617</v>
      </c>
      <c r="I53" s="51">
        <f t="shared" si="48"/>
        <v>-1030.6089999999967</v>
      </c>
      <c r="J53" s="52">
        <f t="shared" si="49"/>
        <v>-0.96307241976896685</v>
      </c>
      <c r="K53" s="44">
        <v>22862.175999999999</v>
      </c>
      <c r="L53" s="47">
        <v>21882.335999999999</v>
      </c>
      <c r="M53" s="51">
        <f t="shared" si="50"/>
        <v>979.84000000000015</v>
      </c>
      <c r="N53" s="52">
        <f t="shared" si="23"/>
        <v>4.4777669075184674</v>
      </c>
      <c r="O53" s="44">
        <v>21824.499</v>
      </c>
      <c r="P53" s="47">
        <v>26411.455000000002</v>
      </c>
      <c r="Q53" s="51">
        <f t="shared" si="41"/>
        <v>-4586.9560000000019</v>
      </c>
      <c r="R53" s="52">
        <f t="shared" si="42"/>
        <v>-17.36729763657474</v>
      </c>
      <c r="S53" s="44">
        <v>61295.332999999999</v>
      </c>
      <c r="T53" s="47">
        <v>58718.826000000001</v>
      </c>
      <c r="U53" s="51">
        <f t="shared" si="24"/>
        <v>2576.5069999999978</v>
      </c>
      <c r="V53" s="52">
        <f t="shared" si="25"/>
        <v>4.3878721280973805</v>
      </c>
      <c r="W53" s="62" t="s">
        <v>326</v>
      </c>
      <c r="X53" s="47">
        <v>23550</v>
      </c>
      <c r="Y53" s="47">
        <v>21507</v>
      </c>
      <c r="Z53" s="51">
        <f t="shared" si="26"/>
        <v>2043</v>
      </c>
      <c r="AA53" s="52">
        <f t="shared" si="47"/>
        <v>9.4992328079230006</v>
      </c>
      <c r="AB53" s="63" t="s">
        <v>327</v>
      </c>
      <c r="AC53" s="47">
        <v>11000</v>
      </c>
      <c r="AD53" s="47">
        <v>11000</v>
      </c>
      <c r="AE53" s="51">
        <f t="shared" si="28"/>
        <v>0</v>
      </c>
      <c r="AF53" s="64">
        <f t="shared" si="29"/>
        <v>0</v>
      </c>
      <c r="AG53" s="63" t="s">
        <v>328</v>
      </c>
      <c r="AH53" s="47">
        <v>5429</v>
      </c>
      <c r="AI53" s="47">
        <v>5425</v>
      </c>
      <c r="AJ53" s="51">
        <f>AH53-AI53</f>
        <v>4</v>
      </c>
      <c r="AK53" s="52">
        <f>AJ53/AI53*100</f>
        <v>7.3732718894009217E-2</v>
      </c>
      <c r="AL53" s="63" t="s">
        <v>329</v>
      </c>
      <c r="AM53" s="47">
        <v>3558</v>
      </c>
      <c r="AN53" s="47">
        <v>3557</v>
      </c>
      <c r="AO53" s="51">
        <f t="shared" si="32"/>
        <v>1</v>
      </c>
      <c r="AP53" s="64">
        <f t="shared" si="33"/>
        <v>2.8113578858588697E-2</v>
      </c>
      <c r="AQ53" s="63" t="s">
        <v>330</v>
      </c>
      <c r="AR53" s="47">
        <v>2567</v>
      </c>
      <c r="AS53" s="47">
        <v>2691</v>
      </c>
      <c r="AT53" s="51">
        <f t="shared" si="34"/>
        <v>-124</v>
      </c>
      <c r="AU53" s="52">
        <f t="shared" si="35"/>
        <v>-4.6079524340393903</v>
      </c>
      <c r="AV53" s="65" t="s">
        <v>331</v>
      </c>
    </row>
  </sheetData>
  <autoFilter ref="A6:AV6" xr:uid="{00000000-0009-0000-0000-000000000000}"/>
  <mergeCells count="31">
    <mergeCell ref="AV3:AV6"/>
    <mergeCell ref="I4:I5"/>
    <mergeCell ref="J4:J5"/>
    <mergeCell ref="K4:K5"/>
    <mergeCell ref="L4:L5"/>
    <mergeCell ref="R4:R5"/>
    <mergeCell ref="Q4:Q5"/>
    <mergeCell ref="W4:AA4"/>
    <mergeCell ref="AB4:AF4"/>
    <mergeCell ref="AG4:AK4"/>
    <mergeCell ref="AL4:AP4"/>
    <mergeCell ref="AQ4:AU4"/>
    <mergeCell ref="S4:S5"/>
    <mergeCell ref="T4:T5"/>
    <mergeCell ref="U4:U5"/>
    <mergeCell ref="V4:V5"/>
    <mergeCell ref="D3:F3"/>
    <mergeCell ref="G3:J3"/>
    <mergeCell ref="K3:N3"/>
    <mergeCell ref="O3:R3"/>
    <mergeCell ref="S3:AU3"/>
    <mergeCell ref="A4:A6"/>
    <mergeCell ref="D4:D5"/>
    <mergeCell ref="E4:E5"/>
    <mergeCell ref="F4:F5"/>
    <mergeCell ref="G4:G5"/>
    <mergeCell ref="H4:H5"/>
    <mergeCell ref="M4:M5"/>
    <mergeCell ref="N4:N5"/>
    <mergeCell ref="O4:O5"/>
    <mergeCell ref="P4:P5"/>
  </mergeCells>
  <phoneticPr fontId="3"/>
  <pageMargins left="0.70866141732283472" right="0.70866141732283472" top="0.74803149606299213" bottom="0.74803149606299213" header="0.31496062992125984" footer="0.31496062992125984"/>
  <pageSetup paperSize="8" scale="59" fitToHeight="0" pageOrder="overThenDown" orientation="landscape" r:id="rId1"/>
  <rowBreaks count="1" manualBreakCount="1">
    <brk id="28" min="1" max="48" man="1"/>
  </rowBreaks>
  <colBreaks count="1" manualBreakCount="1">
    <brk id="27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調査表（都道府県分）</vt:lpstr>
      <vt:lpstr>'調査表（都道府県分）'!Print_Area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2021-10-01T01:18:37Z</dcterms:modified>
</cp:coreProperties>
</file>