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◎平成20年度以降\01　課共通\02　参議院通常選挙\第26回＜令和４年＞\（準備）二係末席\15_市区町村別得票数調\03_HP掲載用データ\38_愛媛県\"/>
    </mc:Choice>
  </mc:AlternateContent>
  <xr:revisionPtr revIDLastSave="0" documentId="13_ncr:1_{F63737E2-5BE0-4CAB-BFA7-8A2908C843AA}" xr6:coauthVersionLast="36" xr6:coauthVersionMax="36" xr10:uidLastSave="{00000000-0000-0000-0000-000000000000}"/>
  <bookViews>
    <workbookView xWindow="240" yWindow="120" windowWidth="14940" windowHeight="8500" xr2:uid="{00000000-000D-0000-FFFF-FFFF00000000}"/>
  </bookViews>
  <sheets>
    <sheet name="愛媛県" sheetId="4" r:id="rId1"/>
  </sheets>
  <definedNames>
    <definedName name="_xlnm.Print_Area" localSheetId="0">愛媛県!$A$1:$H$26</definedName>
    <definedName name="_xlnm.Print_Titles" localSheetId="0">愛媛県!$A:$A,愛媛県!$1:$5</definedName>
  </definedNames>
  <calcPr calcId="191029"/>
</workbook>
</file>

<file path=xl/calcChain.xml><?xml version="1.0" encoding="utf-8"?>
<calcChain xmlns="http://schemas.openxmlformats.org/spreadsheetml/2006/main">
  <c r="G21" i="4" l="1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A3" i="4"/>
  <c r="A26" i="4" s="1"/>
  <c r="F26" i="4"/>
  <c r="E26" i="4"/>
  <c r="D26" i="4"/>
  <c r="C26" i="4"/>
  <c r="B26" i="4"/>
  <c r="G25" i="4"/>
  <c r="G24" i="4"/>
  <c r="G23" i="4"/>
  <c r="G22" i="4"/>
  <c r="G6" i="4"/>
  <c r="G26" i="4" l="1"/>
</calcChain>
</file>

<file path=xl/sharedStrings.xml><?xml version="1.0" encoding="utf-8"?>
<sst xmlns="http://schemas.openxmlformats.org/spreadsheetml/2006/main" count="36" uniqueCount="36">
  <si>
    <t>候補者名</t>
    <rPh sb="0" eb="3">
      <t>コウホシャ</t>
    </rPh>
    <rPh sb="3" eb="4">
      <t>メイ</t>
    </rPh>
    <phoneticPr fontId="1"/>
  </si>
  <si>
    <t>得票数計</t>
    <rPh sb="0" eb="1">
      <t>エ</t>
    </rPh>
    <rPh sb="1" eb="2">
      <t>ヒョウ</t>
    </rPh>
    <rPh sb="2" eb="3">
      <t>カズ</t>
    </rPh>
    <rPh sb="3" eb="4">
      <t>ケイ</t>
    </rPh>
    <phoneticPr fontId="1"/>
  </si>
  <si>
    <t>[単位：票]</t>
    <rPh sb="1" eb="3">
      <t>タンイ</t>
    </rPh>
    <rPh sb="4" eb="5">
      <t>ヒョウ</t>
    </rPh>
    <phoneticPr fontId="1"/>
  </si>
  <si>
    <t>参議院議員通常選挙（選挙区）　候補者別市区町村別得票数一覧</t>
    <rPh sb="0" eb="1">
      <t>サン</t>
    </rPh>
    <rPh sb="5" eb="7">
      <t>ツウジョウ</t>
    </rPh>
    <rPh sb="10" eb="13">
      <t>センキョク</t>
    </rPh>
    <phoneticPr fontId="1"/>
  </si>
  <si>
    <t>市区町村名＼政党等名</t>
    <rPh sb="0" eb="4">
      <t>シクチョウソン</t>
    </rPh>
    <rPh sb="4" eb="5">
      <t>メイ</t>
    </rPh>
    <rPh sb="8" eb="9">
      <t>トウ</t>
    </rPh>
    <phoneticPr fontId="1"/>
  </si>
  <si>
    <t>令和4年7月10日執行</t>
    <rPh sb="0" eb="2">
      <t>レイワ</t>
    </rPh>
    <rPh sb="3" eb="4">
      <t>ネン</t>
    </rPh>
    <phoneticPr fontId="1"/>
  </si>
  <si>
    <t>自由民主党</t>
  </si>
  <si>
    <t>ＮＨＫ党</t>
  </si>
  <si>
    <t>日本第一党</t>
  </si>
  <si>
    <t>参政党</t>
  </si>
  <si>
    <t>無所属</t>
  </si>
  <si>
    <t>松山市</t>
  </si>
  <si>
    <t>今治市</t>
  </si>
  <si>
    <t>宇和島市</t>
  </si>
  <si>
    <t>八幡浜市</t>
  </si>
  <si>
    <t>新居浜市</t>
  </si>
  <si>
    <t>西条市</t>
  </si>
  <si>
    <t>大洲市</t>
  </si>
  <si>
    <t>伊予市</t>
  </si>
  <si>
    <t>四国中央市</t>
  </si>
  <si>
    <t>西予市</t>
  </si>
  <si>
    <t>東温市</t>
  </si>
  <si>
    <t>上島町</t>
  </si>
  <si>
    <t>久万高原町</t>
  </si>
  <si>
    <t>松前町</t>
  </si>
  <si>
    <t>砥部町</t>
  </si>
  <si>
    <t>内子町</t>
  </si>
  <si>
    <t>伊方町</t>
  </si>
  <si>
    <t>松野町</t>
  </si>
  <si>
    <t>鬼北町</t>
  </si>
  <si>
    <t>愛南町</t>
  </si>
  <si>
    <t>山本　順三</t>
    <phoneticPr fontId="1"/>
  </si>
  <si>
    <t>吉原　ひろのり</t>
    <phoneticPr fontId="3"/>
  </si>
  <si>
    <t>松木　たかし</t>
    <phoneticPr fontId="3"/>
  </si>
  <si>
    <t>八木　くにやす</t>
    <phoneticPr fontId="3"/>
  </si>
  <si>
    <t>たかみ　ちか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</si>
</sst>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00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color rgb="FF0000FF"/>
      <name val="ＭＳ ゴシック"/>
      <family val="3"/>
      <charset val="128"/>
    </font>
    <font>
      <b/>
      <sz val="12"/>
      <color rgb="FF0000FF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 applyAlignment="1">
      <alignment horizontal="right"/>
    </xf>
    <xf numFmtId="58" fontId="4" fillId="0" borderId="0" xfId="0" applyNumberFormat="1" applyFont="1" applyFill="1" applyBorder="1" applyAlignment="1">
      <alignment horizontal="right"/>
    </xf>
    <xf numFmtId="32" fontId="4" fillId="0" borderId="0" xfId="0" applyNumberFormat="1" applyFont="1" applyFill="1" applyBorder="1" applyAlignment="1"/>
    <xf numFmtId="0" fontId="5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Alignment="1">
      <alignment horizontal="right"/>
    </xf>
    <xf numFmtId="0" fontId="3" fillId="0" borderId="1" xfId="0" applyFont="1" applyFill="1" applyBorder="1" applyAlignment="1">
      <alignment horizontal="distributed"/>
    </xf>
    <xf numFmtId="0" fontId="3" fillId="0" borderId="1" xfId="0" applyFont="1" applyFill="1" applyBorder="1" applyAlignment="1">
      <alignment horizontal="right"/>
    </xf>
    <xf numFmtId="0" fontId="3" fillId="0" borderId="1" xfId="0" applyNumberFormat="1" applyFont="1" applyFill="1" applyBorder="1" applyAlignment="1">
      <alignment horizontal="right"/>
    </xf>
    <xf numFmtId="176" fontId="3" fillId="0" borderId="1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distributed"/>
    </xf>
    <xf numFmtId="0" fontId="3" fillId="0" borderId="0" xfId="0" applyNumberFormat="1" applyFont="1" applyFill="1" applyBorder="1" applyAlignment="1">
      <alignment horizontal="right"/>
    </xf>
    <xf numFmtId="176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>
      <alignment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/>
    </xf>
    <xf numFmtId="58" fontId="4" fillId="0" borderId="0" xfId="0" applyNumberFormat="1" applyFont="1" applyFill="1" applyBorder="1" applyAlignment="1">
      <alignment vertical="center"/>
    </xf>
    <xf numFmtId="0" fontId="8" fillId="0" borderId="3" xfId="0" applyFont="1" applyFill="1" applyBorder="1" applyAlignment="1">
      <alignment horizontal="distributed" vertical="center"/>
    </xf>
    <xf numFmtId="0" fontId="6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distributed" vertical="center"/>
    </xf>
    <xf numFmtId="0" fontId="6" fillId="0" borderId="5" xfId="0" applyFont="1" applyFill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center" vertical="center" shrinkToFit="1"/>
    </xf>
    <xf numFmtId="177" fontId="8" fillId="0" borderId="3" xfId="0" applyNumberFormat="1" applyFont="1" applyFill="1" applyBorder="1" applyAlignment="1">
      <alignment horizontal="right" vertical="center" shrinkToFit="1"/>
    </xf>
    <xf numFmtId="177" fontId="6" fillId="0" borderId="4" xfId="0" applyNumberFormat="1" applyFont="1" applyFill="1" applyBorder="1" applyAlignment="1">
      <alignment horizontal="right" vertical="center" shrinkToFit="1"/>
    </xf>
    <xf numFmtId="177" fontId="8" fillId="0" borderId="4" xfId="0" applyNumberFormat="1" applyFont="1" applyFill="1" applyBorder="1" applyAlignment="1">
      <alignment horizontal="right" vertical="center" shrinkToFit="1"/>
    </xf>
    <xf numFmtId="177" fontId="6" fillId="0" borderId="8" xfId="0" applyNumberFormat="1" applyFont="1" applyFill="1" applyBorder="1" applyAlignment="1">
      <alignment horizontal="right" vertical="center" shrinkToFit="1"/>
    </xf>
    <xf numFmtId="177" fontId="8" fillId="0" borderId="8" xfId="0" applyNumberFormat="1" applyFont="1" applyFill="1" applyBorder="1" applyAlignment="1">
      <alignment horizontal="right" vertical="center" shrinkToFit="1"/>
    </xf>
    <xf numFmtId="0" fontId="2" fillId="0" borderId="0" xfId="0" applyFont="1" applyFill="1" applyAlignment="1">
      <alignment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 indent="7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K34"/>
  <sheetViews>
    <sheetView showGridLines="0" showZeros="0" tabSelected="1" view="pageBreakPreview" zoomScaleNormal="85" zoomScaleSheetLayoutView="100" workbookViewId="0">
      <pane xSplit="1" ySplit="5" topLeftCell="B18" activePane="bottomRight" state="frozen"/>
      <selection pane="topRight" activeCell="B1" sqref="B1"/>
      <selection pane="bottomLeft" activeCell="A6" sqref="A6"/>
      <selection pane="bottomRight" activeCell="F4" sqref="F4"/>
    </sheetView>
  </sheetViews>
  <sheetFormatPr defaultColWidth="17.81640625" defaultRowHeight="21" customHeight="1" x14ac:dyDescent="0.2"/>
  <cols>
    <col min="1" max="1" width="21.08984375" style="1" customWidth="1"/>
    <col min="2" max="2" width="17.81640625" style="7"/>
    <col min="3" max="7" width="17.81640625" style="6"/>
    <col min="8" max="8" width="17.81640625" style="15"/>
    <col min="9" max="16384" width="17.81640625" style="1"/>
  </cols>
  <sheetData>
    <row r="1" spans="1:11" ht="21" customHeight="1" x14ac:dyDescent="0.2">
      <c r="A1" s="18" t="s">
        <v>5</v>
      </c>
      <c r="B1" s="3"/>
      <c r="C1" s="3"/>
      <c r="D1" s="3"/>
      <c r="E1" s="3"/>
      <c r="F1" s="3"/>
      <c r="G1" s="3"/>
      <c r="H1" s="4"/>
      <c r="J1" s="2"/>
      <c r="K1" s="5"/>
    </row>
    <row r="2" spans="1:11" ht="21" customHeight="1" x14ac:dyDescent="0.2">
      <c r="A2" s="29"/>
      <c r="B2" s="34" t="s">
        <v>3</v>
      </c>
      <c r="C2" s="34"/>
      <c r="D2" s="34"/>
      <c r="E2" s="34"/>
      <c r="F2" s="34"/>
      <c r="G2" s="34"/>
      <c r="H2" s="34"/>
      <c r="J2" s="2"/>
      <c r="K2" s="2"/>
    </row>
    <row r="3" spans="1:11" ht="21" customHeight="1" x14ac:dyDescent="0.2">
      <c r="A3" s="21" t="str">
        <f ca="1">RIGHT(CELL("filename",A3),LEN(CELL("filename",A3))-FIND("]",CELL("filename",A3)))</f>
        <v>愛媛県</v>
      </c>
      <c r="B3" s="2"/>
      <c r="G3" s="17" t="s">
        <v>2</v>
      </c>
      <c r="K3" s="7"/>
    </row>
    <row r="4" spans="1:11" ht="21" customHeight="1" x14ac:dyDescent="0.2">
      <c r="A4" s="16" t="s">
        <v>0</v>
      </c>
      <c r="B4" s="22" t="s">
        <v>31</v>
      </c>
      <c r="C4" s="22" t="s">
        <v>32</v>
      </c>
      <c r="D4" s="22" t="s">
        <v>33</v>
      </c>
      <c r="E4" s="22" t="s">
        <v>34</v>
      </c>
      <c r="F4" s="22" t="s">
        <v>35</v>
      </c>
      <c r="G4" s="32" t="s">
        <v>1</v>
      </c>
      <c r="H4" s="1"/>
    </row>
    <row r="5" spans="1:11" ht="21" customHeight="1" x14ac:dyDescent="0.2">
      <c r="A5" s="20" t="s">
        <v>4</v>
      </c>
      <c r="B5" s="23" t="s">
        <v>6</v>
      </c>
      <c r="C5" s="23" t="s">
        <v>7</v>
      </c>
      <c r="D5" s="23" t="s">
        <v>8</v>
      </c>
      <c r="E5" s="23" t="s">
        <v>9</v>
      </c>
      <c r="F5" s="23" t="s">
        <v>10</v>
      </c>
      <c r="G5" s="33"/>
      <c r="H5" s="1"/>
    </row>
    <row r="6" spans="1:11" ht="21" customHeight="1" x14ac:dyDescent="0.2">
      <c r="A6" s="30" t="s">
        <v>11</v>
      </c>
      <c r="B6" s="25">
        <v>104405</v>
      </c>
      <c r="C6" s="25">
        <v>5173</v>
      </c>
      <c r="D6" s="25">
        <v>2337</v>
      </c>
      <c r="E6" s="25">
        <v>12155</v>
      </c>
      <c r="F6" s="25">
        <v>60017</v>
      </c>
      <c r="G6" s="26">
        <f t="shared" ref="G6:G25" si="0">SUM(B6:F6)</f>
        <v>184087</v>
      </c>
      <c r="H6" s="1"/>
    </row>
    <row r="7" spans="1:11" ht="21" customHeight="1" x14ac:dyDescent="0.2">
      <c r="A7" s="31" t="s">
        <v>12</v>
      </c>
      <c r="B7" s="27">
        <v>40639</v>
      </c>
      <c r="C7" s="27">
        <v>1348</v>
      </c>
      <c r="D7" s="27">
        <v>750</v>
      </c>
      <c r="E7" s="27">
        <v>2884</v>
      </c>
      <c r="F7" s="27">
        <v>16168</v>
      </c>
      <c r="G7" s="28">
        <f t="shared" si="0"/>
        <v>61789</v>
      </c>
      <c r="H7" s="1"/>
    </row>
    <row r="8" spans="1:11" ht="21" customHeight="1" x14ac:dyDescent="0.2">
      <c r="A8" s="31" t="s">
        <v>13</v>
      </c>
      <c r="B8" s="27">
        <v>20429</v>
      </c>
      <c r="C8" s="27">
        <v>704</v>
      </c>
      <c r="D8" s="27">
        <v>379</v>
      </c>
      <c r="E8" s="27">
        <v>1361</v>
      </c>
      <c r="F8" s="27">
        <v>8899</v>
      </c>
      <c r="G8" s="28">
        <f t="shared" si="0"/>
        <v>31772</v>
      </c>
      <c r="H8" s="1"/>
    </row>
    <row r="9" spans="1:11" ht="21" customHeight="1" x14ac:dyDescent="0.2">
      <c r="A9" s="31" t="s">
        <v>14</v>
      </c>
      <c r="B9" s="27">
        <v>9283</v>
      </c>
      <c r="C9" s="27">
        <v>214</v>
      </c>
      <c r="D9" s="27">
        <v>166</v>
      </c>
      <c r="E9" s="27">
        <v>560</v>
      </c>
      <c r="F9" s="27">
        <v>4539</v>
      </c>
      <c r="G9" s="28">
        <f t="shared" si="0"/>
        <v>14762</v>
      </c>
      <c r="H9" s="1"/>
    </row>
    <row r="10" spans="1:11" ht="21" customHeight="1" x14ac:dyDescent="0.2">
      <c r="A10" s="31" t="s">
        <v>15</v>
      </c>
      <c r="B10" s="27">
        <v>22862</v>
      </c>
      <c r="C10" s="27">
        <v>1086</v>
      </c>
      <c r="D10" s="27">
        <v>740</v>
      </c>
      <c r="E10" s="27">
        <v>2002</v>
      </c>
      <c r="F10" s="27">
        <v>19906</v>
      </c>
      <c r="G10" s="28">
        <f t="shared" si="0"/>
        <v>46596</v>
      </c>
      <c r="H10" s="1"/>
    </row>
    <row r="11" spans="1:11" ht="21" customHeight="1" x14ac:dyDescent="0.2">
      <c r="A11" s="31" t="s">
        <v>16</v>
      </c>
      <c r="B11" s="27">
        <v>23082</v>
      </c>
      <c r="C11" s="27">
        <v>939</v>
      </c>
      <c r="D11" s="27">
        <v>1040</v>
      </c>
      <c r="E11" s="27">
        <v>1823</v>
      </c>
      <c r="F11" s="27">
        <v>15958</v>
      </c>
      <c r="G11" s="28">
        <f t="shared" si="0"/>
        <v>42842</v>
      </c>
      <c r="H11" s="1"/>
    </row>
    <row r="12" spans="1:11" ht="21" customHeight="1" x14ac:dyDescent="0.2">
      <c r="A12" s="31" t="s">
        <v>17</v>
      </c>
      <c r="B12" s="27">
        <v>11701</v>
      </c>
      <c r="C12" s="27">
        <v>318</v>
      </c>
      <c r="D12" s="27">
        <v>226</v>
      </c>
      <c r="E12" s="27">
        <v>775</v>
      </c>
      <c r="F12" s="27">
        <v>4861</v>
      </c>
      <c r="G12" s="28">
        <f t="shared" si="0"/>
        <v>17881</v>
      </c>
      <c r="H12" s="1"/>
    </row>
    <row r="13" spans="1:11" ht="21" customHeight="1" x14ac:dyDescent="0.2">
      <c r="A13" s="31" t="s">
        <v>18</v>
      </c>
      <c r="B13" s="27">
        <v>9954</v>
      </c>
      <c r="C13" s="27">
        <v>388</v>
      </c>
      <c r="D13" s="27">
        <v>217</v>
      </c>
      <c r="E13" s="27">
        <v>762</v>
      </c>
      <c r="F13" s="27">
        <v>4763</v>
      </c>
      <c r="G13" s="28">
        <f t="shared" si="0"/>
        <v>16084</v>
      </c>
      <c r="H13" s="1"/>
    </row>
    <row r="14" spans="1:11" ht="21" customHeight="1" x14ac:dyDescent="0.2">
      <c r="A14" s="31" t="s">
        <v>19</v>
      </c>
      <c r="B14" s="27">
        <v>19500</v>
      </c>
      <c r="C14" s="27">
        <v>783</v>
      </c>
      <c r="D14" s="27">
        <v>412</v>
      </c>
      <c r="E14" s="27">
        <v>1436</v>
      </c>
      <c r="F14" s="27">
        <v>10332</v>
      </c>
      <c r="G14" s="28">
        <f t="shared" si="0"/>
        <v>32463</v>
      </c>
      <c r="H14" s="1"/>
    </row>
    <row r="15" spans="1:11" ht="21" customHeight="1" x14ac:dyDescent="0.2">
      <c r="A15" s="31" t="s">
        <v>20</v>
      </c>
      <c r="B15" s="27">
        <v>10825</v>
      </c>
      <c r="C15" s="27">
        <v>289</v>
      </c>
      <c r="D15" s="27">
        <v>194</v>
      </c>
      <c r="E15" s="27">
        <v>657</v>
      </c>
      <c r="F15" s="27">
        <v>5295</v>
      </c>
      <c r="G15" s="28">
        <f t="shared" si="0"/>
        <v>17260</v>
      </c>
      <c r="H15" s="1"/>
    </row>
    <row r="16" spans="1:11" ht="21" customHeight="1" x14ac:dyDescent="0.2">
      <c r="A16" s="31" t="s">
        <v>21</v>
      </c>
      <c r="B16" s="27">
        <v>8107</v>
      </c>
      <c r="C16" s="27">
        <v>360</v>
      </c>
      <c r="D16" s="27">
        <v>186</v>
      </c>
      <c r="E16" s="27">
        <v>886</v>
      </c>
      <c r="F16" s="27">
        <v>4578</v>
      </c>
      <c r="G16" s="28">
        <f t="shared" si="0"/>
        <v>14117</v>
      </c>
      <c r="H16" s="1"/>
    </row>
    <row r="17" spans="1:8" ht="21" customHeight="1" x14ac:dyDescent="0.2">
      <c r="A17" s="31" t="s">
        <v>22</v>
      </c>
      <c r="B17" s="27">
        <v>2380</v>
      </c>
      <c r="C17" s="27">
        <v>78</v>
      </c>
      <c r="D17" s="27">
        <v>41</v>
      </c>
      <c r="E17" s="27">
        <v>180</v>
      </c>
      <c r="F17" s="27">
        <v>954</v>
      </c>
      <c r="G17" s="28">
        <f t="shared" si="0"/>
        <v>3633</v>
      </c>
      <c r="H17" s="1"/>
    </row>
    <row r="18" spans="1:8" ht="21" customHeight="1" x14ac:dyDescent="0.2">
      <c r="A18" s="31" t="s">
        <v>23</v>
      </c>
      <c r="B18" s="27">
        <v>2785</v>
      </c>
      <c r="C18" s="27">
        <v>62</v>
      </c>
      <c r="D18" s="27">
        <v>44</v>
      </c>
      <c r="E18" s="27">
        <v>173</v>
      </c>
      <c r="F18" s="27">
        <v>1183</v>
      </c>
      <c r="G18" s="28">
        <f t="shared" si="0"/>
        <v>4247</v>
      </c>
      <c r="H18" s="1"/>
    </row>
    <row r="19" spans="1:8" ht="21" customHeight="1" x14ac:dyDescent="0.2">
      <c r="A19" s="31" t="s">
        <v>24</v>
      </c>
      <c r="B19" s="27">
        <v>7622</v>
      </c>
      <c r="C19" s="27">
        <v>297</v>
      </c>
      <c r="D19" s="27">
        <v>178</v>
      </c>
      <c r="E19" s="27">
        <v>660</v>
      </c>
      <c r="F19" s="27">
        <v>4210</v>
      </c>
      <c r="G19" s="28">
        <f t="shared" si="0"/>
        <v>12967</v>
      </c>
      <c r="H19" s="1"/>
    </row>
    <row r="20" spans="1:8" ht="21" customHeight="1" x14ac:dyDescent="0.2">
      <c r="A20" s="31" t="s">
        <v>25</v>
      </c>
      <c r="B20" s="27">
        <v>5462</v>
      </c>
      <c r="C20" s="27">
        <v>232</v>
      </c>
      <c r="D20" s="27">
        <v>119</v>
      </c>
      <c r="E20" s="27">
        <v>461</v>
      </c>
      <c r="F20" s="27">
        <v>2967</v>
      </c>
      <c r="G20" s="28">
        <f t="shared" si="0"/>
        <v>9241</v>
      </c>
      <c r="H20" s="1"/>
    </row>
    <row r="21" spans="1:8" ht="21" customHeight="1" x14ac:dyDescent="0.2">
      <c r="A21" s="31" t="s">
        <v>26</v>
      </c>
      <c r="B21" s="27">
        <v>4999</v>
      </c>
      <c r="C21" s="27">
        <v>103</v>
      </c>
      <c r="D21" s="27">
        <v>55</v>
      </c>
      <c r="E21" s="27">
        <v>279</v>
      </c>
      <c r="F21" s="27">
        <v>1961</v>
      </c>
      <c r="G21" s="28">
        <f t="shared" si="0"/>
        <v>7397</v>
      </c>
      <c r="H21" s="1"/>
    </row>
    <row r="22" spans="1:8" ht="21" customHeight="1" x14ac:dyDescent="0.2">
      <c r="A22" s="31" t="s">
        <v>27</v>
      </c>
      <c r="B22" s="27">
        <v>3160</v>
      </c>
      <c r="C22" s="27">
        <v>52</v>
      </c>
      <c r="D22" s="27">
        <v>43</v>
      </c>
      <c r="E22" s="27">
        <v>206</v>
      </c>
      <c r="F22" s="27">
        <v>1246</v>
      </c>
      <c r="G22" s="28">
        <f t="shared" si="0"/>
        <v>4707</v>
      </c>
      <c r="H22" s="1"/>
    </row>
    <row r="23" spans="1:8" ht="21" customHeight="1" x14ac:dyDescent="0.2">
      <c r="A23" s="31" t="s">
        <v>28</v>
      </c>
      <c r="B23" s="27">
        <v>1387</v>
      </c>
      <c r="C23" s="27">
        <v>39</v>
      </c>
      <c r="D23" s="27">
        <v>17</v>
      </c>
      <c r="E23" s="27">
        <v>73</v>
      </c>
      <c r="F23" s="27">
        <v>544</v>
      </c>
      <c r="G23" s="28">
        <f t="shared" si="0"/>
        <v>2060</v>
      </c>
      <c r="H23" s="1"/>
    </row>
    <row r="24" spans="1:8" ht="21" customHeight="1" x14ac:dyDescent="0.2">
      <c r="A24" s="31" t="s">
        <v>29</v>
      </c>
      <c r="B24" s="27">
        <v>3170</v>
      </c>
      <c r="C24" s="27">
        <v>83</v>
      </c>
      <c r="D24" s="27">
        <v>67</v>
      </c>
      <c r="E24" s="27">
        <v>211</v>
      </c>
      <c r="F24" s="27">
        <v>1613</v>
      </c>
      <c r="G24" s="28">
        <f t="shared" si="0"/>
        <v>5144</v>
      </c>
      <c r="H24" s="1"/>
    </row>
    <row r="25" spans="1:8" ht="21" customHeight="1" thickBot="1" x14ac:dyDescent="0.25">
      <c r="A25" s="31" t="s">
        <v>30</v>
      </c>
      <c r="B25" s="27">
        <v>7094</v>
      </c>
      <c r="C25" s="27">
        <v>176</v>
      </c>
      <c r="D25" s="27">
        <v>139</v>
      </c>
      <c r="E25" s="27">
        <v>368</v>
      </c>
      <c r="F25" s="27">
        <v>3235</v>
      </c>
      <c r="G25" s="28">
        <f t="shared" si="0"/>
        <v>11012</v>
      </c>
      <c r="H25" s="1"/>
    </row>
    <row r="26" spans="1:8" ht="21" customHeight="1" thickTop="1" x14ac:dyDescent="0.2">
      <c r="A26" s="19" t="str">
        <f ca="1">A3&amp;" 合計"</f>
        <v>愛媛県 合計</v>
      </c>
      <c r="B26" s="24">
        <f t="shared" ref="B26:G26" si="1">SUM(B6:B25)</f>
        <v>318846</v>
      </c>
      <c r="C26" s="24">
        <f t="shared" si="1"/>
        <v>12724</v>
      </c>
      <c r="D26" s="24">
        <f t="shared" si="1"/>
        <v>7350</v>
      </c>
      <c r="E26" s="24">
        <f t="shared" si="1"/>
        <v>27912</v>
      </c>
      <c r="F26" s="24">
        <f t="shared" si="1"/>
        <v>173229</v>
      </c>
      <c r="G26" s="24">
        <f t="shared" si="1"/>
        <v>540061</v>
      </c>
      <c r="H26" s="1"/>
    </row>
    <row r="27" spans="1:8" ht="21" customHeight="1" x14ac:dyDescent="0.2">
      <c r="A27" s="8"/>
      <c r="B27" s="9"/>
      <c r="C27" s="10"/>
      <c r="D27" s="10"/>
      <c r="E27" s="10"/>
      <c r="F27" s="10"/>
      <c r="G27" s="10"/>
      <c r="H27" s="11"/>
    </row>
    <row r="28" spans="1:8" ht="21" customHeight="1" x14ac:dyDescent="0.2">
      <c r="A28" s="12"/>
      <c r="B28" s="6"/>
      <c r="C28" s="13"/>
      <c r="D28" s="13"/>
      <c r="E28" s="13"/>
      <c r="F28" s="13"/>
      <c r="G28" s="13"/>
      <c r="H28" s="14"/>
    </row>
    <row r="29" spans="1:8" ht="21" customHeight="1" x14ac:dyDescent="0.2">
      <c r="A29" s="12"/>
      <c r="B29" s="6"/>
      <c r="C29" s="13"/>
      <c r="D29" s="13"/>
      <c r="E29" s="13"/>
      <c r="F29" s="13"/>
      <c r="G29" s="13"/>
      <c r="H29" s="14"/>
    </row>
    <row r="30" spans="1:8" ht="21" customHeight="1" x14ac:dyDescent="0.2">
      <c r="A30" s="12"/>
      <c r="B30" s="6"/>
      <c r="C30" s="13"/>
      <c r="D30" s="13"/>
      <c r="E30" s="13"/>
      <c r="F30" s="13"/>
      <c r="G30" s="13"/>
      <c r="H30" s="14"/>
    </row>
    <row r="31" spans="1:8" ht="21" customHeight="1" x14ac:dyDescent="0.2">
      <c r="A31" s="12"/>
      <c r="B31" s="6"/>
      <c r="C31" s="13"/>
      <c r="D31" s="13"/>
      <c r="E31" s="13"/>
      <c r="F31" s="13"/>
      <c r="G31" s="13"/>
      <c r="H31" s="14"/>
    </row>
    <row r="32" spans="1:8" ht="21" customHeight="1" x14ac:dyDescent="0.2">
      <c r="A32" s="12"/>
      <c r="B32" s="6"/>
      <c r="C32" s="13"/>
      <c r="D32" s="13"/>
      <c r="E32" s="13"/>
      <c r="F32" s="13"/>
      <c r="G32" s="13"/>
      <c r="H32" s="14"/>
    </row>
    <row r="33" spans="1:8" ht="21" customHeight="1" x14ac:dyDescent="0.2">
      <c r="A33" s="12"/>
      <c r="B33" s="6"/>
      <c r="C33" s="13"/>
      <c r="D33" s="13"/>
      <c r="E33" s="13"/>
      <c r="F33" s="13"/>
      <c r="G33" s="13"/>
      <c r="H33" s="14"/>
    </row>
    <row r="34" spans="1:8" ht="21" customHeight="1" x14ac:dyDescent="0.2">
      <c r="A34" s="12"/>
      <c r="B34" s="6"/>
      <c r="C34" s="13"/>
      <c r="D34" s="13"/>
      <c r="E34" s="13"/>
      <c r="F34" s="13"/>
      <c r="G34" s="13"/>
      <c r="H34" s="14"/>
    </row>
  </sheetData>
  <mergeCells count="2">
    <mergeCell ref="G4:G5"/>
    <mergeCell ref="B2:H2"/>
  </mergeCells>
  <phoneticPr fontId="1"/>
  <printOptions horizontalCentered="1"/>
  <pageMargins left="0.39370078740157483" right="0.39370078740157483" top="0.59055118110236227" bottom="0.39370078740157483" header="0.27559055118110237" footer="0.23622047244094491"/>
  <pageSetup paperSize="9" scale="64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愛媛県</vt:lpstr>
      <vt:lpstr>愛媛県!Print_Area</vt:lpstr>
      <vt:lpstr>愛媛県!Print_Titles</vt:lpstr>
    </vt:vector>
  </TitlesOfParts>
  <Company>鹿児島県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平元　彩音</cp:lastModifiedBy>
  <cp:lastPrinted>2019-07-23T11:10:21Z</cp:lastPrinted>
  <dcterms:created xsi:type="dcterms:W3CDTF">2010-07-11T18:06:49Z</dcterms:created>
  <dcterms:modified xsi:type="dcterms:W3CDTF">2022-07-29T02:06:21Z</dcterms:modified>
</cp:coreProperties>
</file>