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3530" activeTab="0"/>
  </bookViews>
  <sheets>
    <sheet name="県別収入額" sheetId="1" r:id="rId1"/>
  </sheets>
  <externalReferences>
    <externalReference r:id="rId4"/>
    <externalReference r:id="rId5"/>
  </externalReferences>
  <definedNames>
    <definedName name="6ページ" localSheetId="0">'県別収入額'!$AM$1:$AQ$56</definedName>
    <definedName name="6ページ">#REF!</definedName>
    <definedName name="_xlnm.Print_Area" localSheetId="0">'県別収入額'!$A$1:$AQ$57</definedName>
    <definedName name="_xlnm.Print_Titles" localSheetId="0">'県別収入額'!$A:$A,'県別収入額'!$3:$6</definedName>
    <definedName name="算定団体過不足" localSheetId="0">'[2]ﾃﾞｰﾀ'!#REF!</definedName>
    <definedName name="算定団体過不足">'[1]ﾃﾞｰﾀ'!#REF!</definedName>
    <definedName name="全部" localSheetId="0">'県別収入額'!$B$1:$AQ$56</definedName>
    <definedName name="全部">#REF!</definedName>
    <definedName name="二度以上関係団体過不足" localSheetId="0">'[2]ﾃﾞｰﾀ'!#REF!</definedName>
    <definedName name="二度以上関係団体過不足">'[1]ﾃﾞｰﾀ'!#REF!</definedName>
  </definedNames>
  <calcPr fullCalcOnLoad="1"/>
</workbook>
</file>

<file path=xl/sharedStrings.xml><?xml version="1.0" encoding="utf-8"?>
<sst xmlns="http://schemas.openxmlformats.org/spreadsheetml/2006/main" count="109" uniqueCount="100">
  <si>
    <t xml:space="preserve"> </t>
  </si>
  <si>
    <t>道　　府　　県　　民　　税</t>
  </si>
  <si>
    <t>地 方 消 費 税</t>
  </si>
  <si>
    <t>均    　等    　割</t>
  </si>
  <si>
    <t>法人税割</t>
  </si>
  <si>
    <t>配 当 割</t>
  </si>
  <si>
    <t>計</t>
  </si>
  <si>
    <t>道府県たばこ税</t>
  </si>
  <si>
    <t>ゴルフ場利用税</t>
  </si>
  <si>
    <t>鉱   区   税</t>
  </si>
  <si>
    <t>軽 油 引 取 税</t>
  </si>
  <si>
    <t>石油ガス譲与税</t>
  </si>
  <si>
    <t>個　人　分</t>
  </si>
  <si>
    <t>法　人　分</t>
  </si>
  <si>
    <t xml:space="preserve"> 1  北海道</t>
  </si>
  <si>
    <t xml:space="preserve"> 2  青  森</t>
  </si>
  <si>
    <t xml:space="preserve"> 3  岩  手</t>
  </si>
  <si>
    <t xml:space="preserve"> 4　宮  城</t>
  </si>
  <si>
    <t xml:space="preserve"> 5　秋  田</t>
  </si>
  <si>
    <t xml:space="preserve"> 6　山  形</t>
  </si>
  <si>
    <t xml:space="preserve"> 7  福  島</t>
  </si>
  <si>
    <t xml:space="preserve"> 8　茨  城</t>
  </si>
  <si>
    <t xml:space="preserve"> 9　栃  木</t>
  </si>
  <si>
    <t>10　群  馬</t>
  </si>
  <si>
    <t>11　埼  玉</t>
  </si>
  <si>
    <t>12　千  葉</t>
  </si>
  <si>
    <t>13　東  京</t>
  </si>
  <si>
    <t>14　神奈川</t>
  </si>
  <si>
    <t>15　新  潟</t>
  </si>
  <si>
    <t>16　富  山</t>
  </si>
  <si>
    <t>17　石  川</t>
  </si>
  <si>
    <t>18　福  井</t>
  </si>
  <si>
    <t>19　山  梨</t>
  </si>
  <si>
    <t>20　長  野</t>
  </si>
  <si>
    <t>21　岐  阜</t>
  </si>
  <si>
    <t>22　静  岡</t>
  </si>
  <si>
    <t>23　愛  知</t>
  </si>
  <si>
    <t>24　三  重</t>
  </si>
  <si>
    <t>25　滋  賀</t>
  </si>
  <si>
    <t>26　京  都</t>
  </si>
  <si>
    <t>27　大  阪</t>
  </si>
  <si>
    <t>28　兵  庫</t>
  </si>
  <si>
    <t>29　奈  良</t>
  </si>
  <si>
    <t>30　和歌山</t>
  </si>
  <si>
    <t>31　鳥  取</t>
  </si>
  <si>
    <t>32　島  根</t>
  </si>
  <si>
    <t>33　岡  山</t>
  </si>
  <si>
    <t>34　広  島</t>
  </si>
  <si>
    <t>35　山  口</t>
  </si>
  <si>
    <t>36　徳  島</t>
  </si>
  <si>
    <t>37　香  川</t>
  </si>
  <si>
    <t>38　愛  媛</t>
  </si>
  <si>
    <t>39　高  知</t>
  </si>
  <si>
    <t>40　福  岡</t>
  </si>
  <si>
    <t>41　佐  賀</t>
  </si>
  <si>
    <t>42　長  崎</t>
  </si>
  <si>
    <t>43　熊  本</t>
  </si>
  <si>
    <t>44　大  分</t>
  </si>
  <si>
    <t>45　宮  崎</t>
  </si>
  <si>
    <t>46　鹿児島</t>
  </si>
  <si>
    <t>47  沖  縄</t>
  </si>
  <si>
    <t xml:space="preserve">  不　 足</t>
  </si>
  <si>
    <t xml:space="preserve">  超　 過</t>
  </si>
  <si>
    <t xml:space="preserve">  合   計</t>
  </si>
  <si>
    <t>地方特例交付金</t>
  </si>
  <si>
    <t>所得割</t>
  </si>
  <si>
    <t>利子割</t>
  </si>
  <si>
    <t>計</t>
  </si>
  <si>
    <t>小計</t>
  </si>
  <si>
    <t>事業税</t>
  </si>
  <si>
    <t>個人分</t>
  </si>
  <si>
    <t>法人分</t>
  </si>
  <si>
    <t>固定資産税</t>
  </si>
  <si>
    <t>法定普通税計</t>
  </si>
  <si>
    <t>不動産取得税</t>
  </si>
  <si>
    <t>合計</t>
  </si>
  <si>
    <t>市町村たばこ税
都道府県交付金</t>
  </si>
  <si>
    <t>地方揮発油
譲与税</t>
  </si>
  <si>
    <t>（単位：千円）</t>
  </si>
  <si>
    <t>都道府県交付金</t>
  </si>
  <si>
    <t>目的税等計</t>
  </si>
  <si>
    <t>航空機燃料
譲与税</t>
  </si>
  <si>
    <t>譲与税計</t>
  </si>
  <si>
    <t>交通安全対策
特別交付金</t>
  </si>
  <si>
    <t>東日本大震災に係る特例加算額</t>
  </si>
  <si>
    <t>株式等譲渡
所得割</t>
  </si>
  <si>
    <t>譲  渡  割</t>
  </si>
  <si>
    <t>貨  物  割</t>
  </si>
  <si>
    <t>※錯誤額は除く</t>
  </si>
  <si>
    <t>引き上げ分</t>
  </si>
  <si>
    <t>従　来　分</t>
  </si>
  <si>
    <t>都道府県</t>
  </si>
  <si>
    <t>自動車重量
譲与税</t>
  </si>
  <si>
    <t>森林環境
譲与税</t>
  </si>
  <si>
    <t>自動車税種別割</t>
  </si>
  <si>
    <t>自動車税環境性能割</t>
  </si>
  <si>
    <t>自動車税</t>
  </si>
  <si>
    <t>特別法人事業
譲与税</t>
  </si>
  <si>
    <t>令和４年度 都道府県別（税目別）基準財政収入額</t>
  </si>
  <si>
    <t>低工法等による
控除額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</si>
</sst>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0_ "/>
    <numFmt numFmtId="178" formatCode="0.0000_ "/>
    <numFmt numFmtId="179" formatCode="0.0_ "/>
    <numFmt numFmtId="180" formatCode="0.00_ "/>
    <numFmt numFmtId="181" formatCode="#,##0.000_ "/>
    <numFmt numFmtId="182" formatCode="0.000_);[Red]\(0.000\)"/>
    <numFmt numFmtId="183" formatCode="0_);[Red]\(0\)"/>
    <numFmt numFmtId="184" formatCode="#,##0.0"/>
    <numFmt numFmtId="185" formatCode="0.0%"/>
    <numFmt numFmtId="186" formatCode="_ * #,##0.0_ ;_ * \-#,##0.0_ ;_ * &quot;-&quot;_ ;_ @_ "/>
    <numFmt numFmtId="187" formatCode="_ * #,##0.00_ ;_ * \-#,##0.00_ ;_ * &quot;-&quot;_ ;_ @_ "/>
    <numFmt numFmtId="188" formatCode="_ * #,##0.000_ ;_ * \-#,##0.000_ ;_ * &quot;-&quot;_ ;_ @_ "/>
    <numFmt numFmtId="189" formatCode="yyyy/m/d\ h:mm\ AM/PM"/>
    <numFmt numFmtId="190" formatCode="0_ "/>
    <numFmt numFmtId="191" formatCode="yyyy/m/d\ h:mm:ss"/>
    <numFmt numFmtId="192" formatCode="yyyy/mm/dd\ h:mm:ss"/>
    <numFmt numFmtId="193" formatCode="0.00_);[Red]\(0.00\)"/>
    <numFmt numFmtId="194" formatCode="[&lt;=999]000;[&lt;=9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_ * #,##0.0_ ;_ * \-#,##0.0_ ;_ * &quot;-&quot;?_ ;_ @_ "/>
    <numFmt numFmtId="199" formatCode="_ * #,##0_ ;_ * \-#,##0_ ;_ * &quot;-&quot;_ ;@"/>
    <numFmt numFmtId="200" formatCode="[$€-2]\ #,##0.00_);[Red]\([$€-2]\ #,##0.00\)"/>
    <numFmt numFmtId="201" formatCode="_ * #,##0.0_ ;_ * \-#,##0.0_ ;_ * &quot;-&quot;_ ;@"/>
    <numFmt numFmtId="202" formatCode="0.00000"/>
    <numFmt numFmtId="203" formatCode="0.0000"/>
    <numFmt numFmtId="204" formatCode="0.000"/>
    <numFmt numFmtId="205" formatCode="0.0"/>
    <numFmt numFmtId="206" formatCode="#,##0_ "/>
    <numFmt numFmtId="207" formatCode="#,##0.000"/>
    <numFmt numFmtId="208" formatCode="#,##0_);[Red]\(#,##0\)"/>
    <numFmt numFmtId="209" formatCode="#,##0.00_);[Red]\(#,##0.00\)"/>
    <numFmt numFmtId="210" formatCode="#,##0.00_ "/>
    <numFmt numFmtId="211" formatCode="#,##0.000_);[Red]\(#,##0.000\)"/>
    <numFmt numFmtId="212" formatCode="_ * #,##0.00_ ;_ * \-#,##0.00_ ;_ * &quot;-&quot;_ ;@"/>
    <numFmt numFmtId="213" formatCode="_ * #,##0.000_ ;_ * \-#,##0.000_ ;_ * &quot;-&quot;_ ;@"/>
    <numFmt numFmtId="214" formatCode="_ * #,##0.0000_ ;_ * \-#,##0.0000_ ;_ * &quot;-&quot;_ ;_ @_ "/>
    <numFmt numFmtId="215" formatCode="_ * #,##0.00000_ ;_ * \-#,##0.00000_ ;_ * &quot;-&quot;_ ;_ @_ "/>
    <numFmt numFmtId="216" formatCode="_ * #,##0.000_ ;_ * \-#,##0.000_ ;_ * &quot;-&quot;???_ ;_ @_ "/>
    <numFmt numFmtId="217" formatCode="_ * #,##0.0000_ ;_ * \-#,##0.0000_ ;_ * &quot;-&quot;????_ ;_ @_ "/>
    <numFmt numFmtId="218" formatCode="_ * #,##0.000000_ ;_ * \-#,##0.000000_ ;_ * &quot;-&quot;??????_ ;_ @_ "/>
    <numFmt numFmtId="219" formatCode="0.E+00"/>
    <numFmt numFmtId="220" formatCode="_ * #,##0.0000_ ;_ * \-#,##0.0000_ ;_ * &quot;-&quot;_ ;@"/>
    <numFmt numFmtId="221" formatCode="_ * #,##0.00000_ ;_ * \-#,##0.00000_ ;_ * &quot;-&quot;_ ;@"/>
    <numFmt numFmtId="222" formatCode="_ * #,##0.000000_ ;_ * \-#,##0.000000_ ;_ * &quot;-&quot;_ ;@"/>
    <numFmt numFmtId="223" formatCode="_ * #,##0.0000000_ ;_ * \-#,##0.0000000_ ;_ * &quot;-&quot;_ ;@"/>
    <numFmt numFmtId="224" formatCode="_ * #,##0.0_ ;_ * \-#,##0.0_ ;_ * &quot;-&quot;??_ ;_ @_ "/>
    <numFmt numFmtId="225" formatCode="_ * #,##0_ ;_ * \-#,##0_ ;_ * &quot;-&quot;??_ ;_ @_ "/>
    <numFmt numFmtId="226" formatCode="yy/mm/dd"/>
    <numFmt numFmtId="227" formatCode="#,##0_ ;[Red]\-#,##0\ "/>
    <numFmt numFmtId="228" formatCode="mm/dd"/>
    <numFmt numFmtId="229" formatCode="#,##0;&quot;▲ &quot;#,##0"/>
    <numFmt numFmtId="230" formatCode="hh:mm:ss"/>
    <numFmt numFmtId="231" formatCode="hh:mm"/>
    <numFmt numFmtId="232" formatCode="0;\-0;@"/>
    <numFmt numFmtId="233" formatCode="0;\-0;0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Arial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4"/>
      <color indexed="8"/>
      <name val="ＭＳ ゴシック"/>
      <family val="3"/>
    </font>
    <font>
      <sz val="18"/>
      <name val="ＭＳ ゴシック"/>
      <family val="3"/>
    </font>
    <font>
      <sz val="14"/>
      <name val="HGｺﾞｼｯｸM"/>
      <family val="3"/>
    </font>
    <font>
      <sz val="13"/>
      <name val="HGｺﾞｼｯｸM"/>
      <family val="3"/>
    </font>
    <font>
      <sz val="22"/>
      <name val="HGｺﾞｼｯｸM"/>
      <family val="3"/>
    </font>
    <font>
      <sz val="16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4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41" fontId="0" fillId="0" borderId="0">
      <alignment/>
      <protection/>
    </xf>
    <xf numFmtId="198" fontId="0" fillId="0" borderId="0">
      <alignment/>
      <protection/>
    </xf>
    <xf numFmtId="216" fontId="0" fillId="0" borderId="0">
      <alignment/>
      <protection/>
    </xf>
    <xf numFmtId="217" fontId="0" fillId="0" borderId="0">
      <alignment/>
      <protection/>
    </xf>
    <xf numFmtId="218" fontId="0" fillId="0" borderId="0">
      <alignment/>
      <protection/>
    </xf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NumberFormat="1" applyAlignment="1">
      <alignment/>
    </xf>
    <xf numFmtId="227" fontId="9" fillId="0" borderId="0" xfId="66" applyNumberFormat="1" applyFont="1" applyFill="1" applyAlignment="1">
      <alignment/>
      <protection/>
    </xf>
    <xf numFmtId="227" fontId="10" fillId="0" borderId="0" xfId="66" applyNumberFormat="1" applyFont="1" applyFill="1" applyAlignment="1">
      <alignment/>
      <protection/>
    </xf>
    <xf numFmtId="227" fontId="9" fillId="0" borderId="0" xfId="66" applyNumberFormat="1" applyFont="1" applyFill="1">
      <alignment/>
      <protection/>
    </xf>
    <xf numFmtId="227" fontId="9" fillId="0" borderId="0" xfId="66" applyNumberFormat="1" applyFont="1" applyFill="1" applyAlignment="1">
      <alignment horizontal="right"/>
      <protection/>
    </xf>
    <xf numFmtId="227" fontId="9" fillId="0" borderId="0" xfId="66" applyNumberFormat="1" applyFont="1" applyFill="1" applyBorder="1" applyAlignment="1">
      <alignment/>
      <protection/>
    </xf>
    <xf numFmtId="227" fontId="11" fillId="0" borderId="0" xfId="66" applyNumberFormat="1" applyFont="1" applyFill="1" applyBorder="1" applyAlignment="1">
      <alignment/>
      <protection/>
    </xf>
    <xf numFmtId="227" fontId="10" fillId="0" borderId="0" xfId="0" applyNumberFormat="1" applyFont="1" applyFill="1" applyAlignment="1">
      <alignment/>
    </xf>
    <xf numFmtId="227" fontId="9" fillId="0" borderId="0" xfId="0" applyNumberFormat="1" applyFont="1" applyFill="1" applyAlignment="1">
      <alignment/>
    </xf>
    <xf numFmtId="227" fontId="9" fillId="0" borderId="0" xfId="0" applyNumberFormat="1" applyFont="1" applyFill="1" applyBorder="1" applyAlignment="1">
      <alignment/>
    </xf>
    <xf numFmtId="227" fontId="10" fillId="0" borderId="0" xfId="66" applyNumberFormat="1" applyFont="1" applyFill="1" applyAlignment="1">
      <alignment horizontal="left"/>
      <protection/>
    </xf>
    <xf numFmtId="38" fontId="9" fillId="0" borderId="0" xfId="54" applyFont="1" applyFill="1" applyBorder="1" applyAlignment="1">
      <alignment/>
    </xf>
    <xf numFmtId="227" fontId="12" fillId="0" borderId="0" xfId="66" applyNumberFormat="1" applyFont="1" applyFill="1" applyAlignment="1">
      <alignment/>
      <protection/>
    </xf>
    <xf numFmtId="227" fontId="13" fillId="0" borderId="10" xfId="66" applyNumberFormat="1" applyFont="1" applyFill="1" applyBorder="1" applyAlignment="1">
      <alignment/>
      <protection/>
    </xf>
    <xf numFmtId="227" fontId="13" fillId="0" borderId="11" xfId="66" applyNumberFormat="1" applyFont="1" applyFill="1" applyBorder="1" applyAlignment="1">
      <alignment/>
      <protection/>
    </xf>
    <xf numFmtId="227" fontId="13" fillId="0" borderId="12" xfId="66" applyNumberFormat="1" applyFont="1" applyFill="1" applyBorder="1" applyAlignment="1">
      <alignment/>
      <protection/>
    </xf>
    <xf numFmtId="227" fontId="13" fillId="0" borderId="13" xfId="66" applyNumberFormat="1" applyFont="1" applyFill="1" applyBorder="1" applyAlignment="1">
      <alignment horizontal="centerContinuous"/>
      <protection/>
    </xf>
    <xf numFmtId="227" fontId="15" fillId="0" borderId="0" xfId="66" applyNumberFormat="1" applyFont="1" applyFill="1" applyAlignment="1">
      <alignment/>
      <protection/>
    </xf>
    <xf numFmtId="227" fontId="9" fillId="0" borderId="14" xfId="66" applyNumberFormat="1" applyFont="1" applyFill="1" applyBorder="1" applyAlignment="1">
      <alignment/>
      <protection/>
    </xf>
    <xf numFmtId="227" fontId="9" fillId="0" borderId="11" xfId="66" applyNumberFormat="1" applyFont="1" applyFill="1" applyBorder="1" applyAlignment="1">
      <alignment/>
      <protection/>
    </xf>
    <xf numFmtId="227" fontId="9" fillId="0" borderId="11" xfId="66" applyNumberFormat="1" applyFont="1" applyFill="1" applyBorder="1" applyAlignment="1">
      <alignment horizontal="right"/>
      <protection/>
    </xf>
    <xf numFmtId="227" fontId="9" fillId="0" borderId="15" xfId="0" applyNumberFormat="1" applyFont="1" applyFill="1" applyBorder="1" applyAlignment="1">
      <alignment/>
    </xf>
    <xf numFmtId="227" fontId="9" fillId="0" borderId="16" xfId="66" applyNumberFormat="1" applyFont="1" applyFill="1" applyBorder="1" applyAlignment="1">
      <alignment/>
      <protection/>
    </xf>
    <xf numFmtId="227" fontId="9" fillId="0" borderId="10" xfId="66" applyNumberFormat="1" applyFont="1" applyFill="1" applyBorder="1" applyAlignment="1">
      <alignment/>
      <protection/>
    </xf>
    <xf numFmtId="227" fontId="9" fillId="0" borderId="10" xfId="66" applyNumberFormat="1" applyFont="1" applyFill="1" applyBorder="1" applyAlignment="1">
      <alignment horizontal="right"/>
      <protection/>
    </xf>
    <xf numFmtId="227" fontId="9" fillId="0" borderId="17" xfId="0" applyNumberFormat="1" applyFont="1" applyFill="1" applyBorder="1" applyAlignment="1">
      <alignment/>
    </xf>
    <xf numFmtId="227" fontId="9" fillId="0" borderId="0" xfId="66" applyNumberFormat="1" applyFont="1" applyFill="1" applyBorder="1" applyAlignment="1">
      <alignment horizontal="right"/>
      <protection/>
    </xf>
    <xf numFmtId="227" fontId="9" fillId="0" borderId="11" xfId="66" applyNumberFormat="1" applyFont="1" applyFill="1" applyBorder="1" applyAlignment="1">
      <alignment vertical="center"/>
      <protection/>
    </xf>
    <xf numFmtId="227" fontId="9" fillId="0" borderId="15" xfId="66" applyNumberFormat="1" applyFont="1" applyFill="1" applyBorder="1" applyAlignment="1">
      <alignment/>
      <protection/>
    </xf>
    <xf numFmtId="227" fontId="9" fillId="0" borderId="14" xfId="66" applyNumberFormat="1" applyFont="1" applyFill="1" applyBorder="1" applyAlignment="1">
      <alignment horizontal="right"/>
      <protection/>
    </xf>
    <xf numFmtId="227" fontId="9" fillId="0" borderId="10" xfId="66" applyNumberFormat="1" applyFont="1" applyFill="1" applyBorder="1" applyAlignment="1">
      <alignment vertical="center"/>
      <protection/>
    </xf>
    <xf numFmtId="227" fontId="9" fillId="0" borderId="13" xfId="66" applyNumberFormat="1" applyFont="1" applyFill="1" applyBorder="1" applyAlignment="1">
      <alignment/>
      <protection/>
    </xf>
    <xf numFmtId="227" fontId="9" fillId="0" borderId="16" xfId="66" applyNumberFormat="1" applyFont="1" applyFill="1" applyBorder="1" applyAlignment="1">
      <alignment horizontal="right"/>
      <protection/>
    </xf>
    <xf numFmtId="227" fontId="9" fillId="0" borderId="17" xfId="66" applyNumberFormat="1" applyFont="1" applyFill="1" applyBorder="1" applyAlignment="1">
      <alignment/>
      <protection/>
    </xf>
    <xf numFmtId="227" fontId="9" fillId="0" borderId="18" xfId="66" applyNumberFormat="1" applyFont="1" applyFill="1" applyBorder="1" applyAlignment="1">
      <alignment/>
      <protection/>
    </xf>
    <xf numFmtId="227" fontId="9" fillId="0" borderId="16" xfId="66" applyNumberFormat="1" applyFont="1" applyFill="1" applyBorder="1" applyAlignment="1">
      <alignment shrinkToFit="1"/>
      <protection/>
    </xf>
    <xf numFmtId="227" fontId="9" fillId="0" borderId="10" xfId="66" applyNumberFormat="1" applyFont="1" applyFill="1" applyBorder="1" applyAlignment="1">
      <alignment shrinkToFit="1"/>
      <protection/>
    </xf>
    <xf numFmtId="227" fontId="9" fillId="0" borderId="11" xfId="66" applyNumberFormat="1" applyFont="1" applyFill="1" applyBorder="1" applyAlignment="1">
      <alignment shrinkToFit="1"/>
      <protection/>
    </xf>
    <xf numFmtId="227" fontId="9" fillId="0" borderId="17" xfId="66" applyNumberFormat="1" applyFont="1" applyFill="1" applyBorder="1" applyAlignment="1">
      <alignment shrinkToFit="1"/>
      <protection/>
    </xf>
    <xf numFmtId="38" fontId="9" fillId="0" borderId="16" xfId="54" applyFont="1" applyFill="1" applyBorder="1" applyAlignment="1">
      <alignment horizontal="right" shrinkToFit="1"/>
    </xf>
    <xf numFmtId="227" fontId="9" fillId="0" borderId="17" xfId="0" applyNumberFormat="1" applyFont="1" applyFill="1" applyBorder="1" applyAlignment="1">
      <alignment shrinkToFit="1"/>
    </xf>
    <xf numFmtId="227" fontId="9" fillId="0" borderId="14" xfId="66" applyNumberFormat="1" applyFont="1" applyFill="1" applyBorder="1" applyAlignment="1">
      <alignment shrinkToFit="1"/>
      <protection/>
    </xf>
    <xf numFmtId="227" fontId="9" fillId="0" borderId="15" xfId="66" applyNumberFormat="1" applyFont="1" applyFill="1" applyBorder="1" applyAlignment="1">
      <alignment shrinkToFit="1"/>
      <protection/>
    </xf>
    <xf numFmtId="38" fontId="9" fillId="0" borderId="14" xfId="54" applyFont="1" applyFill="1" applyBorder="1" applyAlignment="1">
      <alignment horizontal="right" shrinkToFit="1"/>
    </xf>
    <xf numFmtId="227" fontId="9" fillId="0" borderId="15" xfId="0" applyNumberFormat="1" applyFont="1" applyFill="1" applyBorder="1" applyAlignment="1">
      <alignment shrinkToFit="1"/>
    </xf>
    <xf numFmtId="227" fontId="9" fillId="0" borderId="19" xfId="66" applyNumberFormat="1" applyFont="1" applyFill="1" applyBorder="1" applyAlignment="1">
      <alignment shrinkToFit="1"/>
      <protection/>
    </xf>
    <xf numFmtId="227" fontId="9" fillId="0" borderId="12" xfId="66" applyNumberFormat="1" applyFont="1" applyFill="1" applyBorder="1" applyAlignment="1">
      <alignment shrinkToFit="1"/>
      <protection/>
    </xf>
    <xf numFmtId="227" fontId="9" fillId="0" borderId="20" xfId="66" applyNumberFormat="1" applyFont="1" applyFill="1" applyBorder="1" applyAlignment="1">
      <alignment shrinkToFit="1"/>
      <protection/>
    </xf>
    <xf numFmtId="38" fontId="9" fillId="0" borderId="19" xfId="54" applyFont="1" applyFill="1" applyBorder="1" applyAlignment="1">
      <alignment horizontal="right" shrinkToFit="1"/>
    </xf>
    <xf numFmtId="227" fontId="9" fillId="0" borderId="20" xfId="0" applyNumberFormat="1" applyFont="1" applyFill="1" applyBorder="1" applyAlignment="1">
      <alignment shrinkToFit="1"/>
    </xf>
    <xf numFmtId="227" fontId="9" fillId="0" borderId="21" xfId="66" applyNumberFormat="1" applyFont="1" applyFill="1" applyBorder="1" applyAlignment="1">
      <alignment/>
      <protection/>
    </xf>
    <xf numFmtId="227" fontId="13" fillId="0" borderId="13" xfId="66" applyNumberFormat="1" applyFont="1" applyFill="1" applyBorder="1" applyAlignment="1">
      <alignment horizontal="center" vertical="center"/>
      <protection/>
    </xf>
    <xf numFmtId="227" fontId="13" fillId="0" borderId="11" xfId="66" applyNumberFormat="1" applyFont="1" applyFill="1" applyBorder="1" applyAlignment="1">
      <alignment horizontal="center" vertical="center"/>
      <protection/>
    </xf>
    <xf numFmtId="227" fontId="13" fillId="0" borderId="18" xfId="66" applyNumberFormat="1" applyFont="1" applyFill="1" applyBorder="1" applyAlignment="1">
      <alignment horizontal="center" vertical="center"/>
      <protection/>
    </xf>
    <xf numFmtId="227" fontId="13" fillId="0" borderId="10" xfId="66" applyNumberFormat="1" applyFont="1" applyFill="1" applyBorder="1" applyAlignment="1">
      <alignment horizontal="center" vertical="center"/>
      <protection/>
    </xf>
    <xf numFmtId="227" fontId="13" fillId="0" borderId="22" xfId="66" applyNumberFormat="1" applyFont="1" applyFill="1" applyBorder="1" applyAlignment="1">
      <alignment horizontal="center"/>
      <protection/>
    </xf>
    <xf numFmtId="227" fontId="13" fillId="0" borderId="23" xfId="66" applyNumberFormat="1" applyFont="1" applyFill="1" applyBorder="1" applyAlignment="1">
      <alignment horizontal="center" vertical="center"/>
      <protection/>
    </xf>
    <xf numFmtId="227" fontId="13" fillId="0" borderId="14" xfId="66" applyNumberFormat="1" applyFont="1" applyFill="1" applyBorder="1" applyAlignment="1">
      <alignment horizontal="center" vertical="center"/>
      <protection/>
    </xf>
    <xf numFmtId="227" fontId="13" fillId="0" borderId="24" xfId="66" applyNumberFormat="1" applyFont="1" applyFill="1" applyBorder="1" applyAlignment="1">
      <alignment horizontal="center" vertical="center"/>
      <protection/>
    </xf>
    <xf numFmtId="227" fontId="13" fillId="0" borderId="10" xfId="66" applyNumberFormat="1" applyFont="1" applyFill="1" applyBorder="1" applyAlignment="1">
      <alignment horizontal="center" vertical="center" wrapText="1"/>
      <protection/>
    </xf>
    <xf numFmtId="227" fontId="13" fillId="0" borderId="11" xfId="66" applyNumberFormat="1" applyFont="1" applyFill="1" applyBorder="1" applyAlignment="1">
      <alignment horizontal="center" vertical="center" wrapText="1"/>
      <protection/>
    </xf>
    <xf numFmtId="227" fontId="13" fillId="0" borderId="18" xfId="66" applyNumberFormat="1" applyFont="1" applyFill="1" applyBorder="1" applyAlignment="1">
      <alignment horizontal="center" vertical="center" wrapText="1"/>
      <protection/>
    </xf>
    <xf numFmtId="227" fontId="13" fillId="0" borderId="25" xfId="66" applyNumberFormat="1" applyFont="1" applyFill="1" applyBorder="1" applyAlignment="1">
      <alignment horizontal="center"/>
      <protection/>
    </xf>
    <xf numFmtId="227" fontId="13" fillId="0" borderId="26" xfId="66" applyNumberFormat="1" applyFont="1" applyFill="1" applyBorder="1" applyAlignment="1">
      <alignment horizontal="center" vertical="center"/>
      <protection/>
    </xf>
    <xf numFmtId="227" fontId="13" fillId="0" borderId="27" xfId="66" applyNumberFormat="1" applyFont="1" applyFill="1" applyBorder="1" applyAlignment="1">
      <alignment horizontal="center" vertical="center"/>
      <protection/>
    </xf>
    <xf numFmtId="227" fontId="13" fillId="0" borderId="13" xfId="66" applyNumberFormat="1" applyFont="1" applyFill="1" applyBorder="1" applyAlignment="1">
      <alignment horizontal="center" vertical="center" wrapText="1"/>
      <protection/>
    </xf>
    <xf numFmtId="227" fontId="13" fillId="0" borderId="23" xfId="66" applyNumberFormat="1" applyFont="1" applyFill="1" applyBorder="1" applyAlignment="1">
      <alignment horizontal="center" vertical="center" wrapText="1"/>
      <protection/>
    </xf>
    <xf numFmtId="227" fontId="13" fillId="0" borderId="14" xfId="66" applyNumberFormat="1" applyFont="1" applyFill="1" applyBorder="1" applyAlignment="1">
      <alignment horizontal="center" vertical="center" wrapText="1"/>
      <protection/>
    </xf>
    <xf numFmtId="227" fontId="13" fillId="0" borderId="24" xfId="66" applyNumberFormat="1" applyFont="1" applyFill="1" applyBorder="1" applyAlignment="1">
      <alignment horizontal="center" vertical="center" wrapText="1"/>
      <protection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227" fontId="16" fillId="0" borderId="13" xfId="66" applyNumberFormat="1" applyFont="1" applyFill="1" applyBorder="1" applyAlignment="1">
      <alignment horizontal="center" vertical="center"/>
      <protection/>
    </xf>
    <xf numFmtId="227" fontId="16" fillId="0" borderId="11" xfId="66" applyNumberFormat="1" applyFont="1" applyFill="1" applyBorder="1" applyAlignment="1">
      <alignment horizontal="center" vertical="center"/>
      <protection/>
    </xf>
    <xf numFmtId="227" fontId="16" fillId="0" borderId="28" xfId="66" applyNumberFormat="1" applyFont="1" applyFill="1" applyBorder="1" applyAlignment="1">
      <alignment horizontal="center" vertical="center"/>
      <protection/>
    </xf>
    <xf numFmtId="227" fontId="13" fillId="0" borderId="29" xfId="66" applyNumberFormat="1" applyFont="1" applyFill="1" applyBorder="1" applyAlignment="1">
      <alignment horizontal="center" vertical="center" wrapText="1"/>
      <protection/>
    </xf>
    <xf numFmtId="227" fontId="13" fillId="0" borderId="15" xfId="66" applyNumberFormat="1" applyFont="1" applyFill="1" applyBorder="1" applyAlignment="1">
      <alignment horizontal="center" vertical="center" wrapText="1"/>
      <protection/>
    </xf>
    <xf numFmtId="227" fontId="13" fillId="0" borderId="30" xfId="66" applyNumberFormat="1" applyFont="1" applyFill="1" applyBorder="1" applyAlignment="1">
      <alignment horizontal="center" vertical="center" wrapText="1"/>
      <protection/>
    </xf>
    <xf numFmtId="227" fontId="14" fillId="0" borderId="29" xfId="66" applyNumberFormat="1" applyFont="1" applyFill="1" applyBorder="1" applyAlignment="1">
      <alignment horizontal="center" vertical="center" wrapText="1"/>
      <protection/>
    </xf>
    <xf numFmtId="227" fontId="14" fillId="0" borderId="15" xfId="66" applyNumberFormat="1" applyFont="1" applyFill="1" applyBorder="1" applyAlignment="1">
      <alignment horizontal="center" vertical="center" wrapText="1"/>
      <protection/>
    </xf>
    <xf numFmtId="227" fontId="14" fillId="0" borderId="30" xfId="66" applyNumberFormat="1" applyFont="1" applyFill="1" applyBorder="1" applyAlignment="1">
      <alignment horizontal="center" vertical="center" wrapText="1"/>
      <protection/>
    </xf>
    <xf numFmtId="227" fontId="14" fillId="0" borderId="23" xfId="66" applyNumberFormat="1" applyFont="1" applyFill="1" applyBorder="1" applyAlignment="1">
      <alignment horizontal="center" vertical="center" wrapText="1"/>
      <protection/>
    </xf>
    <xf numFmtId="227" fontId="14" fillId="0" borderId="14" xfId="66" applyNumberFormat="1" applyFont="1" applyFill="1" applyBorder="1" applyAlignment="1">
      <alignment horizontal="center" vertical="center" wrapText="1"/>
      <protection/>
    </xf>
    <xf numFmtId="227" fontId="14" fillId="0" borderId="24" xfId="66" applyNumberFormat="1" applyFont="1" applyFill="1" applyBorder="1" applyAlignment="1">
      <alignment horizontal="center" vertical="center" wrapText="1"/>
      <protection/>
    </xf>
    <xf numFmtId="227" fontId="13" fillId="0" borderId="29" xfId="66" applyNumberFormat="1" applyFont="1" applyFill="1" applyBorder="1" applyAlignment="1">
      <alignment horizontal="center" vertical="center"/>
      <protection/>
    </xf>
    <xf numFmtId="227" fontId="13" fillId="0" borderId="15" xfId="66" applyNumberFormat="1" applyFont="1" applyFill="1" applyBorder="1" applyAlignment="1">
      <alignment horizontal="center" vertical="center"/>
      <protection/>
    </xf>
    <xf numFmtId="227" fontId="13" fillId="0" borderId="30" xfId="66" applyNumberFormat="1" applyFont="1" applyFill="1" applyBorder="1" applyAlignment="1">
      <alignment horizontal="center" vertical="center"/>
      <protection/>
    </xf>
    <xf numFmtId="227" fontId="13" fillId="0" borderId="13" xfId="66" applyNumberFormat="1" applyFont="1" applyFill="1" applyBorder="1" applyAlignment="1">
      <alignment horizontal="center" vertical="center" shrinkToFit="1"/>
      <protection/>
    </xf>
    <xf numFmtId="227" fontId="13" fillId="0" borderId="11" xfId="66" applyNumberFormat="1" applyFont="1" applyFill="1" applyBorder="1" applyAlignment="1">
      <alignment horizontal="center" vertical="center" shrinkToFit="1"/>
      <protection/>
    </xf>
    <xf numFmtId="227" fontId="13" fillId="0" borderId="18" xfId="66" applyNumberFormat="1" applyFont="1" applyFill="1" applyBorder="1" applyAlignment="1">
      <alignment horizontal="center" vertical="center" shrinkToFit="1"/>
      <protection/>
    </xf>
    <xf numFmtId="227" fontId="13" fillId="0" borderId="31" xfId="66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会計（小数０桁）" xfId="47"/>
    <cellStyle name="会計（小数１桁）" xfId="48"/>
    <cellStyle name="会計（小数３桁）" xfId="49"/>
    <cellStyle name="会計（小数４桁）" xfId="50"/>
    <cellStyle name="会計（小数６桁）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_0822⑲税目別基収・県分（提出用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.1.100.151\share\&#26149;&#21517;\10&#21454;&#20837;\00&#21454;&#20837;&#32207;&#25324;\&#26032;&#12375;&#12356;&#12501;&#12457;&#12523;&#12480;\H19\&#31532;&#19968;&#34920;&#12288;&#31246;&#30446;&#21029;&#22522;&#28310;&#36001;&#25919;&#21454;&#20837;&#38989;&#19968;&#352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afil01\e\&#26149;&#21517;\10&#21454;&#20837;\00&#21454;&#20837;&#32207;&#25324;\&#26032;&#12375;&#12356;&#12501;&#12457;&#12523;&#12480;\H19\&#31532;&#19968;&#34920;&#12288;&#31246;&#30446;&#21029;&#22522;&#28310;&#36001;&#25919;&#21454;&#20837;&#38989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ﾃﾞｰﾀ"/>
      <sheetName val="本年度"/>
      <sheetName val="前年度"/>
      <sheetName val="差"/>
      <sheetName val="率"/>
      <sheetName val="Sheet1"/>
      <sheetName val="本年度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ﾃﾞｰﾀ"/>
      <sheetName val="本年度"/>
      <sheetName val="前年度"/>
      <sheetName val="差"/>
      <sheetName val="率"/>
      <sheetName val="Sheet1"/>
      <sheetName val="本年度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0"/>
  <sheetViews>
    <sheetView showZeros="0" tabSelected="1" view="pageBreakPreview" zoomScale="70" zoomScaleNormal="50" zoomScaleSheetLayoutView="70" zoomScalePageLayoutView="0" workbookViewId="0" topLeftCell="A1">
      <pane xSplit="1" ySplit="6" topLeftCell="A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Q13" sqref="AQ13"/>
    </sheetView>
  </sheetViews>
  <sheetFormatPr defaultColWidth="16.5" defaultRowHeight="15"/>
  <cols>
    <col min="1" max="1" width="16.3984375" style="1" customWidth="1"/>
    <col min="2" max="5" width="18.19921875" style="1" customWidth="1"/>
    <col min="6" max="14" width="18.69921875" style="1" customWidth="1"/>
    <col min="15" max="16" width="18.69921875" style="3" customWidth="1"/>
    <col min="17" max="19" width="18.69921875" style="1" customWidth="1"/>
    <col min="20" max="22" width="23.19921875" style="1" customWidth="1"/>
    <col min="23" max="25" width="23.19921875" style="3" customWidth="1"/>
    <col min="26" max="29" width="23.19921875" style="1" customWidth="1"/>
    <col min="30" max="31" width="23.19921875" style="3" customWidth="1"/>
    <col min="32" max="32" width="23.19921875" style="1" customWidth="1"/>
    <col min="33" max="36" width="22.8984375" style="1" customWidth="1"/>
    <col min="37" max="38" width="22.8984375" style="3" customWidth="1"/>
    <col min="39" max="42" width="22.8984375" style="1" customWidth="1"/>
    <col min="43" max="43" width="22.8984375" style="8" customWidth="1"/>
    <col min="44" max="44" width="16.5" style="1" customWidth="1"/>
    <col min="45" max="16384" width="16.5" style="1" customWidth="1"/>
  </cols>
  <sheetData>
    <row r="1" spans="2:43" ht="32.25" customHeight="1">
      <c r="B1" s="17" t="s">
        <v>98</v>
      </c>
      <c r="F1" s="2"/>
      <c r="H1" s="2"/>
      <c r="J1" s="2"/>
      <c r="N1" s="2">
        <v>0</v>
      </c>
      <c r="O1" s="2"/>
      <c r="P1" s="1"/>
      <c r="R1" s="2"/>
      <c r="S1" s="2"/>
      <c r="T1" s="2"/>
      <c r="U1" s="2"/>
      <c r="V1" s="2"/>
      <c r="W1" s="2"/>
      <c r="X1" s="2"/>
      <c r="Y1" s="2"/>
      <c r="AC1" s="2">
        <v>0</v>
      </c>
      <c r="AD1" s="10"/>
      <c r="AE1" s="10"/>
      <c r="AF1" s="2"/>
      <c r="AG1" s="2"/>
      <c r="AH1" s="2"/>
      <c r="AI1" s="2"/>
      <c r="AJ1" s="2"/>
      <c r="AK1" s="2"/>
      <c r="AL1" s="1"/>
      <c r="AM1" s="2"/>
      <c r="AN1" s="2"/>
      <c r="AO1" s="7"/>
      <c r="AP1" s="7"/>
      <c r="AQ1" s="1"/>
    </row>
    <row r="2" spans="2:43" ht="30" customHeight="1">
      <c r="B2" s="12"/>
      <c r="F2" s="4"/>
      <c r="N2" s="4"/>
      <c r="O2" s="4"/>
      <c r="P2" s="1"/>
      <c r="R2" s="4" t="s">
        <v>78</v>
      </c>
      <c r="W2" s="1"/>
      <c r="X2" s="1"/>
      <c r="Y2" s="1"/>
      <c r="AA2" s="4"/>
      <c r="AD2" s="1"/>
      <c r="AE2" s="4" t="s">
        <v>78</v>
      </c>
      <c r="AJ2" s="3"/>
      <c r="AL2" s="1"/>
      <c r="AM2" s="1" t="s">
        <v>0</v>
      </c>
      <c r="AN2" s="1" t="s">
        <v>0</v>
      </c>
      <c r="AO2" s="8"/>
      <c r="AP2" s="8"/>
      <c r="AQ2" s="4" t="s">
        <v>78</v>
      </c>
    </row>
    <row r="3" spans="1:43" ht="18" customHeight="1">
      <c r="A3" s="72" t="s">
        <v>91</v>
      </c>
      <c r="B3" s="62" t="s">
        <v>1</v>
      </c>
      <c r="C3" s="62"/>
      <c r="D3" s="62"/>
      <c r="E3" s="62"/>
      <c r="F3" s="62"/>
      <c r="G3" s="62"/>
      <c r="H3" s="62"/>
      <c r="I3" s="62"/>
      <c r="J3" s="62"/>
      <c r="K3" s="16" t="s">
        <v>69</v>
      </c>
      <c r="L3" s="16"/>
      <c r="M3" s="16"/>
      <c r="N3" s="16" t="s">
        <v>2</v>
      </c>
      <c r="O3" s="16"/>
      <c r="P3" s="16"/>
      <c r="Q3" s="16"/>
      <c r="R3" s="16"/>
      <c r="S3" s="56" t="s">
        <v>74</v>
      </c>
      <c r="T3" s="51" t="s">
        <v>7</v>
      </c>
      <c r="U3" s="51" t="s">
        <v>8</v>
      </c>
      <c r="V3" s="90" t="s">
        <v>96</v>
      </c>
      <c r="W3" s="90"/>
      <c r="X3" s="56"/>
      <c r="Y3" s="51" t="s">
        <v>9</v>
      </c>
      <c r="Z3" s="51" t="s">
        <v>72</v>
      </c>
      <c r="AA3" s="84" t="s">
        <v>10</v>
      </c>
      <c r="AB3" s="51" t="s">
        <v>73</v>
      </c>
      <c r="AC3" s="81" t="s">
        <v>79</v>
      </c>
      <c r="AD3" s="78" t="s">
        <v>76</v>
      </c>
      <c r="AE3" s="65" t="s">
        <v>80</v>
      </c>
      <c r="AF3" s="75" t="s">
        <v>97</v>
      </c>
      <c r="AG3" s="66" t="s">
        <v>77</v>
      </c>
      <c r="AH3" s="65" t="s">
        <v>11</v>
      </c>
      <c r="AI3" s="65" t="s">
        <v>92</v>
      </c>
      <c r="AJ3" s="65" t="s">
        <v>81</v>
      </c>
      <c r="AK3" s="65" t="s">
        <v>93</v>
      </c>
      <c r="AL3" s="65" t="s">
        <v>82</v>
      </c>
      <c r="AM3" s="66" t="s">
        <v>83</v>
      </c>
      <c r="AN3" s="65" t="s">
        <v>84</v>
      </c>
      <c r="AO3" s="51" t="s">
        <v>64</v>
      </c>
      <c r="AP3" s="65" t="s">
        <v>99</v>
      </c>
      <c r="AQ3" s="69" t="s">
        <v>75</v>
      </c>
    </row>
    <row r="4" spans="1:43" ht="18" customHeight="1">
      <c r="A4" s="73"/>
      <c r="B4" s="55" t="s">
        <v>3</v>
      </c>
      <c r="C4" s="55"/>
      <c r="D4" s="55"/>
      <c r="E4" s="54" t="s">
        <v>65</v>
      </c>
      <c r="F4" s="54" t="s">
        <v>4</v>
      </c>
      <c r="G4" s="54" t="s">
        <v>66</v>
      </c>
      <c r="H4" s="54" t="s">
        <v>5</v>
      </c>
      <c r="I4" s="59" t="s">
        <v>85</v>
      </c>
      <c r="J4" s="54" t="s">
        <v>67</v>
      </c>
      <c r="K4" s="54" t="s">
        <v>70</v>
      </c>
      <c r="L4" s="54" t="s">
        <v>71</v>
      </c>
      <c r="M4" s="54" t="s">
        <v>67</v>
      </c>
      <c r="N4" s="63" t="s">
        <v>90</v>
      </c>
      <c r="O4" s="64"/>
      <c r="P4" s="63" t="s">
        <v>89</v>
      </c>
      <c r="Q4" s="64"/>
      <c r="R4" s="51" t="s">
        <v>6</v>
      </c>
      <c r="S4" s="57"/>
      <c r="T4" s="52"/>
      <c r="U4" s="52"/>
      <c r="V4" s="51" t="s">
        <v>94</v>
      </c>
      <c r="W4" s="87" t="s">
        <v>95</v>
      </c>
      <c r="X4" s="87" t="s">
        <v>67</v>
      </c>
      <c r="Y4" s="52"/>
      <c r="Z4" s="52"/>
      <c r="AA4" s="85"/>
      <c r="AB4" s="52"/>
      <c r="AC4" s="82"/>
      <c r="AD4" s="79"/>
      <c r="AE4" s="60"/>
      <c r="AF4" s="76"/>
      <c r="AG4" s="67"/>
      <c r="AH4" s="60"/>
      <c r="AI4" s="60"/>
      <c r="AJ4" s="60"/>
      <c r="AK4" s="60"/>
      <c r="AL4" s="60"/>
      <c r="AM4" s="67"/>
      <c r="AN4" s="60"/>
      <c r="AO4" s="52"/>
      <c r="AP4" s="60"/>
      <c r="AQ4" s="70"/>
    </row>
    <row r="5" spans="1:43" ht="18" customHeight="1">
      <c r="A5" s="73"/>
      <c r="B5" s="54" t="s">
        <v>12</v>
      </c>
      <c r="C5" s="54" t="s">
        <v>13</v>
      </c>
      <c r="D5" s="54" t="s">
        <v>68</v>
      </c>
      <c r="E5" s="52"/>
      <c r="F5" s="52"/>
      <c r="G5" s="52"/>
      <c r="H5" s="52"/>
      <c r="I5" s="60"/>
      <c r="J5" s="52"/>
      <c r="K5" s="52"/>
      <c r="L5" s="52"/>
      <c r="M5" s="52"/>
      <c r="N5" s="51" t="s">
        <v>86</v>
      </c>
      <c r="O5" s="51" t="s">
        <v>87</v>
      </c>
      <c r="P5" s="51" t="s">
        <v>86</v>
      </c>
      <c r="Q5" s="51" t="s">
        <v>87</v>
      </c>
      <c r="R5" s="52"/>
      <c r="S5" s="57"/>
      <c r="T5" s="52"/>
      <c r="U5" s="52"/>
      <c r="V5" s="52"/>
      <c r="W5" s="88"/>
      <c r="X5" s="88"/>
      <c r="Y5" s="52"/>
      <c r="Z5" s="52"/>
      <c r="AA5" s="85"/>
      <c r="AB5" s="52"/>
      <c r="AC5" s="82"/>
      <c r="AD5" s="79"/>
      <c r="AE5" s="60"/>
      <c r="AF5" s="76"/>
      <c r="AG5" s="67"/>
      <c r="AH5" s="60"/>
      <c r="AI5" s="60"/>
      <c r="AJ5" s="60"/>
      <c r="AK5" s="60"/>
      <c r="AL5" s="60"/>
      <c r="AM5" s="67"/>
      <c r="AN5" s="60"/>
      <c r="AO5" s="52"/>
      <c r="AP5" s="60"/>
      <c r="AQ5" s="70"/>
    </row>
    <row r="6" spans="1:43" ht="39.75" customHeight="1">
      <c r="A6" s="74"/>
      <c r="B6" s="53"/>
      <c r="C6" s="53"/>
      <c r="D6" s="53"/>
      <c r="E6" s="53"/>
      <c r="F6" s="53"/>
      <c r="G6" s="53"/>
      <c r="H6" s="53"/>
      <c r="I6" s="61"/>
      <c r="J6" s="53"/>
      <c r="K6" s="53"/>
      <c r="L6" s="53"/>
      <c r="M6" s="53"/>
      <c r="N6" s="53"/>
      <c r="O6" s="53"/>
      <c r="P6" s="53"/>
      <c r="Q6" s="53"/>
      <c r="R6" s="53"/>
      <c r="S6" s="58"/>
      <c r="T6" s="53"/>
      <c r="U6" s="53"/>
      <c r="V6" s="53"/>
      <c r="W6" s="89"/>
      <c r="X6" s="89"/>
      <c r="Y6" s="53"/>
      <c r="Z6" s="53"/>
      <c r="AA6" s="86"/>
      <c r="AB6" s="53"/>
      <c r="AC6" s="83"/>
      <c r="AD6" s="80"/>
      <c r="AE6" s="61"/>
      <c r="AF6" s="77"/>
      <c r="AG6" s="68"/>
      <c r="AH6" s="61"/>
      <c r="AI6" s="61"/>
      <c r="AJ6" s="61"/>
      <c r="AK6" s="61"/>
      <c r="AL6" s="61"/>
      <c r="AM6" s="68"/>
      <c r="AN6" s="61"/>
      <c r="AO6" s="53"/>
      <c r="AP6" s="61"/>
      <c r="AQ6" s="71"/>
    </row>
    <row r="7" spans="1:43" ht="24.75" customHeight="1">
      <c r="A7" s="13" t="s">
        <v>14</v>
      </c>
      <c r="B7" s="18">
        <v>2804416</v>
      </c>
      <c r="C7" s="19">
        <v>3923056</v>
      </c>
      <c r="D7" s="19">
        <f>B7+C7</f>
        <v>6727472</v>
      </c>
      <c r="E7" s="19">
        <v>110902277</v>
      </c>
      <c r="F7" s="19">
        <v>3779820</v>
      </c>
      <c r="G7" s="19">
        <v>111656</v>
      </c>
      <c r="H7" s="19">
        <v>746835</v>
      </c>
      <c r="I7" s="19">
        <v>1146370</v>
      </c>
      <c r="J7" s="19">
        <f>SUM(D7:I7)</f>
        <v>123414430</v>
      </c>
      <c r="K7" s="20">
        <v>3941464</v>
      </c>
      <c r="L7" s="20">
        <v>95500472</v>
      </c>
      <c r="M7" s="19">
        <f>K7+L7</f>
        <v>99441936</v>
      </c>
      <c r="N7" s="27">
        <v>30095305</v>
      </c>
      <c r="O7" s="27">
        <v>15303158</v>
      </c>
      <c r="P7" s="27">
        <v>47883612</v>
      </c>
      <c r="Q7" s="27">
        <v>24341955</v>
      </c>
      <c r="R7" s="19">
        <v>117624030</v>
      </c>
      <c r="S7" s="29">
        <v>11135821</v>
      </c>
      <c r="T7" s="20">
        <v>5582964</v>
      </c>
      <c r="U7" s="19">
        <v>309682</v>
      </c>
      <c r="V7" s="19">
        <v>58651753</v>
      </c>
      <c r="W7" s="19">
        <v>2945766</v>
      </c>
      <c r="X7" s="19">
        <v>61597519</v>
      </c>
      <c r="Y7" s="19">
        <v>22514</v>
      </c>
      <c r="Z7" s="20">
        <v>0</v>
      </c>
      <c r="AA7" s="28">
        <v>38327133</v>
      </c>
      <c r="AB7" s="19">
        <f>AA7+Z7+Y7+X7+U7+T7+S7+R7+M7+J7</f>
        <v>457456029</v>
      </c>
      <c r="AC7" s="18"/>
      <c r="AD7" s="28"/>
      <c r="AE7" s="19">
        <f>AC7+AD7</f>
        <v>0</v>
      </c>
      <c r="AF7" s="28">
        <v>73860419</v>
      </c>
      <c r="AG7" s="18">
        <v>11272700</v>
      </c>
      <c r="AH7" s="19">
        <v>416391</v>
      </c>
      <c r="AI7" s="19">
        <v>739103</v>
      </c>
      <c r="AJ7" s="19">
        <v>188745</v>
      </c>
      <c r="AK7" s="28">
        <v>453548</v>
      </c>
      <c r="AL7" s="19">
        <f>AF7+AG7+AH7+AI7+AK7+AJ7</f>
        <v>86930906</v>
      </c>
      <c r="AM7" s="18">
        <v>1254458</v>
      </c>
      <c r="AN7" s="19">
        <v>17087</v>
      </c>
      <c r="AO7" s="21">
        <v>1732784</v>
      </c>
      <c r="AP7" s="21">
        <v>381235</v>
      </c>
      <c r="AQ7" s="19">
        <v>547010029</v>
      </c>
    </row>
    <row r="8" spans="1:43" ht="24.75" customHeight="1">
      <c r="A8" s="14" t="s">
        <v>15</v>
      </c>
      <c r="B8" s="18">
        <v>666096</v>
      </c>
      <c r="C8" s="19">
        <v>914445</v>
      </c>
      <c r="D8" s="19">
        <f aca="true" t="shared" si="0" ref="D8:D56">B8+C8</f>
        <v>1580541</v>
      </c>
      <c r="E8" s="19">
        <v>28350675</v>
      </c>
      <c r="F8" s="19">
        <v>673083</v>
      </c>
      <c r="G8" s="19">
        <v>17960</v>
      </c>
      <c r="H8" s="19">
        <v>140355</v>
      </c>
      <c r="I8" s="19">
        <v>165794</v>
      </c>
      <c r="J8" s="19">
        <f aca="true" t="shared" si="1" ref="J8:J56">SUM(D8:I8)</f>
        <v>30928408</v>
      </c>
      <c r="K8" s="20">
        <v>768203</v>
      </c>
      <c r="L8" s="20">
        <v>19805880</v>
      </c>
      <c r="M8" s="19">
        <f aca="true" t="shared" si="2" ref="M8:M56">K8+L8</f>
        <v>20574083</v>
      </c>
      <c r="N8" s="27">
        <v>6719693</v>
      </c>
      <c r="O8" s="27">
        <v>3416896</v>
      </c>
      <c r="P8" s="27">
        <v>10691474</v>
      </c>
      <c r="Q8" s="27">
        <v>5435082</v>
      </c>
      <c r="R8" s="19">
        <v>26263145</v>
      </c>
      <c r="S8" s="29">
        <v>1337527</v>
      </c>
      <c r="T8" s="20">
        <v>1289960</v>
      </c>
      <c r="U8" s="19">
        <v>31729</v>
      </c>
      <c r="V8" s="19">
        <v>11996637</v>
      </c>
      <c r="W8" s="19">
        <v>635607</v>
      </c>
      <c r="X8" s="19">
        <v>12632244</v>
      </c>
      <c r="Y8" s="19">
        <v>1749</v>
      </c>
      <c r="Z8" s="20">
        <v>156429</v>
      </c>
      <c r="AA8" s="28">
        <v>10392600</v>
      </c>
      <c r="AB8" s="19">
        <f aca="true" t="shared" si="3" ref="AB8:AB56">AA8+Z8+Y8+X8+U8+T8+S8+R8+M8+J8</f>
        <v>103607874</v>
      </c>
      <c r="AC8" s="18"/>
      <c r="AD8" s="28"/>
      <c r="AE8" s="19">
        <f aca="true" t="shared" si="4" ref="AE8:AE56">AC8+AD8</f>
        <v>0</v>
      </c>
      <c r="AF8" s="28">
        <v>16426608</v>
      </c>
      <c r="AG8" s="18">
        <v>2419109</v>
      </c>
      <c r="AH8" s="19">
        <v>93817</v>
      </c>
      <c r="AI8" s="19">
        <v>169560</v>
      </c>
      <c r="AJ8" s="19">
        <v>64001</v>
      </c>
      <c r="AK8" s="28">
        <v>95870</v>
      </c>
      <c r="AL8" s="19">
        <f aca="true" t="shared" si="5" ref="AL8:AL56">AF8+AG8+AH8+AI8+AK8+AJ8</f>
        <v>19268965</v>
      </c>
      <c r="AM8" s="18">
        <v>347434</v>
      </c>
      <c r="AN8" s="19">
        <v>10632</v>
      </c>
      <c r="AO8" s="21">
        <v>533000</v>
      </c>
      <c r="AP8" s="21">
        <v>50921</v>
      </c>
      <c r="AQ8" s="19">
        <v>123716984</v>
      </c>
    </row>
    <row r="9" spans="1:43" ht="24.75" customHeight="1">
      <c r="A9" s="14" t="s">
        <v>16</v>
      </c>
      <c r="B9" s="18">
        <v>672799</v>
      </c>
      <c r="C9" s="19">
        <v>1072568</v>
      </c>
      <c r="D9" s="19">
        <f t="shared" si="0"/>
        <v>1745367</v>
      </c>
      <c r="E9" s="19">
        <v>29745729</v>
      </c>
      <c r="F9" s="19">
        <v>826064</v>
      </c>
      <c r="G9" s="19">
        <v>47762</v>
      </c>
      <c r="H9" s="19">
        <v>148185</v>
      </c>
      <c r="I9" s="19">
        <v>217514</v>
      </c>
      <c r="J9" s="19">
        <f t="shared" si="1"/>
        <v>32730621</v>
      </c>
      <c r="K9" s="20">
        <v>833963</v>
      </c>
      <c r="L9" s="20">
        <v>20920119</v>
      </c>
      <c r="M9" s="19">
        <f t="shared" si="2"/>
        <v>21754082</v>
      </c>
      <c r="N9" s="27">
        <v>6639432</v>
      </c>
      <c r="O9" s="27">
        <v>3376083</v>
      </c>
      <c r="P9" s="27">
        <v>10563775</v>
      </c>
      <c r="Q9" s="27">
        <v>5370165</v>
      </c>
      <c r="R9" s="19">
        <v>25949455</v>
      </c>
      <c r="S9" s="29">
        <v>2005322</v>
      </c>
      <c r="T9" s="20">
        <v>1102093</v>
      </c>
      <c r="U9" s="19">
        <v>58560</v>
      </c>
      <c r="V9" s="19">
        <v>12274625</v>
      </c>
      <c r="W9" s="19">
        <v>588242</v>
      </c>
      <c r="X9" s="19">
        <v>12862867</v>
      </c>
      <c r="Y9" s="19">
        <v>13351</v>
      </c>
      <c r="Z9" s="20">
        <v>0</v>
      </c>
      <c r="AA9" s="28">
        <v>10529081</v>
      </c>
      <c r="AB9" s="19">
        <f t="shared" si="3"/>
        <v>107005432</v>
      </c>
      <c r="AC9" s="18"/>
      <c r="AD9" s="28"/>
      <c r="AE9" s="19">
        <f t="shared" si="4"/>
        <v>0</v>
      </c>
      <c r="AF9" s="28">
        <v>17283144</v>
      </c>
      <c r="AG9" s="18">
        <v>3160339</v>
      </c>
      <c r="AH9" s="19">
        <v>104511</v>
      </c>
      <c r="AI9" s="19">
        <v>184254</v>
      </c>
      <c r="AJ9" s="19">
        <v>38602</v>
      </c>
      <c r="AK9" s="28">
        <v>181862</v>
      </c>
      <c r="AL9" s="19">
        <f t="shared" si="5"/>
        <v>20952712</v>
      </c>
      <c r="AM9" s="18">
        <v>384414</v>
      </c>
      <c r="AN9" s="19">
        <v>132707</v>
      </c>
      <c r="AO9" s="21">
        <v>526962</v>
      </c>
      <c r="AP9" s="21">
        <v>23310</v>
      </c>
      <c r="AQ9" s="19">
        <v>128978917</v>
      </c>
    </row>
    <row r="10" spans="1:43" ht="24.75" customHeight="1">
      <c r="A10" s="14" t="s">
        <v>17</v>
      </c>
      <c r="B10" s="18">
        <v>1269937</v>
      </c>
      <c r="C10" s="19">
        <v>2675986</v>
      </c>
      <c r="D10" s="19">
        <f t="shared" si="0"/>
        <v>3945923</v>
      </c>
      <c r="E10" s="19">
        <v>46069215</v>
      </c>
      <c r="F10" s="19">
        <v>2050254</v>
      </c>
      <c r="G10" s="19">
        <v>50075</v>
      </c>
      <c r="H10" s="19">
        <v>441786</v>
      </c>
      <c r="I10" s="19">
        <v>639381</v>
      </c>
      <c r="J10" s="19">
        <f t="shared" si="1"/>
        <v>53196634</v>
      </c>
      <c r="K10" s="20">
        <v>2395809</v>
      </c>
      <c r="L10" s="20">
        <v>54537437</v>
      </c>
      <c r="M10" s="19">
        <f t="shared" si="2"/>
        <v>56933246</v>
      </c>
      <c r="N10" s="27">
        <v>12519577</v>
      </c>
      <c r="O10" s="27">
        <v>6366078</v>
      </c>
      <c r="P10" s="27">
        <v>19919471</v>
      </c>
      <c r="Q10" s="27">
        <v>10126196</v>
      </c>
      <c r="R10" s="19">
        <v>48931322</v>
      </c>
      <c r="S10" s="29">
        <v>4700929</v>
      </c>
      <c r="T10" s="20">
        <v>2162640</v>
      </c>
      <c r="U10" s="19">
        <v>138117</v>
      </c>
      <c r="V10" s="19">
        <v>24332442</v>
      </c>
      <c r="W10" s="19">
        <v>1000533</v>
      </c>
      <c r="X10" s="19">
        <v>25332975</v>
      </c>
      <c r="Y10" s="19">
        <v>1870</v>
      </c>
      <c r="Z10" s="20">
        <v>0</v>
      </c>
      <c r="AA10" s="28">
        <v>13027449</v>
      </c>
      <c r="AB10" s="19">
        <f t="shared" si="3"/>
        <v>204425182</v>
      </c>
      <c r="AC10" s="18"/>
      <c r="AD10" s="28"/>
      <c r="AE10" s="19">
        <f t="shared" si="4"/>
        <v>0</v>
      </c>
      <c r="AF10" s="28">
        <v>32124809</v>
      </c>
      <c r="AG10" s="18">
        <v>2084569</v>
      </c>
      <c r="AH10" s="19">
        <v>75187</v>
      </c>
      <c r="AI10" s="19">
        <v>354518</v>
      </c>
      <c r="AJ10" s="19">
        <v>14804</v>
      </c>
      <c r="AK10" s="28">
        <v>104471</v>
      </c>
      <c r="AL10" s="19">
        <f t="shared" si="5"/>
        <v>34758358</v>
      </c>
      <c r="AM10" s="18">
        <v>451597</v>
      </c>
      <c r="AN10" s="19">
        <v>223019</v>
      </c>
      <c r="AO10" s="21">
        <v>1057716</v>
      </c>
      <c r="AP10" s="21">
        <v>11045</v>
      </c>
      <c r="AQ10" s="19">
        <v>240904827</v>
      </c>
    </row>
    <row r="11" spans="1:43" ht="24.75" customHeight="1">
      <c r="A11" s="14" t="s">
        <v>18</v>
      </c>
      <c r="B11" s="18">
        <v>518166</v>
      </c>
      <c r="C11" s="19">
        <v>825203</v>
      </c>
      <c r="D11" s="19">
        <f t="shared" si="0"/>
        <v>1343369</v>
      </c>
      <c r="E11" s="19">
        <v>21311043</v>
      </c>
      <c r="F11" s="19">
        <v>636644</v>
      </c>
      <c r="G11" s="19">
        <v>19908</v>
      </c>
      <c r="H11" s="19">
        <v>112319</v>
      </c>
      <c r="I11" s="19">
        <v>195487</v>
      </c>
      <c r="J11" s="19">
        <f t="shared" si="1"/>
        <v>23618770</v>
      </c>
      <c r="K11" s="20">
        <v>648840</v>
      </c>
      <c r="L11" s="20">
        <v>15272766</v>
      </c>
      <c r="M11" s="19">
        <f t="shared" si="2"/>
        <v>15921606</v>
      </c>
      <c r="N11" s="27">
        <v>5378653</v>
      </c>
      <c r="O11" s="27">
        <v>2734991</v>
      </c>
      <c r="P11" s="27">
        <v>8557791</v>
      </c>
      <c r="Q11" s="27">
        <v>4350411</v>
      </c>
      <c r="R11" s="19">
        <v>21021846</v>
      </c>
      <c r="S11" s="29">
        <v>1073861</v>
      </c>
      <c r="T11" s="20">
        <v>865538</v>
      </c>
      <c r="U11" s="19">
        <v>33396</v>
      </c>
      <c r="V11" s="19">
        <v>9458026</v>
      </c>
      <c r="W11" s="19">
        <v>476491</v>
      </c>
      <c r="X11" s="19">
        <v>9934517</v>
      </c>
      <c r="Y11" s="19">
        <v>6287</v>
      </c>
      <c r="Z11" s="20">
        <v>0</v>
      </c>
      <c r="AA11" s="28">
        <v>7252233</v>
      </c>
      <c r="AB11" s="19">
        <f t="shared" si="3"/>
        <v>79728054</v>
      </c>
      <c r="AC11" s="18"/>
      <c r="AD11" s="28"/>
      <c r="AE11" s="19">
        <f t="shared" si="4"/>
        <v>0</v>
      </c>
      <c r="AF11" s="28">
        <v>13418077</v>
      </c>
      <c r="AG11" s="18">
        <v>2407983</v>
      </c>
      <c r="AH11" s="19">
        <v>96993</v>
      </c>
      <c r="AI11" s="19">
        <v>144680</v>
      </c>
      <c r="AJ11" s="19">
        <v>56697</v>
      </c>
      <c r="AK11" s="28">
        <v>147749</v>
      </c>
      <c r="AL11" s="19">
        <f t="shared" si="5"/>
        <v>16272179</v>
      </c>
      <c r="AM11" s="18">
        <v>298575</v>
      </c>
      <c r="AN11" s="19">
        <v>3144</v>
      </c>
      <c r="AO11" s="21">
        <v>396476</v>
      </c>
      <c r="AP11" s="21">
        <v>107965</v>
      </c>
      <c r="AQ11" s="19">
        <v>96590463</v>
      </c>
    </row>
    <row r="12" spans="1:43" ht="24.75" customHeight="1">
      <c r="A12" s="14" t="s">
        <v>19</v>
      </c>
      <c r="B12" s="18">
        <v>602854</v>
      </c>
      <c r="C12" s="19">
        <v>821460</v>
      </c>
      <c r="D12" s="19">
        <f t="shared" si="0"/>
        <v>1424314</v>
      </c>
      <c r="E12" s="19">
        <v>26149940</v>
      </c>
      <c r="F12" s="19">
        <v>737353</v>
      </c>
      <c r="G12" s="19">
        <v>42637</v>
      </c>
      <c r="H12" s="19">
        <v>155463</v>
      </c>
      <c r="I12" s="19">
        <v>249428</v>
      </c>
      <c r="J12" s="19">
        <f t="shared" si="1"/>
        <v>28759135</v>
      </c>
      <c r="K12" s="20">
        <v>857728</v>
      </c>
      <c r="L12" s="20">
        <v>17862801</v>
      </c>
      <c r="M12" s="19">
        <f t="shared" si="2"/>
        <v>18720529</v>
      </c>
      <c r="N12" s="27">
        <v>5919214</v>
      </c>
      <c r="O12" s="27">
        <v>3009861</v>
      </c>
      <c r="P12" s="27">
        <v>9417860</v>
      </c>
      <c r="Q12" s="27">
        <v>4787633</v>
      </c>
      <c r="R12" s="19">
        <v>23134568</v>
      </c>
      <c r="S12" s="29">
        <v>1467585</v>
      </c>
      <c r="T12" s="20">
        <v>858288</v>
      </c>
      <c r="U12" s="19">
        <v>28551</v>
      </c>
      <c r="V12" s="19">
        <v>11535801</v>
      </c>
      <c r="W12" s="19">
        <v>524535</v>
      </c>
      <c r="X12" s="19">
        <v>12060336</v>
      </c>
      <c r="Y12" s="19">
        <v>1712</v>
      </c>
      <c r="Z12" s="20">
        <v>0</v>
      </c>
      <c r="AA12" s="28">
        <v>7412789</v>
      </c>
      <c r="AB12" s="19">
        <f t="shared" si="3"/>
        <v>92443493</v>
      </c>
      <c r="AC12" s="18"/>
      <c r="AD12" s="28"/>
      <c r="AE12" s="19">
        <f t="shared" si="4"/>
        <v>0</v>
      </c>
      <c r="AF12" s="28">
        <v>15202648</v>
      </c>
      <c r="AG12" s="18">
        <v>2565078</v>
      </c>
      <c r="AH12" s="19">
        <v>111232</v>
      </c>
      <c r="AI12" s="19">
        <v>177764</v>
      </c>
      <c r="AJ12" s="19">
        <v>63255</v>
      </c>
      <c r="AK12" s="28">
        <v>81347</v>
      </c>
      <c r="AL12" s="19">
        <f t="shared" si="5"/>
        <v>18201324</v>
      </c>
      <c r="AM12" s="18">
        <v>386950</v>
      </c>
      <c r="AN12" s="19">
        <v>4808</v>
      </c>
      <c r="AO12" s="21">
        <v>512855</v>
      </c>
      <c r="AP12" s="21">
        <v>85283</v>
      </c>
      <c r="AQ12" s="19">
        <v>111464147</v>
      </c>
    </row>
    <row r="13" spans="1:43" ht="24.75" customHeight="1">
      <c r="A13" s="14" t="s">
        <v>20</v>
      </c>
      <c r="B13" s="18">
        <v>1041444</v>
      </c>
      <c r="C13" s="19">
        <v>1596053</v>
      </c>
      <c r="D13" s="34">
        <f t="shared" si="0"/>
        <v>2637497</v>
      </c>
      <c r="E13" s="19">
        <v>50032387</v>
      </c>
      <c r="F13" s="19">
        <v>1638570</v>
      </c>
      <c r="G13" s="19">
        <v>46984</v>
      </c>
      <c r="H13" s="19">
        <v>379858</v>
      </c>
      <c r="I13" s="19">
        <v>506471</v>
      </c>
      <c r="J13" s="34">
        <f t="shared" si="1"/>
        <v>55241767</v>
      </c>
      <c r="K13" s="20">
        <v>1496584</v>
      </c>
      <c r="L13" s="20">
        <v>43240683</v>
      </c>
      <c r="M13" s="34">
        <f t="shared" si="2"/>
        <v>44737267</v>
      </c>
      <c r="N13" s="27">
        <v>10642725</v>
      </c>
      <c r="O13" s="27">
        <v>5411718</v>
      </c>
      <c r="P13" s="27">
        <v>16933276</v>
      </c>
      <c r="Q13" s="27">
        <v>8608145</v>
      </c>
      <c r="R13" s="19">
        <v>41595864</v>
      </c>
      <c r="S13" s="29">
        <v>3287177</v>
      </c>
      <c r="T13" s="20">
        <v>1876948</v>
      </c>
      <c r="U13" s="19">
        <v>115662</v>
      </c>
      <c r="V13" s="19">
        <v>22732050</v>
      </c>
      <c r="W13" s="19">
        <v>916910</v>
      </c>
      <c r="X13" s="19">
        <v>23648960</v>
      </c>
      <c r="Y13" s="19">
        <v>7809</v>
      </c>
      <c r="Z13" s="20">
        <v>2122954</v>
      </c>
      <c r="AA13" s="28">
        <v>19229015</v>
      </c>
      <c r="AB13" s="19">
        <f t="shared" si="3"/>
        <v>191863423</v>
      </c>
      <c r="AC13" s="18"/>
      <c r="AD13" s="28"/>
      <c r="AE13" s="19">
        <f t="shared" si="4"/>
        <v>0</v>
      </c>
      <c r="AF13" s="28">
        <v>24816281</v>
      </c>
      <c r="AG13" s="18">
        <v>3852667</v>
      </c>
      <c r="AH13" s="19">
        <v>132949</v>
      </c>
      <c r="AI13" s="19">
        <v>314216</v>
      </c>
      <c r="AJ13" s="19">
        <v>10297</v>
      </c>
      <c r="AK13" s="28">
        <v>143127</v>
      </c>
      <c r="AL13" s="19">
        <f t="shared" si="5"/>
        <v>29269537</v>
      </c>
      <c r="AM13" s="18">
        <v>550799</v>
      </c>
      <c r="AN13" s="19">
        <v>401882</v>
      </c>
      <c r="AO13" s="21">
        <v>918043</v>
      </c>
      <c r="AP13" s="21">
        <v>72457</v>
      </c>
      <c r="AQ13" s="19">
        <v>222931227</v>
      </c>
    </row>
    <row r="14" spans="1:43" ht="24.75" customHeight="1">
      <c r="A14" s="13" t="s">
        <v>21</v>
      </c>
      <c r="B14" s="22">
        <v>1643494</v>
      </c>
      <c r="C14" s="23">
        <v>2122006</v>
      </c>
      <c r="D14" s="19">
        <f t="shared" si="0"/>
        <v>3765500</v>
      </c>
      <c r="E14" s="23">
        <v>89857497</v>
      </c>
      <c r="F14" s="23">
        <v>2276467</v>
      </c>
      <c r="G14" s="23">
        <v>86435</v>
      </c>
      <c r="H14" s="23">
        <v>854848</v>
      </c>
      <c r="I14" s="23">
        <v>1286159</v>
      </c>
      <c r="J14" s="19">
        <f t="shared" si="1"/>
        <v>98126906</v>
      </c>
      <c r="K14" s="24">
        <v>2664381</v>
      </c>
      <c r="L14" s="24">
        <v>62879534</v>
      </c>
      <c r="M14" s="19">
        <f t="shared" si="2"/>
        <v>65543915</v>
      </c>
      <c r="N14" s="30">
        <v>15171026</v>
      </c>
      <c r="O14" s="30">
        <v>7714313</v>
      </c>
      <c r="P14" s="30">
        <v>24138101</v>
      </c>
      <c r="Q14" s="30">
        <v>12270767</v>
      </c>
      <c r="R14" s="31">
        <v>59294207</v>
      </c>
      <c r="S14" s="32">
        <v>4700168</v>
      </c>
      <c r="T14" s="24">
        <v>2746328</v>
      </c>
      <c r="U14" s="23">
        <v>559971</v>
      </c>
      <c r="V14" s="23">
        <v>39732664</v>
      </c>
      <c r="W14" s="23">
        <v>1622619</v>
      </c>
      <c r="X14" s="23">
        <v>41355283</v>
      </c>
      <c r="Y14" s="23">
        <v>2619</v>
      </c>
      <c r="Z14" s="24">
        <v>0</v>
      </c>
      <c r="AA14" s="33">
        <v>24394523</v>
      </c>
      <c r="AB14" s="23">
        <f t="shared" si="3"/>
        <v>296723920</v>
      </c>
      <c r="AC14" s="22"/>
      <c r="AD14" s="33"/>
      <c r="AE14" s="23">
        <f t="shared" si="4"/>
        <v>0</v>
      </c>
      <c r="AF14" s="33">
        <v>40023242</v>
      </c>
      <c r="AG14" s="22">
        <v>3451726</v>
      </c>
      <c r="AH14" s="23">
        <v>108959</v>
      </c>
      <c r="AI14" s="23">
        <v>515400</v>
      </c>
      <c r="AJ14" s="23">
        <v>588</v>
      </c>
      <c r="AK14" s="33">
        <v>90061</v>
      </c>
      <c r="AL14" s="23">
        <f t="shared" si="5"/>
        <v>44189976</v>
      </c>
      <c r="AM14" s="22">
        <v>744764</v>
      </c>
      <c r="AN14" s="23">
        <v>44705</v>
      </c>
      <c r="AO14" s="25">
        <v>1519181</v>
      </c>
      <c r="AP14" s="25">
        <v>27979</v>
      </c>
      <c r="AQ14" s="23">
        <v>343194567</v>
      </c>
    </row>
    <row r="15" spans="1:43" ht="24.75" customHeight="1">
      <c r="A15" s="14" t="s">
        <v>22</v>
      </c>
      <c r="B15" s="18">
        <v>1133292</v>
      </c>
      <c r="C15" s="19">
        <v>1809495</v>
      </c>
      <c r="D15" s="19">
        <f t="shared" si="0"/>
        <v>2942787</v>
      </c>
      <c r="E15" s="19">
        <v>60016402</v>
      </c>
      <c r="F15" s="19">
        <v>1925893</v>
      </c>
      <c r="G15" s="19">
        <v>63646</v>
      </c>
      <c r="H15" s="19">
        <v>574126</v>
      </c>
      <c r="I15" s="19">
        <v>835338</v>
      </c>
      <c r="J15" s="19">
        <f t="shared" si="1"/>
        <v>66358192</v>
      </c>
      <c r="K15" s="20">
        <v>1749608</v>
      </c>
      <c r="L15" s="20">
        <v>42107468</v>
      </c>
      <c r="M15" s="19">
        <f t="shared" si="2"/>
        <v>43857076</v>
      </c>
      <c r="N15" s="27">
        <v>10750430</v>
      </c>
      <c r="O15" s="27">
        <v>5466485</v>
      </c>
      <c r="P15" s="27">
        <v>17104643</v>
      </c>
      <c r="Q15" s="27">
        <v>8695260</v>
      </c>
      <c r="R15" s="19">
        <v>42016818</v>
      </c>
      <c r="S15" s="29">
        <v>3049110</v>
      </c>
      <c r="T15" s="20">
        <v>1782220</v>
      </c>
      <c r="U15" s="19">
        <v>480362</v>
      </c>
      <c r="V15" s="19">
        <v>26058580</v>
      </c>
      <c r="W15" s="19">
        <v>1112723</v>
      </c>
      <c r="X15" s="19">
        <v>27171303</v>
      </c>
      <c r="Y15" s="19">
        <v>5727</v>
      </c>
      <c r="Z15" s="20">
        <v>0</v>
      </c>
      <c r="AA15" s="28">
        <v>16427986</v>
      </c>
      <c r="AB15" s="19">
        <f t="shared" si="3"/>
        <v>201148794</v>
      </c>
      <c r="AC15" s="18"/>
      <c r="AD15" s="28"/>
      <c r="AE15" s="19">
        <f t="shared" si="4"/>
        <v>0</v>
      </c>
      <c r="AF15" s="28">
        <v>27460183</v>
      </c>
      <c r="AG15" s="18">
        <v>2692407</v>
      </c>
      <c r="AH15" s="19">
        <v>91663</v>
      </c>
      <c r="AI15" s="19">
        <v>368312</v>
      </c>
      <c r="AJ15" s="19">
        <v>0</v>
      </c>
      <c r="AK15" s="28">
        <v>96105</v>
      </c>
      <c r="AL15" s="19">
        <f t="shared" si="5"/>
        <v>30708670</v>
      </c>
      <c r="AM15" s="18">
        <v>527450</v>
      </c>
      <c r="AN15" s="19">
        <v>22811</v>
      </c>
      <c r="AO15" s="21">
        <v>1087840</v>
      </c>
      <c r="AP15" s="21">
        <v>0</v>
      </c>
      <c r="AQ15" s="19">
        <v>233495565</v>
      </c>
    </row>
    <row r="16" spans="1:43" ht="24.75" customHeight="1">
      <c r="A16" s="14" t="s">
        <v>23</v>
      </c>
      <c r="B16" s="18">
        <v>1109073</v>
      </c>
      <c r="C16" s="19">
        <v>1662691</v>
      </c>
      <c r="D16" s="19">
        <f t="shared" si="0"/>
        <v>2771764</v>
      </c>
      <c r="E16" s="19">
        <v>57864974</v>
      </c>
      <c r="F16" s="19">
        <v>2370235</v>
      </c>
      <c r="G16" s="19">
        <v>98785</v>
      </c>
      <c r="H16" s="19">
        <v>580579</v>
      </c>
      <c r="I16" s="19">
        <v>807258</v>
      </c>
      <c r="J16" s="19">
        <f t="shared" si="1"/>
        <v>64493595</v>
      </c>
      <c r="K16" s="20">
        <v>1729637</v>
      </c>
      <c r="L16" s="20">
        <v>43807362</v>
      </c>
      <c r="M16" s="19">
        <f t="shared" si="2"/>
        <v>45536999</v>
      </c>
      <c r="N16" s="27">
        <v>10800063</v>
      </c>
      <c r="O16" s="27">
        <v>5491722</v>
      </c>
      <c r="P16" s="27">
        <v>17183612</v>
      </c>
      <c r="Q16" s="27">
        <v>8735405</v>
      </c>
      <c r="R16" s="19">
        <v>42210802</v>
      </c>
      <c r="S16" s="29">
        <v>3512733</v>
      </c>
      <c r="T16" s="20">
        <v>1703101</v>
      </c>
      <c r="U16" s="19">
        <v>237159</v>
      </c>
      <c r="V16" s="19">
        <v>25257390</v>
      </c>
      <c r="W16" s="19">
        <v>1313027</v>
      </c>
      <c r="X16" s="19">
        <v>26570417</v>
      </c>
      <c r="Y16" s="19">
        <v>1193</v>
      </c>
      <c r="Z16" s="20">
        <v>0</v>
      </c>
      <c r="AA16" s="28">
        <v>12689957</v>
      </c>
      <c r="AB16" s="19">
        <f t="shared" si="3"/>
        <v>196955956</v>
      </c>
      <c r="AC16" s="18"/>
      <c r="AD16" s="28"/>
      <c r="AE16" s="19">
        <f t="shared" si="4"/>
        <v>0</v>
      </c>
      <c r="AF16" s="28">
        <v>27521712</v>
      </c>
      <c r="AG16" s="18">
        <v>2431608</v>
      </c>
      <c r="AH16" s="19">
        <v>76897</v>
      </c>
      <c r="AI16" s="19">
        <v>360432</v>
      </c>
      <c r="AJ16" s="19">
        <v>0</v>
      </c>
      <c r="AK16" s="28">
        <v>97489</v>
      </c>
      <c r="AL16" s="19">
        <f t="shared" si="5"/>
        <v>30488138</v>
      </c>
      <c r="AM16" s="18">
        <v>842125</v>
      </c>
      <c r="AN16" s="19">
        <v>7463</v>
      </c>
      <c r="AO16" s="21">
        <v>1134390</v>
      </c>
      <c r="AP16" s="21">
        <v>9397</v>
      </c>
      <c r="AQ16" s="19">
        <v>229418675</v>
      </c>
    </row>
    <row r="17" spans="1:43" ht="24.75" customHeight="1">
      <c r="A17" s="14" t="s">
        <v>24</v>
      </c>
      <c r="B17" s="18">
        <v>4265579</v>
      </c>
      <c r="C17" s="19">
        <v>4365346</v>
      </c>
      <c r="D17" s="19">
        <f t="shared" si="0"/>
        <v>8630925</v>
      </c>
      <c r="E17" s="19">
        <v>232871811</v>
      </c>
      <c r="F17" s="19">
        <v>5408921</v>
      </c>
      <c r="G17" s="19">
        <v>431203</v>
      </c>
      <c r="H17" s="19">
        <v>2652316</v>
      </c>
      <c r="I17" s="19">
        <v>3953030</v>
      </c>
      <c r="J17" s="19">
        <f t="shared" si="1"/>
        <v>253948206</v>
      </c>
      <c r="K17" s="20">
        <v>11177683</v>
      </c>
      <c r="L17" s="20">
        <v>115568930</v>
      </c>
      <c r="M17" s="19">
        <f t="shared" si="2"/>
        <v>126746613</v>
      </c>
      <c r="N17" s="27">
        <v>36419249</v>
      </c>
      <c r="O17" s="27">
        <v>18518819</v>
      </c>
      <c r="P17" s="27">
        <v>57945423</v>
      </c>
      <c r="Q17" s="27">
        <v>29456943</v>
      </c>
      <c r="R17" s="19">
        <v>142340434</v>
      </c>
      <c r="S17" s="29">
        <v>15468389</v>
      </c>
      <c r="T17" s="20">
        <v>6031660</v>
      </c>
      <c r="U17" s="19">
        <v>447226</v>
      </c>
      <c r="V17" s="19">
        <v>64195392</v>
      </c>
      <c r="W17" s="19">
        <v>3422174</v>
      </c>
      <c r="X17" s="19">
        <v>67617566</v>
      </c>
      <c r="Y17" s="19">
        <v>3650</v>
      </c>
      <c r="Z17" s="20">
        <v>0</v>
      </c>
      <c r="AA17" s="28">
        <v>33496969</v>
      </c>
      <c r="AB17" s="19">
        <f t="shared" si="3"/>
        <v>646100713</v>
      </c>
      <c r="AC17" s="18"/>
      <c r="AD17" s="28"/>
      <c r="AE17" s="19">
        <f t="shared" si="4"/>
        <v>0</v>
      </c>
      <c r="AF17" s="28">
        <v>104725539</v>
      </c>
      <c r="AG17" s="18">
        <v>3313847</v>
      </c>
      <c r="AH17" s="19">
        <v>102552</v>
      </c>
      <c r="AI17" s="19">
        <v>887233</v>
      </c>
      <c r="AJ17" s="19">
        <v>0</v>
      </c>
      <c r="AK17" s="28">
        <v>136389</v>
      </c>
      <c r="AL17" s="19">
        <f t="shared" si="5"/>
        <v>109165560</v>
      </c>
      <c r="AM17" s="18">
        <v>1711002</v>
      </c>
      <c r="AN17" s="19">
        <v>24298</v>
      </c>
      <c r="AO17" s="21">
        <v>4169653</v>
      </c>
      <c r="AP17" s="21">
        <v>0</v>
      </c>
      <c r="AQ17" s="19">
        <v>761171226</v>
      </c>
    </row>
    <row r="18" spans="1:43" ht="24.75" customHeight="1">
      <c r="A18" s="14" t="s">
        <v>25</v>
      </c>
      <c r="B18" s="18">
        <v>3658359</v>
      </c>
      <c r="C18" s="19">
        <v>3730170</v>
      </c>
      <c r="D18" s="19">
        <f t="shared" si="0"/>
        <v>7388529</v>
      </c>
      <c r="E18" s="19">
        <v>212862593</v>
      </c>
      <c r="F18" s="19">
        <v>4513821</v>
      </c>
      <c r="G18" s="19">
        <v>384620</v>
      </c>
      <c r="H18" s="19">
        <v>2531762</v>
      </c>
      <c r="I18" s="19">
        <v>4041541</v>
      </c>
      <c r="J18" s="19">
        <f t="shared" si="1"/>
        <v>231722866</v>
      </c>
      <c r="K18" s="20">
        <v>7056698</v>
      </c>
      <c r="L18" s="20">
        <v>107562982</v>
      </c>
      <c r="M18" s="19">
        <f t="shared" si="2"/>
        <v>114619680</v>
      </c>
      <c r="N18" s="27">
        <v>32494587</v>
      </c>
      <c r="O18" s="27">
        <v>16523168</v>
      </c>
      <c r="P18" s="27">
        <v>51701026</v>
      </c>
      <c r="Q18" s="27">
        <v>26282563</v>
      </c>
      <c r="R18" s="19">
        <v>127001344</v>
      </c>
      <c r="S18" s="29">
        <v>12251363</v>
      </c>
      <c r="T18" s="20">
        <v>5381606</v>
      </c>
      <c r="U18" s="19">
        <v>897527</v>
      </c>
      <c r="V18" s="19">
        <v>58927791</v>
      </c>
      <c r="W18" s="19">
        <v>2964210</v>
      </c>
      <c r="X18" s="19">
        <v>61892001</v>
      </c>
      <c r="Y18" s="19">
        <v>30371</v>
      </c>
      <c r="Z18" s="20">
        <v>0</v>
      </c>
      <c r="AA18" s="28">
        <v>25519984</v>
      </c>
      <c r="AB18" s="19">
        <f t="shared" si="3"/>
        <v>579316742</v>
      </c>
      <c r="AC18" s="18"/>
      <c r="AD18" s="28"/>
      <c r="AE18" s="19">
        <f t="shared" si="4"/>
        <v>0</v>
      </c>
      <c r="AF18" s="28">
        <v>89161593</v>
      </c>
      <c r="AG18" s="18">
        <v>3167550</v>
      </c>
      <c r="AH18" s="19">
        <v>83072</v>
      </c>
      <c r="AI18" s="19">
        <v>767623</v>
      </c>
      <c r="AJ18" s="19">
        <v>24105</v>
      </c>
      <c r="AK18" s="28">
        <v>118473</v>
      </c>
      <c r="AL18" s="19">
        <f t="shared" si="5"/>
        <v>93322416</v>
      </c>
      <c r="AM18" s="18">
        <v>1392775</v>
      </c>
      <c r="AN18" s="19">
        <v>66886</v>
      </c>
      <c r="AO18" s="21">
        <v>3257005</v>
      </c>
      <c r="AP18" s="21">
        <v>29272</v>
      </c>
      <c r="AQ18" s="19">
        <v>677326552</v>
      </c>
    </row>
    <row r="19" spans="1:43" ht="24.75" customHeight="1">
      <c r="A19" s="14" t="s">
        <v>26</v>
      </c>
      <c r="B19" s="18">
        <v>8474716</v>
      </c>
      <c r="C19" s="19">
        <v>19543471</v>
      </c>
      <c r="D19" s="19">
        <f t="shared" si="0"/>
        <v>28018187</v>
      </c>
      <c r="E19" s="19">
        <v>776568186</v>
      </c>
      <c r="F19" s="19">
        <v>61379383</v>
      </c>
      <c r="G19" s="19">
        <v>1860281</v>
      </c>
      <c r="H19" s="19">
        <v>10122608</v>
      </c>
      <c r="I19" s="19">
        <v>15634741</v>
      </c>
      <c r="J19" s="19">
        <f t="shared" si="1"/>
        <v>893583386</v>
      </c>
      <c r="K19" s="20">
        <v>43035042</v>
      </c>
      <c r="L19" s="20">
        <v>920651715</v>
      </c>
      <c r="M19" s="19">
        <f t="shared" si="2"/>
        <v>963686757</v>
      </c>
      <c r="N19" s="27">
        <v>80157139</v>
      </c>
      <c r="O19" s="27">
        <v>40759093</v>
      </c>
      <c r="P19" s="27">
        <v>127535284</v>
      </c>
      <c r="Q19" s="27">
        <v>64833416</v>
      </c>
      <c r="R19" s="19">
        <v>313284932</v>
      </c>
      <c r="S19" s="29">
        <v>66796663</v>
      </c>
      <c r="T19" s="20">
        <v>12017168</v>
      </c>
      <c r="U19" s="19">
        <v>128374</v>
      </c>
      <c r="V19" s="19">
        <v>78313089</v>
      </c>
      <c r="W19" s="19">
        <v>6894463</v>
      </c>
      <c r="X19" s="19">
        <v>85207552</v>
      </c>
      <c r="Y19" s="19">
        <v>1590</v>
      </c>
      <c r="Z19" s="20">
        <v>0</v>
      </c>
      <c r="AA19" s="28">
        <v>26468922</v>
      </c>
      <c r="AB19" s="19">
        <f t="shared" si="3"/>
        <v>2361175344</v>
      </c>
      <c r="AC19" s="18"/>
      <c r="AD19" s="28"/>
      <c r="AE19" s="19">
        <f t="shared" si="4"/>
        <v>0</v>
      </c>
      <c r="AF19" s="28">
        <v>40024595</v>
      </c>
      <c r="AG19" s="18">
        <v>1826211</v>
      </c>
      <c r="AH19" s="19">
        <v>127829</v>
      </c>
      <c r="AI19" s="19">
        <v>1028756</v>
      </c>
      <c r="AJ19" s="19">
        <v>118796</v>
      </c>
      <c r="AK19" s="28">
        <v>224980</v>
      </c>
      <c r="AL19" s="19">
        <f t="shared" si="5"/>
        <v>43351167</v>
      </c>
      <c r="AM19" s="18">
        <v>3039279</v>
      </c>
      <c r="AN19" s="19">
        <v>10499</v>
      </c>
      <c r="AO19" s="21">
        <v>5794773</v>
      </c>
      <c r="AP19" s="21">
        <v>0</v>
      </c>
      <c r="AQ19" s="19">
        <v>2413371062</v>
      </c>
    </row>
    <row r="20" spans="1:43" ht="24.75" customHeight="1">
      <c r="A20" s="14" t="s">
        <v>27</v>
      </c>
      <c r="B20" s="18">
        <v>5384637</v>
      </c>
      <c r="C20" s="19">
        <v>5613698</v>
      </c>
      <c r="D20" s="34">
        <f t="shared" si="0"/>
        <v>10998335</v>
      </c>
      <c r="E20" s="19">
        <v>240222728</v>
      </c>
      <c r="F20" s="19">
        <v>7189410</v>
      </c>
      <c r="G20" s="19">
        <v>491179</v>
      </c>
      <c r="H20" s="19">
        <v>4485374</v>
      </c>
      <c r="I20" s="19">
        <v>7194425</v>
      </c>
      <c r="J20" s="34">
        <f t="shared" si="1"/>
        <v>270581451</v>
      </c>
      <c r="K20" s="20">
        <v>15068034</v>
      </c>
      <c r="L20" s="20">
        <v>182904983</v>
      </c>
      <c r="M20" s="34">
        <f t="shared" si="2"/>
        <v>197973017</v>
      </c>
      <c r="N20" s="27">
        <v>46113218</v>
      </c>
      <c r="O20" s="27">
        <v>23448104</v>
      </c>
      <c r="P20" s="27">
        <v>73369166</v>
      </c>
      <c r="Q20" s="27">
        <v>37297706</v>
      </c>
      <c r="R20" s="34">
        <v>180228194</v>
      </c>
      <c r="S20" s="29">
        <v>21077541</v>
      </c>
      <c r="T20" s="20">
        <v>7186599</v>
      </c>
      <c r="U20" s="19">
        <v>311298</v>
      </c>
      <c r="V20" s="19">
        <v>68604466</v>
      </c>
      <c r="W20" s="19">
        <v>3492874</v>
      </c>
      <c r="X20" s="19">
        <v>72097340</v>
      </c>
      <c r="Y20" s="19">
        <v>0</v>
      </c>
      <c r="Z20" s="20">
        <v>0</v>
      </c>
      <c r="AA20" s="28">
        <v>15437895</v>
      </c>
      <c r="AB20" s="19">
        <f t="shared" si="3"/>
        <v>764893335</v>
      </c>
      <c r="AC20" s="18"/>
      <c r="AD20" s="28"/>
      <c r="AE20" s="19">
        <f t="shared" si="4"/>
        <v>0</v>
      </c>
      <c r="AF20" s="28">
        <v>131040616</v>
      </c>
      <c r="AG20" s="18">
        <v>1612768</v>
      </c>
      <c r="AH20" s="19">
        <v>42460</v>
      </c>
      <c r="AI20" s="19">
        <v>947847</v>
      </c>
      <c r="AJ20" s="19">
        <v>0</v>
      </c>
      <c r="AK20" s="28">
        <v>148648</v>
      </c>
      <c r="AL20" s="19">
        <f t="shared" si="5"/>
        <v>133792339</v>
      </c>
      <c r="AM20" s="18">
        <v>1386042</v>
      </c>
      <c r="AN20" s="19">
        <v>30608</v>
      </c>
      <c r="AO20" s="21">
        <v>3525709</v>
      </c>
      <c r="AP20" s="21">
        <v>0</v>
      </c>
      <c r="AQ20" s="19">
        <v>903628033</v>
      </c>
    </row>
    <row r="21" spans="1:43" ht="24.75" customHeight="1">
      <c r="A21" s="13" t="s">
        <v>28</v>
      </c>
      <c r="B21" s="22">
        <v>1261380</v>
      </c>
      <c r="C21" s="23">
        <v>1909598</v>
      </c>
      <c r="D21" s="19">
        <f t="shared" si="0"/>
        <v>3170978</v>
      </c>
      <c r="E21" s="23">
        <v>44176129</v>
      </c>
      <c r="F21" s="23">
        <v>1549435</v>
      </c>
      <c r="G21" s="23">
        <v>78306</v>
      </c>
      <c r="H21" s="23">
        <v>578761</v>
      </c>
      <c r="I21" s="23">
        <v>769734</v>
      </c>
      <c r="J21" s="19">
        <f t="shared" si="1"/>
        <v>50323343</v>
      </c>
      <c r="K21" s="24">
        <v>1795812</v>
      </c>
      <c r="L21" s="24">
        <v>44530652</v>
      </c>
      <c r="M21" s="19">
        <f t="shared" si="2"/>
        <v>46326464</v>
      </c>
      <c r="N21" s="30">
        <v>12175343</v>
      </c>
      <c r="O21" s="30">
        <v>6191038</v>
      </c>
      <c r="P21" s="30">
        <v>19371771</v>
      </c>
      <c r="Q21" s="30">
        <v>9847769</v>
      </c>
      <c r="R21" s="19">
        <v>47585921</v>
      </c>
      <c r="S21" s="32">
        <v>3442103</v>
      </c>
      <c r="T21" s="24">
        <v>1799047</v>
      </c>
      <c r="U21" s="23">
        <v>103940</v>
      </c>
      <c r="V21" s="23">
        <v>22187101</v>
      </c>
      <c r="W21" s="23">
        <v>931159</v>
      </c>
      <c r="X21" s="23">
        <v>23118260</v>
      </c>
      <c r="Y21" s="23">
        <v>23522</v>
      </c>
      <c r="Z21" s="24">
        <v>0</v>
      </c>
      <c r="AA21" s="33">
        <v>13253648</v>
      </c>
      <c r="AB21" s="23">
        <f t="shared" si="3"/>
        <v>185976248</v>
      </c>
      <c r="AC21" s="22"/>
      <c r="AD21" s="33"/>
      <c r="AE21" s="23">
        <f t="shared" si="4"/>
        <v>0</v>
      </c>
      <c r="AF21" s="33">
        <v>31324472</v>
      </c>
      <c r="AG21" s="22">
        <v>3762128</v>
      </c>
      <c r="AH21" s="23">
        <v>145991</v>
      </c>
      <c r="AI21" s="23">
        <v>331918</v>
      </c>
      <c r="AJ21" s="23">
        <v>2346</v>
      </c>
      <c r="AK21" s="33">
        <v>105355</v>
      </c>
      <c r="AL21" s="23">
        <f t="shared" si="5"/>
        <v>35672210</v>
      </c>
      <c r="AM21" s="22">
        <v>433609</v>
      </c>
      <c r="AN21" s="23">
        <v>22048</v>
      </c>
      <c r="AO21" s="25">
        <v>868402</v>
      </c>
      <c r="AP21" s="25">
        <v>312664</v>
      </c>
      <c r="AQ21" s="23">
        <v>222659853</v>
      </c>
    </row>
    <row r="22" spans="1:43" ht="24.75" customHeight="1">
      <c r="A22" s="14" t="s">
        <v>29</v>
      </c>
      <c r="B22" s="18">
        <v>630221</v>
      </c>
      <c r="C22" s="19">
        <v>1058716</v>
      </c>
      <c r="D22" s="19">
        <f t="shared" si="0"/>
        <v>1688937</v>
      </c>
      <c r="E22" s="19">
        <v>31594397</v>
      </c>
      <c r="F22" s="19">
        <v>1018929</v>
      </c>
      <c r="G22" s="19">
        <v>70577</v>
      </c>
      <c r="H22" s="19">
        <v>359331</v>
      </c>
      <c r="I22" s="19">
        <v>496599</v>
      </c>
      <c r="J22" s="19">
        <f t="shared" si="1"/>
        <v>35228770</v>
      </c>
      <c r="K22" s="20">
        <v>1015412</v>
      </c>
      <c r="L22" s="20">
        <v>24856395</v>
      </c>
      <c r="M22" s="19">
        <f t="shared" si="2"/>
        <v>25871807</v>
      </c>
      <c r="N22" s="27">
        <v>5856471</v>
      </c>
      <c r="O22" s="27">
        <v>2977956</v>
      </c>
      <c r="P22" s="27">
        <v>9318030</v>
      </c>
      <c r="Q22" s="27">
        <v>4736884</v>
      </c>
      <c r="R22" s="19">
        <v>22889341</v>
      </c>
      <c r="S22" s="29">
        <v>1711732</v>
      </c>
      <c r="T22" s="20">
        <v>833468</v>
      </c>
      <c r="U22" s="19">
        <v>56893</v>
      </c>
      <c r="V22" s="19">
        <v>12061028</v>
      </c>
      <c r="W22" s="19">
        <v>556506</v>
      </c>
      <c r="X22" s="19">
        <v>12617534</v>
      </c>
      <c r="Y22" s="19">
        <v>529</v>
      </c>
      <c r="Z22" s="20">
        <v>0</v>
      </c>
      <c r="AA22" s="28">
        <v>8107208</v>
      </c>
      <c r="AB22" s="19">
        <f t="shared" si="3"/>
        <v>107317282</v>
      </c>
      <c r="AC22" s="18"/>
      <c r="AD22" s="28"/>
      <c r="AE22" s="19">
        <f t="shared" si="4"/>
        <v>0</v>
      </c>
      <c r="AF22" s="28">
        <v>14712180</v>
      </c>
      <c r="AG22" s="18">
        <v>1876086</v>
      </c>
      <c r="AH22" s="19">
        <v>68339</v>
      </c>
      <c r="AI22" s="19">
        <v>181161</v>
      </c>
      <c r="AJ22" s="19">
        <v>16264</v>
      </c>
      <c r="AK22" s="28">
        <v>38998</v>
      </c>
      <c r="AL22" s="19">
        <f t="shared" si="5"/>
        <v>16893028</v>
      </c>
      <c r="AM22" s="18">
        <v>282357</v>
      </c>
      <c r="AN22" s="19">
        <v>3392</v>
      </c>
      <c r="AO22" s="21">
        <v>497396</v>
      </c>
      <c r="AP22" s="21">
        <v>139983</v>
      </c>
      <c r="AQ22" s="19">
        <v>124853472</v>
      </c>
    </row>
    <row r="23" spans="1:43" ht="24.75" customHeight="1">
      <c r="A23" s="14" t="s">
        <v>30</v>
      </c>
      <c r="B23" s="18">
        <v>665104</v>
      </c>
      <c r="C23" s="19">
        <v>1407331</v>
      </c>
      <c r="D23" s="19">
        <f t="shared" si="0"/>
        <v>2072435</v>
      </c>
      <c r="E23" s="19">
        <v>34476910</v>
      </c>
      <c r="F23" s="19">
        <v>1094064</v>
      </c>
      <c r="G23" s="19">
        <v>49184</v>
      </c>
      <c r="H23" s="19">
        <v>286221</v>
      </c>
      <c r="I23" s="19">
        <v>490313</v>
      </c>
      <c r="J23" s="19">
        <f t="shared" si="1"/>
        <v>38469127</v>
      </c>
      <c r="K23" s="20">
        <v>1351806</v>
      </c>
      <c r="L23" s="20">
        <v>25705963</v>
      </c>
      <c r="M23" s="19">
        <f t="shared" si="2"/>
        <v>27057769</v>
      </c>
      <c r="N23" s="27">
        <v>6405537</v>
      </c>
      <c r="O23" s="27">
        <v>3257150</v>
      </c>
      <c r="P23" s="27">
        <v>10191629</v>
      </c>
      <c r="Q23" s="27">
        <v>5180983</v>
      </c>
      <c r="R23" s="19">
        <v>25035299</v>
      </c>
      <c r="S23" s="29">
        <v>2084722</v>
      </c>
      <c r="T23" s="20">
        <v>932272</v>
      </c>
      <c r="U23" s="19">
        <v>104929</v>
      </c>
      <c r="V23" s="19">
        <v>12358927</v>
      </c>
      <c r="W23" s="19">
        <v>705805</v>
      </c>
      <c r="X23" s="19">
        <v>13064732</v>
      </c>
      <c r="Y23" s="19">
        <v>316</v>
      </c>
      <c r="Z23" s="20">
        <v>0</v>
      </c>
      <c r="AA23" s="28">
        <v>7379613</v>
      </c>
      <c r="AB23" s="19">
        <f t="shared" si="3"/>
        <v>114128779</v>
      </c>
      <c r="AC23" s="18"/>
      <c r="AD23" s="28"/>
      <c r="AE23" s="19">
        <f t="shared" si="4"/>
        <v>0</v>
      </c>
      <c r="AF23" s="28">
        <v>15795857</v>
      </c>
      <c r="AG23" s="18">
        <v>1863448</v>
      </c>
      <c r="AH23" s="19">
        <v>71170</v>
      </c>
      <c r="AI23" s="19">
        <v>196102</v>
      </c>
      <c r="AJ23" s="19">
        <v>9188</v>
      </c>
      <c r="AK23" s="28">
        <v>63678</v>
      </c>
      <c r="AL23" s="19">
        <f t="shared" si="5"/>
        <v>17999443</v>
      </c>
      <c r="AM23" s="18">
        <v>293232</v>
      </c>
      <c r="AN23" s="19">
        <v>3726</v>
      </c>
      <c r="AO23" s="21">
        <v>632741</v>
      </c>
      <c r="AP23" s="21">
        <v>164078</v>
      </c>
      <c r="AQ23" s="19">
        <v>132893843</v>
      </c>
    </row>
    <row r="24" spans="1:43" ht="24.75" customHeight="1">
      <c r="A24" s="14" t="s">
        <v>31</v>
      </c>
      <c r="B24" s="18">
        <v>463224</v>
      </c>
      <c r="C24" s="19">
        <v>808605</v>
      </c>
      <c r="D24" s="34">
        <f t="shared" si="0"/>
        <v>1271829</v>
      </c>
      <c r="E24" s="19">
        <v>23394226</v>
      </c>
      <c r="F24" s="19">
        <v>847834</v>
      </c>
      <c r="G24" s="19">
        <v>34019</v>
      </c>
      <c r="H24" s="19">
        <v>323584</v>
      </c>
      <c r="I24" s="19">
        <v>541055</v>
      </c>
      <c r="J24" s="34">
        <f t="shared" si="1"/>
        <v>26412547</v>
      </c>
      <c r="K24" s="20">
        <v>936923</v>
      </c>
      <c r="L24" s="20">
        <v>23944116</v>
      </c>
      <c r="M24" s="34">
        <f t="shared" si="2"/>
        <v>24881039</v>
      </c>
      <c r="N24" s="27">
        <v>4146335</v>
      </c>
      <c r="O24" s="27">
        <v>2108369</v>
      </c>
      <c r="P24" s="27">
        <v>6597092</v>
      </c>
      <c r="Q24" s="27">
        <v>3353676</v>
      </c>
      <c r="R24" s="19">
        <v>16205472</v>
      </c>
      <c r="S24" s="29">
        <v>1293094</v>
      </c>
      <c r="T24" s="20">
        <v>644765</v>
      </c>
      <c r="U24" s="19">
        <v>48557</v>
      </c>
      <c r="V24" s="19">
        <v>8760608</v>
      </c>
      <c r="W24" s="19">
        <v>450582</v>
      </c>
      <c r="X24" s="19">
        <v>9211190</v>
      </c>
      <c r="Y24" s="19">
        <v>1349</v>
      </c>
      <c r="Z24" s="20">
        <v>0</v>
      </c>
      <c r="AA24" s="28">
        <v>5625774</v>
      </c>
      <c r="AB24" s="19">
        <f t="shared" si="3"/>
        <v>84323787</v>
      </c>
      <c r="AC24" s="18"/>
      <c r="AD24" s="28"/>
      <c r="AE24" s="19">
        <f t="shared" si="4"/>
        <v>0</v>
      </c>
      <c r="AF24" s="28">
        <v>10728528</v>
      </c>
      <c r="AG24" s="18">
        <v>1508992</v>
      </c>
      <c r="AH24" s="19">
        <v>56389</v>
      </c>
      <c r="AI24" s="19">
        <v>132842</v>
      </c>
      <c r="AJ24" s="19">
        <v>303</v>
      </c>
      <c r="AK24" s="28">
        <v>66900</v>
      </c>
      <c r="AL24" s="19">
        <f t="shared" si="5"/>
        <v>12493954</v>
      </c>
      <c r="AM24" s="18">
        <v>182318</v>
      </c>
      <c r="AN24" s="19">
        <v>2500</v>
      </c>
      <c r="AO24" s="21">
        <v>372055</v>
      </c>
      <c r="AP24" s="21">
        <v>271284</v>
      </c>
      <c r="AQ24" s="19">
        <v>97103330</v>
      </c>
    </row>
    <row r="25" spans="1:43" ht="24.75" customHeight="1">
      <c r="A25" s="13" t="s">
        <v>32</v>
      </c>
      <c r="B25" s="22">
        <v>486546</v>
      </c>
      <c r="C25" s="23">
        <v>891420</v>
      </c>
      <c r="D25" s="19">
        <f t="shared" si="0"/>
        <v>1377966</v>
      </c>
      <c r="E25" s="23">
        <v>23831251</v>
      </c>
      <c r="F25" s="23">
        <v>526095</v>
      </c>
      <c r="G25" s="23">
        <v>22840</v>
      </c>
      <c r="H25" s="23">
        <v>209897</v>
      </c>
      <c r="I25" s="23">
        <v>342862</v>
      </c>
      <c r="J25" s="19">
        <f t="shared" si="1"/>
        <v>26310911</v>
      </c>
      <c r="K25" s="24">
        <v>904074</v>
      </c>
      <c r="L25" s="24">
        <v>17488156</v>
      </c>
      <c r="M25" s="19">
        <f t="shared" si="2"/>
        <v>18392230</v>
      </c>
      <c r="N25" s="30">
        <v>4543072</v>
      </c>
      <c r="O25" s="30">
        <v>2310106</v>
      </c>
      <c r="P25" s="30">
        <v>7228328</v>
      </c>
      <c r="Q25" s="30">
        <v>3674569</v>
      </c>
      <c r="R25" s="31">
        <v>17756075</v>
      </c>
      <c r="S25" s="32">
        <v>1487951</v>
      </c>
      <c r="T25" s="24">
        <v>751226</v>
      </c>
      <c r="U25" s="23">
        <v>170732</v>
      </c>
      <c r="V25" s="23">
        <v>9851842</v>
      </c>
      <c r="W25" s="23">
        <v>443474</v>
      </c>
      <c r="X25" s="23">
        <v>10295316</v>
      </c>
      <c r="Y25" s="23">
        <v>85</v>
      </c>
      <c r="Z25" s="24">
        <v>0</v>
      </c>
      <c r="AA25" s="33">
        <v>5137051</v>
      </c>
      <c r="AB25" s="23">
        <f t="shared" si="3"/>
        <v>80301577</v>
      </c>
      <c r="AC25" s="22"/>
      <c r="AD25" s="33"/>
      <c r="AE25" s="23">
        <f t="shared" si="4"/>
        <v>0</v>
      </c>
      <c r="AF25" s="33">
        <v>10742251</v>
      </c>
      <c r="AG25" s="22">
        <v>1278038</v>
      </c>
      <c r="AH25" s="23">
        <v>69009</v>
      </c>
      <c r="AI25" s="23">
        <v>134573</v>
      </c>
      <c r="AJ25" s="23">
        <v>0</v>
      </c>
      <c r="AK25" s="33">
        <v>61992</v>
      </c>
      <c r="AL25" s="23">
        <f t="shared" si="5"/>
        <v>12285863</v>
      </c>
      <c r="AM25" s="22">
        <v>245427</v>
      </c>
      <c r="AN25" s="23">
        <v>2662</v>
      </c>
      <c r="AO25" s="25">
        <v>385418</v>
      </c>
      <c r="AP25" s="25">
        <v>424797</v>
      </c>
      <c r="AQ25" s="23">
        <v>92796150</v>
      </c>
    </row>
    <row r="26" spans="1:43" ht="24.75" customHeight="1">
      <c r="A26" s="14" t="s">
        <v>33</v>
      </c>
      <c r="B26" s="18">
        <v>1229375</v>
      </c>
      <c r="C26" s="19">
        <v>1876748</v>
      </c>
      <c r="D26" s="19">
        <f t="shared" si="0"/>
        <v>3106123</v>
      </c>
      <c r="E26" s="19">
        <v>59293797</v>
      </c>
      <c r="F26" s="19">
        <v>1667883</v>
      </c>
      <c r="G26" s="19">
        <v>70594</v>
      </c>
      <c r="H26" s="19">
        <v>545235</v>
      </c>
      <c r="I26" s="19">
        <v>730699</v>
      </c>
      <c r="J26" s="19">
        <f t="shared" si="1"/>
        <v>65414331</v>
      </c>
      <c r="K26" s="20">
        <v>1723341</v>
      </c>
      <c r="L26" s="20">
        <v>42111518</v>
      </c>
      <c r="M26" s="19">
        <f t="shared" si="2"/>
        <v>43834859</v>
      </c>
      <c r="N26" s="27">
        <v>11643180</v>
      </c>
      <c r="O26" s="27">
        <v>5920438</v>
      </c>
      <c r="P26" s="27">
        <v>18525064</v>
      </c>
      <c r="Q26" s="27">
        <v>9417341</v>
      </c>
      <c r="R26" s="19">
        <v>45506023</v>
      </c>
      <c r="S26" s="29">
        <v>3069086</v>
      </c>
      <c r="T26" s="20">
        <v>1597757</v>
      </c>
      <c r="U26" s="19">
        <v>162760</v>
      </c>
      <c r="V26" s="19">
        <v>23395728</v>
      </c>
      <c r="W26" s="19">
        <v>1078515</v>
      </c>
      <c r="X26" s="19">
        <v>24474243</v>
      </c>
      <c r="Y26" s="19">
        <v>1845</v>
      </c>
      <c r="Z26" s="20">
        <v>0</v>
      </c>
      <c r="AA26" s="28">
        <v>13411075</v>
      </c>
      <c r="AB26" s="19">
        <f t="shared" si="3"/>
        <v>197471979</v>
      </c>
      <c r="AC26" s="18"/>
      <c r="AD26" s="28"/>
      <c r="AE26" s="19">
        <f t="shared" si="4"/>
        <v>0</v>
      </c>
      <c r="AF26" s="28">
        <v>28583572</v>
      </c>
      <c r="AG26" s="18">
        <v>3413488</v>
      </c>
      <c r="AH26" s="19">
        <v>116839</v>
      </c>
      <c r="AI26" s="19">
        <v>329788</v>
      </c>
      <c r="AJ26" s="19">
        <v>22574</v>
      </c>
      <c r="AK26" s="28">
        <v>186420</v>
      </c>
      <c r="AL26" s="19">
        <f t="shared" si="5"/>
        <v>32652681</v>
      </c>
      <c r="AM26" s="18">
        <v>657908</v>
      </c>
      <c r="AN26" s="19">
        <v>20246</v>
      </c>
      <c r="AO26" s="21">
        <v>987307</v>
      </c>
      <c r="AP26" s="21">
        <v>216316</v>
      </c>
      <c r="AQ26" s="19">
        <v>231573805</v>
      </c>
    </row>
    <row r="27" spans="1:43" ht="24.75" customHeight="1">
      <c r="A27" s="14" t="s">
        <v>34</v>
      </c>
      <c r="B27" s="18">
        <v>1157133</v>
      </c>
      <c r="C27" s="19">
        <v>1541573</v>
      </c>
      <c r="D27" s="19">
        <f t="shared" si="0"/>
        <v>2698706</v>
      </c>
      <c r="E27" s="19">
        <v>59856963</v>
      </c>
      <c r="F27" s="19">
        <v>1640819</v>
      </c>
      <c r="G27" s="19">
        <v>100576</v>
      </c>
      <c r="H27" s="19">
        <v>618604</v>
      </c>
      <c r="I27" s="19">
        <v>882925</v>
      </c>
      <c r="J27" s="19">
        <f t="shared" si="1"/>
        <v>65798593</v>
      </c>
      <c r="K27" s="20">
        <v>2294784</v>
      </c>
      <c r="L27" s="20">
        <v>37083232</v>
      </c>
      <c r="M27" s="19">
        <f t="shared" si="2"/>
        <v>39378016</v>
      </c>
      <c r="N27" s="27">
        <v>10796874</v>
      </c>
      <c r="O27" s="27">
        <v>5490101</v>
      </c>
      <c r="P27" s="27">
        <v>17178536</v>
      </c>
      <c r="Q27" s="27">
        <v>8732824</v>
      </c>
      <c r="R27" s="19">
        <v>42198335</v>
      </c>
      <c r="S27" s="29">
        <v>3259519</v>
      </c>
      <c r="T27" s="20">
        <v>1534549</v>
      </c>
      <c r="U27" s="19">
        <v>340995</v>
      </c>
      <c r="V27" s="19">
        <v>23119196</v>
      </c>
      <c r="W27" s="19">
        <v>1298386</v>
      </c>
      <c r="X27" s="19">
        <v>24417582</v>
      </c>
      <c r="Y27" s="19">
        <v>12127</v>
      </c>
      <c r="Z27" s="20">
        <v>0</v>
      </c>
      <c r="AA27" s="28">
        <v>12806287</v>
      </c>
      <c r="AB27" s="19">
        <f t="shared" si="3"/>
        <v>189746003</v>
      </c>
      <c r="AC27" s="18"/>
      <c r="AD27" s="28"/>
      <c r="AE27" s="19">
        <f t="shared" si="4"/>
        <v>0</v>
      </c>
      <c r="AF27" s="28">
        <v>28111458</v>
      </c>
      <c r="AG27" s="18">
        <v>3000203</v>
      </c>
      <c r="AH27" s="19">
        <v>97743</v>
      </c>
      <c r="AI27" s="19">
        <v>335721</v>
      </c>
      <c r="AJ27" s="19">
        <v>0</v>
      </c>
      <c r="AK27" s="28">
        <v>200856</v>
      </c>
      <c r="AL27" s="19">
        <f t="shared" si="5"/>
        <v>31745981</v>
      </c>
      <c r="AM27" s="18">
        <v>479809</v>
      </c>
      <c r="AN27" s="19">
        <v>6447</v>
      </c>
      <c r="AO27" s="21">
        <v>1125005</v>
      </c>
      <c r="AP27" s="21">
        <v>54335</v>
      </c>
      <c r="AQ27" s="19">
        <v>223048910</v>
      </c>
    </row>
    <row r="28" spans="1:43" ht="24.75" customHeight="1">
      <c r="A28" s="14" t="s">
        <v>35</v>
      </c>
      <c r="B28" s="18">
        <v>2188705</v>
      </c>
      <c r="C28" s="19">
        <v>2749906</v>
      </c>
      <c r="D28" s="19">
        <f t="shared" si="0"/>
        <v>4938611</v>
      </c>
      <c r="E28" s="19">
        <v>89883588</v>
      </c>
      <c r="F28" s="19">
        <v>3161086</v>
      </c>
      <c r="G28" s="19">
        <v>232614</v>
      </c>
      <c r="H28" s="19">
        <v>1211241</v>
      </c>
      <c r="I28" s="19">
        <v>2176981</v>
      </c>
      <c r="J28" s="19">
        <f t="shared" si="1"/>
        <v>101604121</v>
      </c>
      <c r="K28" s="20">
        <v>4766376</v>
      </c>
      <c r="L28" s="20">
        <v>87609632</v>
      </c>
      <c r="M28" s="19">
        <f t="shared" si="2"/>
        <v>92376008</v>
      </c>
      <c r="N28" s="27">
        <v>20126798</v>
      </c>
      <c r="O28" s="27">
        <v>10234273</v>
      </c>
      <c r="P28" s="27">
        <v>32023060</v>
      </c>
      <c r="Q28" s="27">
        <v>16279137</v>
      </c>
      <c r="R28" s="19">
        <v>78663268</v>
      </c>
      <c r="S28" s="29">
        <v>7610870</v>
      </c>
      <c r="T28" s="20">
        <v>2994164</v>
      </c>
      <c r="U28" s="19">
        <v>490886</v>
      </c>
      <c r="V28" s="19">
        <v>38539993</v>
      </c>
      <c r="W28" s="19">
        <v>1740641</v>
      </c>
      <c r="X28" s="19">
        <v>40280634</v>
      </c>
      <c r="Y28" s="19">
        <v>3197</v>
      </c>
      <c r="Z28" s="20">
        <v>0</v>
      </c>
      <c r="AA28" s="28">
        <v>19351385</v>
      </c>
      <c r="AB28" s="19">
        <f t="shared" si="3"/>
        <v>343374533</v>
      </c>
      <c r="AC28" s="18"/>
      <c r="AD28" s="28"/>
      <c r="AE28" s="19">
        <f t="shared" si="4"/>
        <v>0</v>
      </c>
      <c r="AF28" s="28">
        <v>51623335</v>
      </c>
      <c r="AG28" s="18">
        <v>2171604</v>
      </c>
      <c r="AH28" s="19">
        <v>76976</v>
      </c>
      <c r="AI28" s="19">
        <v>563650</v>
      </c>
      <c r="AJ28" s="19">
        <v>28905</v>
      </c>
      <c r="AK28" s="28">
        <v>180103</v>
      </c>
      <c r="AL28" s="19">
        <f t="shared" si="5"/>
        <v>54644573</v>
      </c>
      <c r="AM28" s="18">
        <v>1225168</v>
      </c>
      <c r="AN28" s="19">
        <v>11898</v>
      </c>
      <c r="AO28" s="21">
        <v>1737136</v>
      </c>
      <c r="AP28" s="21">
        <v>37041</v>
      </c>
      <c r="AQ28" s="19">
        <v>400956267</v>
      </c>
    </row>
    <row r="29" spans="1:43" ht="24.75" customHeight="1">
      <c r="A29" s="14" t="s">
        <v>36</v>
      </c>
      <c r="B29" s="18">
        <v>4409283</v>
      </c>
      <c r="C29" s="19">
        <v>5935043</v>
      </c>
      <c r="D29" s="19">
        <f t="shared" si="0"/>
        <v>10344326</v>
      </c>
      <c r="E29" s="19">
        <v>233357481</v>
      </c>
      <c r="F29" s="19">
        <v>9613521</v>
      </c>
      <c r="G29" s="19">
        <v>401669</v>
      </c>
      <c r="H29" s="19">
        <v>3830416</v>
      </c>
      <c r="I29" s="19">
        <v>5514631</v>
      </c>
      <c r="J29" s="19">
        <f t="shared" si="1"/>
        <v>263062044</v>
      </c>
      <c r="K29" s="20">
        <v>10946713</v>
      </c>
      <c r="L29" s="20">
        <v>221774068</v>
      </c>
      <c r="M29" s="19">
        <f t="shared" si="2"/>
        <v>232720781</v>
      </c>
      <c r="N29" s="27">
        <v>41264263</v>
      </c>
      <c r="O29" s="27">
        <v>20982460</v>
      </c>
      <c r="P29" s="27">
        <v>65654159</v>
      </c>
      <c r="Q29" s="27">
        <v>33375731</v>
      </c>
      <c r="R29" s="19">
        <v>161276613</v>
      </c>
      <c r="S29" s="29">
        <v>19325568</v>
      </c>
      <c r="T29" s="20">
        <v>6091804</v>
      </c>
      <c r="U29" s="19">
        <v>288686</v>
      </c>
      <c r="V29" s="19">
        <v>83663040</v>
      </c>
      <c r="W29" s="19">
        <v>5491421</v>
      </c>
      <c r="X29" s="19">
        <v>89154461</v>
      </c>
      <c r="Y29" s="19">
        <v>1410</v>
      </c>
      <c r="Z29" s="20">
        <v>1048832</v>
      </c>
      <c r="AA29" s="28">
        <v>33541322</v>
      </c>
      <c r="AB29" s="19">
        <f t="shared" si="3"/>
        <v>806511521</v>
      </c>
      <c r="AC29" s="18"/>
      <c r="AD29" s="28"/>
      <c r="AE29" s="19">
        <f t="shared" si="4"/>
        <v>0</v>
      </c>
      <c r="AF29" s="28">
        <v>106206479</v>
      </c>
      <c r="AG29" s="18">
        <v>4099361</v>
      </c>
      <c r="AH29" s="19">
        <v>128455</v>
      </c>
      <c r="AI29" s="19">
        <v>1259019</v>
      </c>
      <c r="AJ29" s="19">
        <v>110380</v>
      </c>
      <c r="AK29" s="28">
        <v>179995</v>
      </c>
      <c r="AL29" s="19">
        <f t="shared" si="5"/>
        <v>111983689</v>
      </c>
      <c r="AM29" s="18">
        <v>1985353</v>
      </c>
      <c r="AN29" s="19">
        <v>24575</v>
      </c>
      <c r="AO29" s="21">
        <v>4278778</v>
      </c>
      <c r="AP29" s="21">
        <v>0</v>
      </c>
      <c r="AQ29" s="19">
        <v>924783916</v>
      </c>
    </row>
    <row r="30" spans="1:43" ht="24.75" customHeight="1">
      <c r="A30" s="14" t="s">
        <v>37</v>
      </c>
      <c r="B30" s="18">
        <v>1025946</v>
      </c>
      <c r="C30" s="19">
        <v>1364730</v>
      </c>
      <c r="D30" s="34">
        <f t="shared" si="0"/>
        <v>2390676</v>
      </c>
      <c r="E30" s="19">
        <v>55755162</v>
      </c>
      <c r="F30" s="19">
        <v>1644536</v>
      </c>
      <c r="G30" s="19">
        <v>100365</v>
      </c>
      <c r="H30" s="19">
        <v>727399</v>
      </c>
      <c r="I30" s="19">
        <v>996876</v>
      </c>
      <c r="J30" s="34">
        <f t="shared" si="1"/>
        <v>61615014</v>
      </c>
      <c r="K30" s="20">
        <v>2009660</v>
      </c>
      <c r="L30" s="20">
        <v>41258992</v>
      </c>
      <c r="M30" s="34">
        <f t="shared" si="2"/>
        <v>43268652</v>
      </c>
      <c r="N30" s="27">
        <v>9691491</v>
      </c>
      <c r="O30" s="27">
        <v>4928024</v>
      </c>
      <c r="P30" s="27">
        <v>15419799</v>
      </c>
      <c r="Q30" s="27">
        <v>7838759</v>
      </c>
      <c r="R30" s="34">
        <v>37878073</v>
      </c>
      <c r="S30" s="29">
        <v>2992365</v>
      </c>
      <c r="T30" s="20">
        <v>1502345</v>
      </c>
      <c r="U30" s="19">
        <v>353811</v>
      </c>
      <c r="V30" s="19">
        <v>20054310</v>
      </c>
      <c r="W30" s="19">
        <v>1205051</v>
      </c>
      <c r="X30" s="19">
        <v>21259361</v>
      </c>
      <c r="Y30" s="19">
        <v>2061</v>
      </c>
      <c r="Z30" s="20">
        <v>0</v>
      </c>
      <c r="AA30" s="28">
        <v>15985728</v>
      </c>
      <c r="AB30" s="19">
        <f t="shared" si="3"/>
        <v>184857410</v>
      </c>
      <c r="AC30" s="18"/>
      <c r="AD30" s="28"/>
      <c r="AE30" s="19">
        <f t="shared" si="4"/>
        <v>0</v>
      </c>
      <c r="AF30" s="28">
        <v>24991854</v>
      </c>
      <c r="AG30" s="18">
        <v>2517049</v>
      </c>
      <c r="AH30" s="19">
        <v>86015</v>
      </c>
      <c r="AI30" s="19">
        <v>288462</v>
      </c>
      <c r="AJ30" s="19">
        <v>0</v>
      </c>
      <c r="AK30" s="28">
        <v>143342</v>
      </c>
      <c r="AL30" s="19">
        <f t="shared" si="5"/>
        <v>28026722</v>
      </c>
      <c r="AM30" s="18">
        <v>411063</v>
      </c>
      <c r="AN30" s="19">
        <v>5818</v>
      </c>
      <c r="AO30" s="21">
        <v>949805</v>
      </c>
      <c r="AP30" s="21">
        <v>89163</v>
      </c>
      <c r="AQ30" s="19">
        <v>214161655</v>
      </c>
    </row>
    <row r="31" spans="1:43" ht="24.75" customHeight="1">
      <c r="A31" s="13" t="s">
        <v>38</v>
      </c>
      <c r="B31" s="22">
        <v>803604</v>
      </c>
      <c r="C31" s="23">
        <v>1139663</v>
      </c>
      <c r="D31" s="19">
        <f t="shared" si="0"/>
        <v>1943267</v>
      </c>
      <c r="E31" s="23">
        <v>44827688</v>
      </c>
      <c r="F31" s="23">
        <v>1135629</v>
      </c>
      <c r="G31" s="23">
        <v>56974</v>
      </c>
      <c r="H31" s="23">
        <v>474370</v>
      </c>
      <c r="I31" s="23">
        <v>713775</v>
      </c>
      <c r="J31" s="19">
        <f t="shared" si="1"/>
        <v>49151703</v>
      </c>
      <c r="K31" s="24">
        <v>1377713</v>
      </c>
      <c r="L31" s="24">
        <v>31566449</v>
      </c>
      <c r="M31" s="19">
        <f t="shared" si="2"/>
        <v>32944162</v>
      </c>
      <c r="N31" s="30">
        <v>7137533</v>
      </c>
      <c r="O31" s="30">
        <v>3629363</v>
      </c>
      <c r="P31" s="30">
        <v>11356285</v>
      </c>
      <c r="Q31" s="30">
        <v>5773044</v>
      </c>
      <c r="R31" s="19">
        <v>27896225</v>
      </c>
      <c r="S31" s="32">
        <v>2888480</v>
      </c>
      <c r="T31" s="24">
        <v>1117331</v>
      </c>
      <c r="U31" s="23">
        <v>221738</v>
      </c>
      <c r="V31" s="23">
        <v>12798784</v>
      </c>
      <c r="W31" s="23">
        <v>783459</v>
      </c>
      <c r="X31" s="23">
        <v>13582243</v>
      </c>
      <c r="Y31" s="23">
        <v>5095</v>
      </c>
      <c r="Z31" s="24">
        <v>0</v>
      </c>
      <c r="AA31" s="33">
        <v>9831147</v>
      </c>
      <c r="AB31" s="23">
        <f t="shared" si="3"/>
        <v>137638124</v>
      </c>
      <c r="AC31" s="22"/>
      <c r="AD31" s="33"/>
      <c r="AE31" s="23">
        <f t="shared" si="4"/>
        <v>0</v>
      </c>
      <c r="AF31" s="33">
        <v>18760933</v>
      </c>
      <c r="AG31" s="22">
        <v>1706269</v>
      </c>
      <c r="AH31" s="23">
        <v>60472</v>
      </c>
      <c r="AI31" s="23">
        <v>192652</v>
      </c>
      <c r="AJ31" s="23">
        <v>0</v>
      </c>
      <c r="AK31" s="33">
        <v>53470</v>
      </c>
      <c r="AL31" s="23">
        <f t="shared" si="5"/>
        <v>20773796</v>
      </c>
      <c r="AM31" s="22">
        <v>338472</v>
      </c>
      <c r="AN31" s="23">
        <v>4603</v>
      </c>
      <c r="AO31" s="25">
        <v>873389</v>
      </c>
      <c r="AP31" s="25">
        <v>0</v>
      </c>
      <c r="AQ31" s="23">
        <v>159628384</v>
      </c>
    </row>
    <row r="32" spans="1:43" ht="24.75" customHeight="1">
      <c r="A32" s="14" t="s">
        <v>39</v>
      </c>
      <c r="B32" s="18">
        <v>1357919</v>
      </c>
      <c r="C32" s="19">
        <v>2162100</v>
      </c>
      <c r="D32" s="19">
        <f t="shared" si="0"/>
        <v>3520019</v>
      </c>
      <c r="E32" s="19">
        <v>52786291</v>
      </c>
      <c r="F32" s="19">
        <v>4025482</v>
      </c>
      <c r="G32" s="19">
        <v>201343</v>
      </c>
      <c r="H32" s="19">
        <v>1172622</v>
      </c>
      <c r="I32" s="19">
        <v>1714532</v>
      </c>
      <c r="J32" s="19">
        <f t="shared" si="1"/>
        <v>63420289</v>
      </c>
      <c r="K32" s="20">
        <v>3159233</v>
      </c>
      <c r="L32" s="20">
        <v>66253702</v>
      </c>
      <c r="M32" s="19">
        <f t="shared" si="2"/>
        <v>69412935</v>
      </c>
      <c r="N32" s="27">
        <v>13311180</v>
      </c>
      <c r="O32" s="27">
        <v>6768600</v>
      </c>
      <c r="P32" s="27">
        <v>21178963</v>
      </c>
      <c r="Q32" s="27">
        <v>10766467</v>
      </c>
      <c r="R32" s="19">
        <v>52025210</v>
      </c>
      <c r="S32" s="29">
        <v>6393450</v>
      </c>
      <c r="T32" s="20">
        <v>1844740</v>
      </c>
      <c r="U32" s="19">
        <v>153956</v>
      </c>
      <c r="V32" s="19">
        <v>18310906</v>
      </c>
      <c r="W32" s="19">
        <v>1161909</v>
      </c>
      <c r="X32" s="19">
        <v>19472815</v>
      </c>
      <c r="Y32" s="19">
        <v>379</v>
      </c>
      <c r="Z32" s="20">
        <v>0</v>
      </c>
      <c r="AA32" s="28">
        <v>7525905</v>
      </c>
      <c r="AB32" s="19">
        <f t="shared" si="3"/>
        <v>220249679</v>
      </c>
      <c r="AC32" s="18"/>
      <c r="AD32" s="28"/>
      <c r="AE32" s="19">
        <f t="shared" si="4"/>
        <v>0</v>
      </c>
      <c r="AF32" s="28">
        <v>36619305</v>
      </c>
      <c r="AG32" s="18">
        <v>1507134</v>
      </c>
      <c r="AH32" s="19">
        <v>53208</v>
      </c>
      <c r="AI32" s="19">
        <v>260660</v>
      </c>
      <c r="AJ32" s="19">
        <v>0</v>
      </c>
      <c r="AK32" s="28">
        <v>111781</v>
      </c>
      <c r="AL32" s="19">
        <f t="shared" si="5"/>
        <v>38552088</v>
      </c>
      <c r="AM32" s="18">
        <v>379791</v>
      </c>
      <c r="AN32" s="19">
        <v>8399</v>
      </c>
      <c r="AO32" s="21">
        <v>879819</v>
      </c>
      <c r="AP32" s="21">
        <v>4094</v>
      </c>
      <c r="AQ32" s="19">
        <v>260065682</v>
      </c>
    </row>
    <row r="33" spans="1:43" ht="24.75" customHeight="1">
      <c r="A33" s="14" t="s">
        <v>40</v>
      </c>
      <c r="B33" s="18">
        <v>4670865</v>
      </c>
      <c r="C33" s="19">
        <v>8257695</v>
      </c>
      <c r="D33" s="19">
        <f t="shared" si="0"/>
        <v>12928560</v>
      </c>
      <c r="E33" s="19">
        <v>221308005</v>
      </c>
      <c r="F33" s="19">
        <v>15169378</v>
      </c>
      <c r="G33" s="19">
        <v>879909</v>
      </c>
      <c r="H33" s="19">
        <v>4192223</v>
      </c>
      <c r="I33" s="19">
        <v>5916075</v>
      </c>
      <c r="J33" s="19">
        <f t="shared" si="1"/>
        <v>260394150</v>
      </c>
      <c r="K33" s="20">
        <v>12138489</v>
      </c>
      <c r="L33" s="20">
        <v>278352682</v>
      </c>
      <c r="M33" s="19">
        <f t="shared" si="2"/>
        <v>290491171</v>
      </c>
      <c r="N33" s="27">
        <v>46503235</v>
      </c>
      <c r="O33" s="27">
        <v>23646424</v>
      </c>
      <c r="P33" s="27">
        <v>73989709</v>
      </c>
      <c r="Q33" s="27">
        <v>37613163</v>
      </c>
      <c r="R33" s="19">
        <v>181752531</v>
      </c>
      <c r="S33" s="29">
        <v>26315961</v>
      </c>
      <c r="T33" s="20">
        <v>8318615</v>
      </c>
      <c r="U33" s="19">
        <v>276547</v>
      </c>
      <c r="V33" s="19">
        <v>56882147</v>
      </c>
      <c r="W33" s="19">
        <v>3647266</v>
      </c>
      <c r="X33" s="19">
        <v>60529413</v>
      </c>
      <c r="Y33" s="19">
        <v>30</v>
      </c>
      <c r="Z33" s="20">
        <v>0</v>
      </c>
      <c r="AA33" s="28">
        <v>20893691</v>
      </c>
      <c r="AB33" s="19">
        <f t="shared" si="3"/>
        <v>848972109</v>
      </c>
      <c r="AC33" s="18"/>
      <c r="AD33" s="28"/>
      <c r="AE33" s="19">
        <f t="shared" si="4"/>
        <v>0</v>
      </c>
      <c r="AF33" s="28">
        <v>125451143</v>
      </c>
      <c r="AG33" s="18">
        <v>2736872</v>
      </c>
      <c r="AH33" s="19">
        <v>69744</v>
      </c>
      <c r="AI33" s="19">
        <v>802037</v>
      </c>
      <c r="AJ33" s="19">
        <v>375266</v>
      </c>
      <c r="AK33" s="28">
        <v>144265</v>
      </c>
      <c r="AL33" s="19">
        <f t="shared" si="5"/>
        <v>129579327</v>
      </c>
      <c r="AM33" s="18">
        <v>1867084</v>
      </c>
      <c r="AN33" s="19">
        <v>28797</v>
      </c>
      <c r="AO33" s="21">
        <v>3581321</v>
      </c>
      <c r="AP33" s="21">
        <v>0</v>
      </c>
      <c r="AQ33" s="19">
        <v>984028638</v>
      </c>
    </row>
    <row r="34" spans="1:43" ht="24.75" customHeight="1">
      <c r="A34" s="14" t="s">
        <v>41</v>
      </c>
      <c r="B34" s="18">
        <v>2943839</v>
      </c>
      <c r="C34" s="19">
        <v>3424643</v>
      </c>
      <c r="D34" s="19">
        <f t="shared" si="0"/>
        <v>6368482</v>
      </c>
      <c r="E34" s="19">
        <v>154169991</v>
      </c>
      <c r="F34" s="19">
        <v>4471913</v>
      </c>
      <c r="G34" s="19">
        <v>447927</v>
      </c>
      <c r="H34" s="19">
        <v>2925998</v>
      </c>
      <c r="I34" s="19">
        <v>4347216</v>
      </c>
      <c r="J34" s="19">
        <f t="shared" si="1"/>
        <v>172731527</v>
      </c>
      <c r="K34" s="20">
        <v>5866204</v>
      </c>
      <c r="L34" s="20">
        <v>104616768</v>
      </c>
      <c r="M34" s="19">
        <f t="shared" si="2"/>
        <v>110482972</v>
      </c>
      <c r="N34" s="27">
        <v>27623513</v>
      </c>
      <c r="O34" s="27">
        <v>14046276</v>
      </c>
      <c r="P34" s="27">
        <v>43950827</v>
      </c>
      <c r="Q34" s="27">
        <v>22342699</v>
      </c>
      <c r="R34" s="19">
        <v>107963315</v>
      </c>
      <c r="S34" s="29">
        <v>12210207</v>
      </c>
      <c r="T34" s="20">
        <v>4147118</v>
      </c>
      <c r="U34" s="19">
        <v>741383</v>
      </c>
      <c r="V34" s="19">
        <v>44936941</v>
      </c>
      <c r="W34" s="19">
        <v>2599496</v>
      </c>
      <c r="X34" s="19">
        <v>47536437</v>
      </c>
      <c r="Y34" s="19">
        <v>7578</v>
      </c>
      <c r="Z34" s="20">
        <v>0</v>
      </c>
      <c r="AA34" s="28">
        <v>24778310</v>
      </c>
      <c r="AB34" s="19">
        <f t="shared" si="3"/>
        <v>480598847</v>
      </c>
      <c r="AC34" s="18"/>
      <c r="AD34" s="28"/>
      <c r="AE34" s="19">
        <f t="shared" si="4"/>
        <v>0</v>
      </c>
      <c r="AF34" s="28">
        <v>77626517</v>
      </c>
      <c r="AG34" s="18">
        <v>3485520</v>
      </c>
      <c r="AH34" s="19">
        <v>110481</v>
      </c>
      <c r="AI34" s="19">
        <v>644763</v>
      </c>
      <c r="AJ34" s="19">
        <v>246538</v>
      </c>
      <c r="AK34" s="28">
        <v>188355</v>
      </c>
      <c r="AL34" s="19">
        <f t="shared" si="5"/>
        <v>82302174</v>
      </c>
      <c r="AM34" s="18">
        <v>1472083</v>
      </c>
      <c r="AN34" s="19">
        <v>17802</v>
      </c>
      <c r="AO34" s="21">
        <v>2468915</v>
      </c>
      <c r="AP34" s="21">
        <v>58458</v>
      </c>
      <c r="AQ34" s="19">
        <v>566801363</v>
      </c>
    </row>
    <row r="35" spans="1:43" ht="24.75" customHeight="1">
      <c r="A35" s="14" t="s">
        <v>42</v>
      </c>
      <c r="B35" s="18">
        <v>706420</v>
      </c>
      <c r="C35" s="19">
        <v>817043</v>
      </c>
      <c r="D35" s="19">
        <f t="shared" si="0"/>
        <v>1523463</v>
      </c>
      <c r="E35" s="19">
        <v>40241317</v>
      </c>
      <c r="F35" s="19">
        <v>596880</v>
      </c>
      <c r="G35" s="19">
        <v>17620</v>
      </c>
      <c r="H35" s="19">
        <v>806840</v>
      </c>
      <c r="I35" s="19">
        <v>1161417</v>
      </c>
      <c r="J35" s="19">
        <f t="shared" si="1"/>
        <v>44347537</v>
      </c>
      <c r="K35" s="20">
        <v>1109707</v>
      </c>
      <c r="L35" s="20">
        <v>14945878</v>
      </c>
      <c r="M35" s="19">
        <f t="shared" si="2"/>
        <v>16055585</v>
      </c>
      <c r="N35" s="27">
        <v>6254053</v>
      </c>
      <c r="O35" s="27">
        <v>3180122</v>
      </c>
      <c r="P35" s="27">
        <v>9950611</v>
      </c>
      <c r="Q35" s="27">
        <v>5058460</v>
      </c>
      <c r="R35" s="19">
        <v>24443246</v>
      </c>
      <c r="S35" s="29">
        <v>1896113</v>
      </c>
      <c r="T35" s="20">
        <v>936652</v>
      </c>
      <c r="U35" s="19">
        <v>183079</v>
      </c>
      <c r="V35" s="19">
        <v>11177987</v>
      </c>
      <c r="W35" s="19">
        <v>609119</v>
      </c>
      <c r="X35" s="19">
        <v>11787106</v>
      </c>
      <c r="Y35" s="19">
        <v>509</v>
      </c>
      <c r="Z35" s="20">
        <v>0</v>
      </c>
      <c r="AA35" s="28">
        <v>4994070</v>
      </c>
      <c r="AB35" s="19">
        <f t="shared" si="3"/>
        <v>104643897</v>
      </c>
      <c r="AC35" s="18"/>
      <c r="AD35" s="28"/>
      <c r="AE35" s="19">
        <f t="shared" si="4"/>
        <v>0</v>
      </c>
      <c r="AF35" s="28">
        <v>17608975</v>
      </c>
      <c r="AG35" s="18">
        <v>1435586</v>
      </c>
      <c r="AH35" s="19">
        <v>52159</v>
      </c>
      <c r="AI35" s="19">
        <v>160087</v>
      </c>
      <c r="AJ35" s="19">
        <v>0</v>
      </c>
      <c r="AK35" s="28">
        <v>121935</v>
      </c>
      <c r="AL35" s="19">
        <f t="shared" si="5"/>
        <v>19378742</v>
      </c>
      <c r="AM35" s="18">
        <v>323532</v>
      </c>
      <c r="AN35" s="19">
        <v>4307</v>
      </c>
      <c r="AO35" s="21">
        <v>650939</v>
      </c>
      <c r="AP35" s="21">
        <v>225348</v>
      </c>
      <c r="AQ35" s="19">
        <v>124776069</v>
      </c>
    </row>
    <row r="36" spans="1:43" ht="24.75" customHeight="1">
      <c r="A36" s="14" t="s">
        <v>43</v>
      </c>
      <c r="B36" s="18">
        <v>491492</v>
      </c>
      <c r="C36" s="19">
        <v>750443</v>
      </c>
      <c r="D36" s="34">
        <f t="shared" si="0"/>
        <v>1241935</v>
      </c>
      <c r="E36" s="19">
        <v>24036913</v>
      </c>
      <c r="F36" s="19">
        <v>523921</v>
      </c>
      <c r="G36" s="19">
        <v>17770</v>
      </c>
      <c r="H36" s="19">
        <v>360430</v>
      </c>
      <c r="I36" s="19">
        <v>507655</v>
      </c>
      <c r="J36" s="34">
        <f t="shared" si="1"/>
        <v>26688624</v>
      </c>
      <c r="K36" s="20">
        <v>1003279</v>
      </c>
      <c r="L36" s="20">
        <v>13891912</v>
      </c>
      <c r="M36" s="34">
        <f t="shared" si="2"/>
        <v>14895191</v>
      </c>
      <c r="N36" s="27">
        <v>4834576</v>
      </c>
      <c r="O36" s="27">
        <v>2458333</v>
      </c>
      <c r="P36" s="27">
        <v>7692129</v>
      </c>
      <c r="Q36" s="27">
        <v>3910345</v>
      </c>
      <c r="R36" s="19">
        <v>18895383</v>
      </c>
      <c r="S36" s="29">
        <v>1350960</v>
      </c>
      <c r="T36" s="20">
        <v>837060</v>
      </c>
      <c r="U36" s="19">
        <v>69606</v>
      </c>
      <c r="V36" s="19">
        <v>7943192</v>
      </c>
      <c r="W36" s="19">
        <v>433503</v>
      </c>
      <c r="X36" s="19">
        <v>8376695</v>
      </c>
      <c r="Y36" s="19">
        <v>68</v>
      </c>
      <c r="Z36" s="20">
        <v>0</v>
      </c>
      <c r="AA36" s="28">
        <v>4582869</v>
      </c>
      <c r="AB36" s="19">
        <f t="shared" si="3"/>
        <v>75696456</v>
      </c>
      <c r="AC36" s="18"/>
      <c r="AD36" s="28"/>
      <c r="AE36" s="19">
        <f t="shared" si="4"/>
        <v>0</v>
      </c>
      <c r="AF36" s="28">
        <v>12244555</v>
      </c>
      <c r="AG36" s="18">
        <v>1838364</v>
      </c>
      <c r="AH36" s="19">
        <v>61682</v>
      </c>
      <c r="AI36" s="19">
        <v>115827</v>
      </c>
      <c r="AJ36" s="19">
        <v>18194</v>
      </c>
      <c r="AK36" s="28">
        <v>144626</v>
      </c>
      <c r="AL36" s="19">
        <f t="shared" si="5"/>
        <v>14423248</v>
      </c>
      <c r="AM36" s="18">
        <v>208206</v>
      </c>
      <c r="AN36" s="19">
        <v>3001</v>
      </c>
      <c r="AO36" s="21">
        <v>445001</v>
      </c>
      <c r="AP36" s="21">
        <v>136707</v>
      </c>
      <c r="AQ36" s="19">
        <v>90639205</v>
      </c>
    </row>
    <row r="37" spans="1:43" ht="24.75" customHeight="1">
      <c r="A37" s="13" t="s">
        <v>44</v>
      </c>
      <c r="B37" s="22">
        <v>307801</v>
      </c>
      <c r="C37" s="23">
        <v>577051</v>
      </c>
      <c r="D37" s="19">
        <f t="shared" si="0"/>
        <v>884852</v>
      </c>
      <c r="E37" s="23">
        <v>13288669</v>
      </c>
      <c r="F37" s="23">
        <v>306692</v>
      </c>
      <c r="G37" s="23">
        <v>38277</v>
      </c>
      <c r="H37" s="23">
        <v>139236</v>
      </c>
      <c r="I37" s="23">
        <v>183721</v>
      </c>
      <c r="J37" s="19">
        <f t="shared" si="1"/>
        <v>14841447</v>
      </c>
      <c r="K37" s="24">
        <v>437203</v>
      </c>
      <c r="L37" s="24">
        <v>9645341</v>
      </c>
      <c r="M37" s="19">
        <f t="shared" si="2"/>
        <v>10082544</v>
      </c>
      <c r="N37" s="30">
        <v>2929794</v>
      </c>
      <c r="O37" s="30">
        <v>1489771</v>
      </c>
      <c r="P37" s="30">
        <v>4661495</v>
      </c>
      <c r="Q37" s="30">
        <v>2369703</v>
      </c>
      <c r="R37" s="31">
        <v>11450763</v>
      </c>
      <c r="S37" s="32">
        <v>596818</v>
      </c>
      <c r="T37" s="24">
        <v>450227</v>
      </c>
      <c r="U37" s="23">
        <v>24748</v>
      </c>
      <c r="V37" s="23">
        <v>5192469</v>
      </c>
      <c r="W37" s="23">
        <v>260383</v>
      </c>
      <c r="X37" s="23">
        <v>5452852</v>
      </c>
      <c r="Y37" s="23">
        <v>549</v>
      </c>
      <c r="Z37" s="24">
        <v>0</v>
      </c>
      <c r="AA37" s="33">
        <v>3419035</v>
      </c>
      <c r="AB37" s="23">
        <f t="shared" si="3"/>
        <v>46318983</v>
      </c>
      <c r="AC37" s="22"/>
      <c r="AD37" s="33"/>
      <c r="AE37" s="23">
        <f t="shared" si="4"/>
        <v>0</v>
      </c>
      <c r="AF37" s="33">
        <v>7870394</v>
      </c>
      <c r="AG37" s="22">
        <v>1567706</v>
      </c>
      <c r="AH37" s="23">
        <v>54776</v>
      </c>
      <c r="AI37" s="23">
        <v>75327</v>
      </c>
      <c r="AJ37" s="23">
        <v>13741</v>
      </c>
      <c r="AK37" s="33">
        <v>69489</v>
      </c>
      <c r="AL37" s="23">
        <f t="shared" si="5"/>
        <v>9651433</v>
      </c>
      <c r="AM37" s="22">
        <v>135041</v>
      </c>
      <c r="AN37" s="23">
        <v>1808</v>
      </c>
      <c r="AO37" s="25">
        <v>245528</v>
      </c>
      <c r="AP37" s="25">
        <v>22311</v>
      </c>
      <c r="AQ37" s="23">
        <v>56330482</v>
      </c>
    </row>
    <row r="38" spans="1:43" ht="24.75" customHeight="1">
      <c r="A38" s="14" t="s">
        <v>45</v>
      </c>
      <c r="B38" s="18">
        <v>377180</v>
      </c>
      <c r="C38" s="19">
        <v>575985</v>
      </c>
      <c r="D38" s="19">
        <f t="shared" si="0"/>
        <v>953165</v>
      </c>
      <c r="E38" s="19">
        <v>16825325</v>
      </c>
      <c r="F38" s="19">
        <v>544363</v>
      </c>
      <c r="G38" s="19">
        <v>30611</v>
      </c>
      <c r="H38" s="19">
        <v>136880</v>
      </c>
      <c r="I38" s="19">
        <v>160024</v>
      </c>
      <c r="J38" s="19">
        <f t="shared" si="1"/>
        <v>18650368</v>
      </c>
      <c r="K38" s="20">
        <v>545858</v>
      </c>
      <c r="L38" s="20">
        <v>11879933</v>
      </c>
      <c r="M38" s="19">
        <f t="shared" si="2"/>
        <v>12425791</v>
      </c>
      <c r="N38" s="27">
        <v>3540198</v>
      </c>
      <c r="O38" s="27">
        <v>1800155</v>
      </c>
      <c r="P38" s="27">
        <v>5632688</v>
      </c>
      <c r="Q38" s="27">
        <v>2863415</v>
      </c>
      <c r="R38" s="19">
        <v>13836456</v>
      </c>
      <c r="S38" s="29">
        <v>721831</v>
      </c>
      <c r="T38" s="20">
        <v>506165</v>
      </c>
      <c r="U38" s="19">
        <v>21257</v>
      </c>
      <c r="V38" s="19">
        <v>5731553</v>
      </c>
      <c r="W38" s="19">
        <v>298136</v>
      </c>
      <c r="X38" s="19">
        <v>6029689</v>
      </c>
      <c r="Y38" s="19">
        <v>880</v>
      </c>
      <c r="Z38" s="20">
        <v>0</v>
      </c>
      <c r="AA38" s="28">
        <v>3915751</v>
      </c>
      <c r="AB38" s="19">
        <f t="shared" si="3"/>
        <v>56108188</v>
      </c>
      <c r="AC38" s="18"/>
      <c r="AD38" s="28"/>
      <c r="AE38" s="19">
        <f t="shared" si="4"/>
        <v>0</v>
      </c>
      <c r="AF38" s="28">
        <v>9189883</v>
      </c>
      <c r="AG38" s="18">
        <v>2152528</v>
      </c>
      <c r="AH38" s="19">
        <v>73620</v>
      </c>
      <c r="AI38" s="19">
        <v>92127</v>
      </c>
      <c r="AJ38" s="19">
        <v>104057</v>
      </c>
      <c r="AK38" s="28">
        <v>103720</v>
      </c>
      <c r="AL38" s="19">
        <f t="shared" si="5"/>
        <v>11715935</v>
      </c>
      <c r="AM38" s="18">
        <v>186569</v>
      </c>
      <c r="AN38" s="19">
        <v>2202</v>
      </c>
      <c r="AO38" s="21">
        <v>286620</v>
      </c>
      <c r="AP38" s="21">
        <v>29354</v>
      </c>
      <c r="AQ38" s="19">
        <v>68270160</v>
      </c>
    </row>
    <row r="39" spans="1:43" ht="24.75" customHeight="1">
      <c r="A39" s="14" t="s">
        <v>46</v>
      </c>
      <c r="B39" s="18">
        <v>1035396</v>
      </c>
      <c r="C39" s="19">
        <v>1672673</v>
      </c>
      <c r="D39" s="19">
        <f t="shared" si="0"/>
        <v>2708069</v>
      </c>
      <c r="E39" s="19">
        <v>39949892</v>
      </c>
      <c r="F39" s="19">
        <v>1822610</v>
      </c>
      <c r="G39" s="19">
        <v>101156</v>
      </c>
      <c r="H39" s="19">
        <v>931523</v>
      </c>
      <c r="I39" s="19">
        <v>945911</v>
      </c>
      <c r="J39" s="19">
        <f t="shared" si="1"/>
        <v>46459161</v>
      </c>
      <c r="K39" s="20">
        <v>1706072</v>
      </c>
      <c r="L39" s="20">
        <v>40313449</v>
      </c>
      <c r="M39" s="19">
        <f t="shared" si="2"/>
        <v>42019521</v>
      </c>
      <c r="N39" s="27">
        <v>10019366</v>
      </c>
      <c r="O39" s="27">
        <v>5094746</v>
      </c>
      <c r="P39" s="27">
        <v>15941472</v>
      </c>
      <c r="Q39" s="27">
        <v>8103953</v>
      </c>
      <c r="R39" s="19">
        <v>39159537</v>
      </c>
      <c r="S39" s="29">
        <v>3185104</v>
      </c>
      <c r="T39" s="20">
        <v>1548953</v>
      </c>
      <c r="U39" s="19">
        <v>140357</v>
      </c>
      <c r="V39" s="19">
        <v>18723144</v>
      </c>
      <c r="W39" s="19">
        <v>829264</v>
      </c>
      <c r="X39" s="19">
        <v>19552408</v>
      </c>
      <c r="Y39" s="19">
        <v>7940</v>
      </c>
      <c r="Z39" s="20">
        <v>0</v>
      </c>
      <c r="AA39" s="28">
        <v>10136155</v>
      </c>
      <c r="AB39" s="19">
        <f t="shared" si="3"/>
        <v>162209136</v>
      </c>
      <c r="AC39" s="18"/>
      <c r="AD39" s="28"/>
      <c r="AE39" s="19">
        <f t="shared" si="4"/>
        <v>0</v>
      </c>
      <c r="AF39" s="28">
        <v>26717714</v>
      </c>
      <c r="AG39" s="18">
        <v>2405412</v>
      </c>
      <c r="AH39" s="19">
        <v>76084</v>
      </c>
      <c r="AI39" s="19">
        <v>273657</v>
      </c>
      <c r="AJ39" s="19">
        <v>54386</v>
      </c>
      <c r="AK39" s="28">
        <v>118964</v>
      </c>
      <c r="AL39" s="19">
        <f t="shared" si="5"/>
        <v>29646217</v>
      </c>
      <c r="AM39" s="18">
        <v>379557</v>
      </c>
      <c r="AN39" s="19">
        <v>6192</v>
      </c>
      <c r="AO39" s="21">
        <v>882530</v>
      </c>
      <c r="AP39" s="21">
        <v>123265</v>
      </c>
      <c r="AQ39" s="19">
        <v>193000367</v>
      </c>
    </row>
    <row r="40" spans="1:43" ht="24.75" customHeight="1">
      <c r="A40" s="14" t="s">
        <v>47</v>
      </c>
      <c r="B40" s="18">
        <v>1555639</v>
      </c>
      <c r="C40" s="19">
        <v>2857808</v>
      </c>
      <c r="D40" s="19">
        <f t="shared" si="0"/>
        <v>4413447</v>
      </c>
      <c r="E40" s="19">
        <v>63836541</v>
      </c>
      <c r="F40" s="19">
        <v>1882495</v>
      </c>
      <c r="G40" s="19">
        <v>68798</v>
      </c>
      <c r="H40" s="19">
        <v>928685</v>
      </c>
      <c r="I40" s="19">
        <v>1271926</v>
      </c>
      <c r="J40" s="19">
        <f t="shared" si="1"/>
        <v>72401892</v>
      </c>
      <c r="K40" s="20">
        <v>3220718</v>
      </c>
      <c r="L40" s="20">
        <v>60489012</v>
      </c>
      <c r="M40" s="19">
        <f t="shared" si="2"/>
        <v>63709730</v>
      </c>
      <c r="N40" s="27">
        <v>15090027</v>
      </c>
      <c r="O40" s="27">
        <v>7673126</v>
      </c>
      <c r="P40" s="27">
        <v>24009226</v>
      </c>
      <c r="Q40" s="27">
        <v>12205252</v>
      </c>
      <c r="R40" s="19">
        <v>58977631</v>
      </c>
      <c r="S40" s="29">
        <v>5578879</v>
      </c>
      <c r="T40" s="20">
        <v>2226149</v>
      </c>
      <c r="U40" s="19">
        <v>155414</v>
      </c>
      <c r="V40" s="19">
        <v>24424255</v>
      </c>
      <c r="W40" s="19">
        <v>1383322</v>
      </c>
      <c r="X40" s="19">
        <v>25807577</v>
      </c>
      <c r="Y40" s="19">
        <v>3275</v>
      </c>
      <c r="Z40" s="20">
        <v>0</v>
      </c>
      <c r="AA40" s="28">
        <v>13105611</v>
      </c>
      <c r="AB40" s="19">
        <f t="shared" si="3"/>
        <v>241966158</v>
      </c>
      <c r="AC40" s="18"/>
      <c r="AD40" s="28"/>
      <c r="AE40" s="19">
        <f t="shared" si="4"/>
        <v>0</v>
      </c>
      <c r="AF40" s="28">
        <v>39059006</v>
      </c>
      <c r="AG40" s="18">
        <v>2910810</v>
      </c>
      <c r="AH40" s="19">
        <v>100144</v>
      </c>
      <c r="AI40" s="19">
        <v>351778</v>
      </c>
      <c r="AJ40" s="19">
        <v>9081</v>
      </c>
      <c r="AK40" s="28">
        <v>127211</v>
      </c>
      <c r="AL40" s="19">
        <f t="shared" si="5"/>
        <v>42558030</v>
      </c>
      <c r="AM40" s="18">
        <v>508284</v>
      </c>
      <c r="AN40" s="19">
        <v>9107</v>
      </c>
      <c r="AO40" s="21">
        <v>1238549</v>
      </c>
      <c r="AP40" s="21">
        <v>47793</v>
      </c>
      <c r="AQ40" s="19">
        <v>286232335</v>
      </c>
    </row>
    <row r="41" spans="1:43" ht="24.75" customHeight="1">
      <c r="A41" s="14" t="s">
        <v>48</v>
      </c>
      <c r="B41" s="18">
        <v>737760</v>
      </c>
      <c r="C41" s="19">
        <v>1061528</v>
      </c>
      <c r="D41" s="34">
        <f t="shared" si="0"/>
        <v>1799288</v>
      </c>
      <c r="E41" s="19">
        <v>37005554</v>
      </c>
      <c r="F41" s="19">
        <v>1090627</v>
      </c>
      <c r="G41" s="19">
        <v>134383</v>
      </c>
      <c r="H41" s="19">
        <v>366742</v>
      </c>
      <c r="I41" s="19">
        <v>537775</v>
      </c>
      <c r="J41" s="34">
        <f t="shared" si="1"/>
        <v>40934369</v>
      </c>
      <c r="K41" s="20">
        <v>1308632</v>
      </c>
      <c r="L41" s="20">
        <v>28642114</v>
      </c>
      <c r="M41" s="34">
        <f t="shared" si="2"/>
        <v>29950746</v>
      </c>
      <c r="N41" s="27">
        <v>6987708</v>
      </c>
      <c r="O41" s="27">
        <v>3553179</v>
      </c>
      <c r="P41" s="27">
        <v>11117903</v>
      </c>
      <c r="Q41" s="27">
        <v>5651860</v>
      </c>
      <c r="R41" s="34">
        <v>27310650</v>
      </c>
      <c r="S41" s="29">
        <v>1813193</v>
      </c>
      <c r="T41" s="20">
        <v>1097856</v>
      </c>
      <c r="U41" s="19">
        <v>98990</v>
      </c>
      <c r="V41" s="19">
        <v>12965005</v>
      </c>
      <c r="W41" s="19">
        <v>718960</v>
      </c>
      <c r="X41" s="19">
        <v>13683965</v>
      </c>
      <c r="Y41" s="19">
        <v>7486</v>
      </c>
      <c r="Z41" s="20">
        <v>0</v>
      </c>
      <c r="AA41" s="28">
        <v>9942084</v>
      </c>
      <c r="AB41" s="19">
        <f t="shared" si="3"/>
        <v>124839339</v>
      </c>
      <c r="AC41" s="18"/>
      <c r="AD41" s="28"/>
      <c r="AE41" s="19">
        <f t="shared" si="4"/>
        <v>0</v>
      </c>
      <c r="AF41" s="28">
        <v>18762897</v>
      </c>
      <c r="AG41" s="18">
        <v>2502849</v>
      </c>
      <c r="AH41" s="19">
        <v>77251</v>
      </c>
      <c r="AI41" s="19">
        <v>191872</v>
      </c>
      <c r="AJ41" s="19">
        <v>27888</v>
      </c>
      <c r="AK41" s="28">
        <v>105516</v>
      </c>
      <c r="AL41" s="19">
        <f t="shared" si="5"/>
        <v>21668273</v>
      </c>
      <c r="AM41" s="18">
        <v>340634</v>
      </c>
      <c r="AN41" s="19">
        <v>4365</v>
      </c>
      <c r="AO41" s="21">
        <v>701606</v>
      </c>
      <c r="AP41" s="21">
        <v>231566</v>
      </c>
      <c r="AQ41" s="19">
        <v>147322651</v>
      </c>
    </row>
    <row r="42" spans="1:43" ht="24.75" customHeight="1">
      <c r="A42" s="13" t="s">
        <v>49</v>
      </c>
      <c r="B42" s="22">
        <v>387411</v>
      </c>
      <c r="C42" s="23">
        <v>680971</v>
      </c>
      <c r="D42" s="19">
        <f t="shared" si="0"/>
        <v>1068382</v>
      </c>
      <c r="E42" s="23">
        <v>18863396</v>
      </c>
      <c r="F42" s="23">
        <v>783836</v>
      </c>
      <c r="G42" s="23">
        <v>29628</v>
      </c>
      <c r="H42" s="23">
        <v>352824</v>
      </c>
      <c r="I42" s="23">
        <v>465030</v>
      </c>
      <c r="J42" s="19">
        <f t="shared" si="1"/>
        <v>21563096</v>
      </c>
      <c r="K42" s="24">
        <v>457795</v>
      </c>
      <c r="L42" s="24">
        <v>15658963</v>
      </c>
      <c r="M42" s="19">
        <f t="shared" si="2"/>
        <v>16116758</v>
      </c>
      <c r="N42" s="30">
        <v>3632087</v>
      </c>
      <c r="O42" s="30">
        <v>1846879</v>
      </c>
      <c r="P42" s="30">
        <v>5778888</v>
      </c>
      <c r="Q42" s="30">
        <v>2937736</v>
      </c>
      <c r="R42" s="19">
        <v>14195590</v>
      </c>
      <c r="S42" s="32">
        <v>1113574</v>
      </c>
      <c r="T42" s="24">
        <v>617606</v>
      </c>
      <c r="U42" s="23">
        <v>51579</v>
      </c>
      <c r="V42" s="23">
        <v>7281755</v>
      </c>
      <c r="W42" s="23">
        <v>317535</v>
      </c>
      <c r="X42" s="23">
        <v>7599290</v>
      </c>
      <c r="Y42" s="23">
        <v>974</v>
      </c>
      <c r="Z42" s="24">
        <v>0</v>
      </c>
      <c r="AA42" s="33">
        <v>4263442</v>
      </c>
      <c r="AB42" s="23">
        <f t="shared" si="3"/>
        <v>65521909</v>
      </c>
      <c r="AC42" s="22"/>
      <c r="AD42" s="33"/>
      <c r="AE42" s="23">
        <f t="shared" si="4"/>
        <v>0</v>
      </c>
      <c r="AF42" s="33">
        <v>9768429</v>
      </c>
      <c r="AG42" s="22">
        <v>1547538</v>
      </c>
      <c r="AH42" s="23">
        <v>58002</v>
      </c>
      <c r="AI42" s="23">
        <v>108126</v>
      </c>
      <c r="AJ42" s="23">
        <v>629</v>
      </c>
      <c r="AK42" s="33">
        <v>117737</v>
      </c>
      <c r="AL42" s="23">
        <f t="shared" si="5"/>
        <v>11600461</v>
      </c>
      <c r="AM42" s="22">
        <v>233839</v>
      </c>
      <c r="AN42" s="23">
        <v>2340</v>
      </c>
      <c r="AO42" s="25">
        <v>256059</v>
      </c>
      <c r="AP42" s="25">
        <v>25114</v>
      </c>
      <c r="AQ42" s="23">
        <v>77589494</v>
      </c>
    </row>
    <row r="43" spans="1:43" ht="24.75" customHeight="1">
      <c r="A43" s="14" t="s">
        <v>50</v>
      </c>
      <c r="B43" s="18">
        <v>546970</v>
      </c>
      <c r="C43" s="19">
        <v>1152330</v>
      </c>
      <c r="D43" s="19">
        <f t="shared" si="0"/>
        <v>1699300</v>
      </c>
      <c r="E43" s="19">
        <v>27538037</v>
      </c>
      <c r="F43" s="19">
        <v>935641</v>
      </c>
      <c r="G43" s="19">
        <v>52446</v>
      </c>
      <c r="H43" s="19">
        <v>387430</v>
      </c>
      <c r="I43" s="19">
        <v>526543</v>
      </c>
      <c r="J43" s="19">
        <f t="shared" si="1"/>
        <v>31139397</v>
      </c>
      <c r="K43" s="20">
        <v>729835</v>
      </c>
      <c r="L43" s="20">
        <v>21797630</v>
      </c>
      <c r="M43" s="19">
        <f t="shared" si="2"/>
        <v>22527465</v>
      </c>
      <c r="N43" s="27">
        <v>5226053</v>
      </c>
      <c r="O43" s="27">
        <v>2657395</v>
      </c>
      <c r="P43" s="27">
        <v>8314995</v>
      </c>
      <c r="Q43" s="27">
        <v>4226983</v>
      </c>
      <c r="R43" s="19">
        <v>20425426</v>
      </c>
      <c r="S43" s="29">
        <v>1763213</v>
      </c>
      <c r="T43" s="20">
        <v>805839</v>
      </c>
      <c r="U43" s="19">
        <v>71533</v>
      </c>
      <c r="V43" s="19">
        <v>9414618</v>
      </c>
      <c r="W43" s="19">
        <v>415502</v>
      </c>
      <c r="X43" s="19">
        <v>9830120</v>
      </c>
      <c r="Y43" s="19">
        <v>9</v>
      </c>
      <c r="Z43" s="20">
        <v>0</v>
      </c>
      <c r="AA43" s="28">
        <v>6931289</v>
      </c>
      <c r="AB43" s="19">
        <f t="shared" si="3"/>
        <v>93494291</v>
      </c>
      <c r="AC43" s="18"/>
      <c r="AD43" s="28"/>
      <c r="AE43" s="19">
        <f t="shared" si="4"/>
        <v>0</v>
      </c>
      <c r="AF43" s="28">
        <v>12826077</v>
      </c>
      <c r="AG43" s="18">
        <v>1365650</v>
      </c>
      <c r="AH43" s="19">
        <v>45098</v>
      </c>
      <c r="AI43" s="19">
        <v>135039</v>
      </c>
      <c r="AJ43" s="19">
        <v>7164</v>
      </c>
      <c r="AK43" s="28">
        <v>23669</v>
      </c>
      <c r="AL43" s="19">
        <f t="shared" si="5"/>
        <v>14402697</v>
      </c>
      <c r="AM43" s="18">
        <v>325242</v>
      </c>
      <c r="AN43" s="19">
        <v>3090</v>
      </c>
      <c r="AO43" s="21">
        <v>455290</v>
      </c>
      <c r="AP43" s="21">
        <v>178534</v>
      </c>
      <c r="AQ43" s="19">
        <v>108502076</v>
      </c>
    </row>
    <row r="44" spans="1:43" ht="24.75" customHeight="1">
      <c r="A44" s="14" t="s">
        <v>51</v>
      </c>
      <c r="B44" s="18">
        <v>706162</v>
      </c>
      <c r="C44" s="19">
        <v>1100805</v>
      </c>
      <c r="D44" s="19">
        <f t="shared" si="0"/>
        <v>1806967</v>
      </c>
      <c r="E44" s="19">
        <v>33928610</v>
      </c>
      <c r="F44" s="19">
        <v>1250725</v>
      </c>
      <c r="G44" s="19">
        <v>128375</v>
      </c>
      <c r="H44" s="19">
        <v>351632</v>
      </c>
      <c r="I44" s="19">
        <v>549808</v>
      </c>
      <c r="J44" s="19">
        <f t="shared" si="1"/>
        <v>38016117</v>
      </c>
      <c r="K44" s="20">
        <v>985810</v>
      </c>
      <c r="L44" s="20">
        <v>29289198</v>
      </c>
      <c r="M44" s="19">
        <f t="shared" si="2"/>
        <v>30275008</v>
      </c>
      <c r="N44" s="27">
        <v>7077358</v>
      </c>
      <c r="O44" s="27">
        <v>3598765</v>
      </c>
      <c r="P44" s="27">
        <v>11260542</v>
      </c>
      <c r="Q44" s="27">
        <v>5724372</v>
      </c>
      <c r="R44" s="19">
        <v>27661037</v>
      </c>
      <c r="S44" s="29">
        <v>2140249</v>
      </c>
      <c r="T44" s="20">
        <v>1105420</v>
      </c>
      <c r="U44" s="19">
        <v>74555</v>
      </c>
      <c r="V44" s="19">
        <v>11412102</v>
      </c>
      <c r="W44" s="19">
        <v>516657</v>
      </c>
      <c r="X44" s="19">
        <v>11928759</v>
      </c>
      <c r="Y44" s="19">
        <v>2222</v>
      </c>
      <c r="Z44" s="20">
        <v>0</v>
      </c>
      <c r="AA44" s="28">
        <v>7675953</v>
      </c>
      <c r="AB44" s="19">
        <f t="shared" si="3"/>
        <v>118879320</v>
      </c>
      <c r="AC44" s="18"/>
      <c r="AD44" s="28"/>
      <c r="AE44" s="19">
        <f t="shared" si="4"/>
        <v>0</v>
      </c>
      <c r="AF44" s="28">
        <v>18676424</v>
      </c>
      <c r="AG44" s="18">
        <v>2407719</v>
      </c>
      <c r="AH44" s="19">
        <v>69261</v>
      </c>
      <c r="AI44" s="19">
        <v>160076</v>
      </c>
      <c r="AJ44" s="19">
        <v>91244</v>
      </c>
      <c r="AK44" s="28">
        <v>144241</v>
      </c>
      <c r="AL44" s="19">
        <f t="shared" si="5"/>
        <v>21548965</v>
      </c>
      <c r="AM44" s="18">
        <v>328222</v>
      </c>
      <c r="AN44" s="19">
        <v>4341</v>
      </c>
      <c r="AO44" s="21">
        <v>626120</v>
      </c>
      <c r="AP44" s="21">
        <v>37233</v>
      </c>
      <c r="AQ44" s="19">
        <v>141349735</v>
      </c>
    </row>
    <row r="45" spans="1:43" ht="24.75" customHeight="1">
      <c r="A45" s="14" t="s">
        <v>52</v>
      </c>
      <c r="B45" s="18">
        <v>369527</v>
      </c>
      <c r="C45" s="19">
        <v>568718</v>
      </c>
      <c r="D45" s="34">
        <f t="shared" si="0"/>
        <v>938245</v>
      </c>
      <c r="E45" s="19">
        <v>16964183</v>
      </c>
      <c r="F45" s="19">
        <v>413667</v>
      </c>
      <c r="G45" s="19">
        <v>79335</v>
      </c>
      <c r="H45" s="20">
        <v>170660</v>
      </c>
      <c r="I45" s="19">
        <v>285644</v>
      </c>
      <c r="J45" s="34">
        <f t="shared" si="1"/>
        <v>18851734</v>
      </c>
      <c r="K45" s="20">
        <v>631256</v>
      </c>
      <c r="L45" s="20">
        <v>11108244</v>
      </c>
      <c r="M45" s="34">
        <f t="shared" si="2"/>
        <v>11739500</v>
      </c>
      <c r="N45" s="27">
        <v>3815108</v>
      </c>
      <c r="O45" s="27">
        <v>1939944</v>
      </c>
      <c r="P45" s="27">
        <v>6070087</v>
      </c>
      <c r="Q45" s="27">
        <v>3085770</v>
      </c>
      <c r="R45" s="19">
        <v>14910909</v>
      </c>
      <c r="S45" s="29">
        <v>843268</v>
      </c>
      <c r="T45" s="20">
        <v>630474</v>
      </c>
      <c r="U45" s="19">
        <v>46577</v>
      </c>
      <c r="V45" s="19">
        <v>5724726</v>
      </c>
      <c r="W45" s="19">
        <v>253997</v>
      </c>
      <c r="X45" s="19">
        <v>5978723</v>
      </c>
      <c r="Y45" s="19">
        <v>5382</v>
      </c>
      <c r="Z45" s="20">
        <v>0</v>
      </c>
      <c r="AA45" s="28">
        <v>3382393</v>
      </c>
      <c r="AB45" s="19">
        <f t="shared" si="3"/>
        <v>56388960</v>
      </c>
      <c r="AC45" s="18"/>
      <c r="AD45" s="28"/>
      <c r="AE45" s="19">
        <f t="shared" si="4"/>
        <v>0</v>
      </c>
      <c r="AF45" s="28">
        <v>9669562</v>
      </c>
      <c r="AG45" s="18">
        <v>1954836</v>
      </c>
      <c r="AH45" s="19">
        <v>60941</v>
      </c>
      <c r="AI45" s="19">
        <v>80133</v>
      </c>
      <c r="AJ45" s="19">
        <v>4645</v>
      </c>
      <c r="AK45" s="28">
        <v>211131</v>
      </c>
      <c r="AL45" s="19">
        <f t="shared" si="5"/>
        <v>11981248</v>
      </c>
      <c r="AM45" s="18">
        <v>191049</v>
      </c>
      <c r="AN45" s="19">
        <v>2249</v>
      </c>
      <c r="AO45" s="21">
        <v>244109</v>
      </c>
      <c r="AP45" s="21">
        <v>20115</v>
      </c>
      <c r="AQ45" s="19">
        <v>68787500</v>
      </c>
    </row>
    <row r="46" spans="1:43" ht="24.75" customHeight="1">
      <c r="A46" s="13" t="s">
        <v>53</v>
      </c>
      <c r="B46" s="22">
        <v>2710943</v>
      </c>
      <c r="C46" s="23">
        <v>4453875</v>
      </c>
      <c r="D46" s="19">
        <f t="shared" si="0"/>
        <v>7164818</v>
      </c>
      <c r="E46" s="23">
        <v>101660295</v>
      </c>
      <c r="F46" s="23">
        <v>7609695</v>
      </c>
      <c r="G46" s="23">
        <v>195898</v>
      </c>
      <c r="H46" s="23">
        <v>1347686</v>
      </c>
      <c r="I46" s="23">
        <v>1981340</v>
      </c>
      <c r="J46" s="19">
        <f>SUM(D46:I46)</f>
        <v>119959732</v>
      </c>
      <c r="K46" s="24">
        <v>5766059</v>
      </c>
      <c r="L46" s="24">
        <v>119093938</v>
      </c>
      <c r="M46" s="19">
        <f t="shared" si="2"/>
        <v>124859997</v>
      </c>
      <c r="N46" s="30">
        <v>27064994</v>
      </c>
      <c r="O46" s="30">
        <v>13762275</v>
      </c>
      <c r="P46" s="30">
        <v>43062186</v>
      </c>
      <c r="Q46" s="30">
        <v>21890952</v>
      </c>
      <c r="R46" s="31">
        <v>105780407</v>
      </c>
      <c r="S46" s="32">
        <v>11905012</v>
      </c>
      <c r="T46" s="24">
        <v>4722733</v>
      </c>
      <c r="U46" s="23">
        <v>240285</v>
      </c>
      <c r="V46" s="23">
        <v>47008392</v>
      </c>
      <c r="W46" s="23">
        <v>2279244</v>
      </c>
      <c r="X46" s="23">
        <v>49287636</v>
      </c>
      <c r="Y46" s="23">
        <v>3276</v>
      </c>
      <c r="Z46" s="24">
        <v>0</v>
      </c>
      <c r="AA46" s="33">
        <v>20556740</v>
      </c>
      <c r="AB46" s="23">
        <f t="shared" si="3"/>
        <v>437315818</v>
      </c>
      <c r="AC46" s="22"/>
      <c r="AD46" s="33"/>
      <c r="AE46" s="23">
        <f t="shared" si="4"/>
        <v>0</v>
      </c>
      <c r="AF46" s="33">
        <v>72862765</v>
      </c>
      <c r="AG46" s="22">
        <v>2888418</v>
      </c>
      <c r="AH46" s="23">
        <v>99491</v>
      </c>
      <c r="AI46" s="23">
        <v>629681</v>
      </c>
      <c r="AJ46" s="23">
        <v>735480</v>
      </c>
      <c r="AK46" s="33">
        <v>137048</v>
      </c>
      <c r="AL46" s="23">
        <f t="shared" si="5"/>
        <v>77352883</v>
      </c>
      <c r="AM46" s="22">
        <v>1366804</v>
      </c>
      <c r="AN46" s="23">
        <v>16700</v>
      </c>
      <c r="AO46" s="25">
        <v>2063210</v>
      </c>
      <c r="AP46" s="25">
        <v>21026</v>
      </c>
      <c r="AQ46" s="23">
        <v>518094389</v>
      </c>
    </row>
    <row r="47" spans="1:43" ht="24.75" customHeight="1">
      <c r="A47" s="14" t="s">
        <v>54</v>
      </c>
      <c r="B47" s="18">
        <v>448457</v>
      </c>
      <c r="C47" s="19">
        <v>729098</v>
      </c>
      <c r="D47" s="19">
        <f t="shared" si="0"/>
        <v>1177555</v>
      </c>
      <c r="E47" s="19">
        <v>20099121</v>
      </c>
      <c r="F47" s="19">
        <v>550080</v>
      </c>
      <c r="G47" s="19">
        <v>22786</v>
      </c>
      <c r="H47" s="19">
        <v>143502</v>
      </c>
      <c r="I47" s="19">
        <v>183962</v>
      </c>
      <c r="J47" s="19">
        <f t="shared" si="1"/>
        <v>22177006</v>
      </c>
      <c r="K47" s="20">
        <v>774891</v>
      </c>
      <c r="L47" s="20">
        <v>15317215</v>
      </c>
      <c r="M47" s="19">
        <f t="shared" si="2"/>
        <v>16092106</v>
      </c>
      <c r="N47" s="27">
        <v>4284223</v>
      </c>
      <c r="O47" s="27">
        <v>2178485</v>
      </c>
      <c r="P47" s="27">
        <v>6816481</v>
      </c>
      <c r="Q47" s="27">
        <v>3465203</v>
      </c>
      <c r="R47" s="19">
        <v>16744392</v>
      </c>
      <c r="S47" s="29">
        <v>1191680</v>
      </c>
      <c r="T47" s="20">
        <v>782757</v>
      </c>
      <c r="U47" s="19">
        <v>69085</v>
      </c>
      <c r="V47" s="19">
        <v>7316287</v>
      </c>
      <c r="W47" s="19">
        <v>323480</v>
      </c>
      <c r="X47" s="19">
        <v>7639767</v>
      </c>
      <c r="Y47" s="19">
        <v>173</v>
      </c>
      <c r="Z47" s="20">
        <v>0</v>
      </c>
      <c r="AA47" s="28">
        <v>6673951</v>
      </c>
      <c r="AB47" s="19">
        <f t="shared" si="3"/>
        <v>71370917</v>
      </c>
      <c r="AC47" s="18"/>
      <c r="AD47" s="28"/>
      <c r="AE47" s="19">
        <f t="shared" si="4"/>
        <v>0</v>
      </c>
      <c r="AF47" s="28">
        <v>11371126</v>
      </c>
      <c r="AG47" s="18">
        <v>1334770</v>
      </c>
      <c r="AH47" s="19">
        <v>45393</v>
      </c>
      <c r="AI47" s="19">
        <v>107213</v>
      </c>
      <c r="AJ47" s="19">
        <v>12785</v>
      </c>
      <c r="AK47" s="28">
        <v>41788</v>
      </c>
      <c r="AL47" s="19">
        <f t="shared" si="5"/>
        <v>12913075</v>
      </c>
      <c r="AM47" s="18">
        <v>349804</v>
      </c>
      <c r="AN47" s="19">
        <v>2655</v>
      </c>
      <c r="AO47" s="21">
        <v>422414</v>
      </c>
      <c r="AP47" s="21">
        <v>96905</v>
      </c>
      <c r="AQ47" s="19">
        <v>84961960</v>
      </c>
    </row>
    <row r="48" spans="1:43" ht="24.75" customHeight="1">
      <c r="A48" s="14" t="s">
        <v>55</v>
      </c>
      <c r="B48" s="18">
        <v>693324</v>
      </c>
      <c r="C48" s="19">
        <v>925133</v>
      </c>
      <c r="D48" s="19">
        <f t="shared" si="0"/>
        <v>1618457</v>
      </c>
      <c r="E48" s="19">
        <v>31562300</v>
      </c>
      <c r="F48" s="19">
        <v>968442</v>
      </c>
      <c r="G48" s="19">
        <v>44839</v>
      </c>
      <c r="H48" s="19">
        <v>219412</v>
      </c>
      <c r="I48" s="19">
        <v>348606</v>
      </c>
      <c r="J48" s="19">
        <f t="shared" si="1"/>
        <v>34762056</v>
      </c>
      <c r="K48" s="20">
        <v>1096339</v>
      </c>
      <c r="L48" s="20">
        <v>18776510</v>
      </c>
      <c r="M48" s="19">
        <f t="shared" si="2"/>
        <v>19872849</v>
      </c>
      <c r="N48" s="27">
        <v>7114098</v>
      </c>
      <c r="O48" s="27">
        <v>3617446</v>
      </c>
      <c r="P48" s="27">
        <v>11318997</v>
      </c>
      <c r="Q48" s="27">
        <v>5754088</v>
      </c>
      <c r="R48" s="19">
        <v>27804629</v>
      </c>
      <c r="S48" s="29">
        <v>1603159</v>
      </c>
      <c r="T48" s="20">
        <v>1184823</v>
      </c>
      <c r="U48" s="19">
        <v>65802</v>
      </c>
      <c r="V48" s="19">
        <v>9704669</v>
      </c>
      <c r="W48" s="19">
        <v>396954</v>
      </c>
      <c r="X48" s="19">
        <v>10101623</v>
      </c>
      <c r="Y48" s="19">
        <v>2962</v>
      </c>
      <c r="Z48" s="20">
        <v>0</v>
      </c>
      <c r="AA48" s="28">
        <v>5418849</v>
      </c>
      <c r="AB48" s="19">
        <f t="shared" si="3"/>
        <v>100816752</v>
      </c>
      <c r="AC48" s="18"/>
      <c r="AD48" s="28"/>
      <c r="AE48" s="19">
        <f t="shared" si="4"/>
        <v>0</v>
      </c>
      <c r="AF48" s="28">
        <v>18677150</v>
      </c>
      <c r="AG48" s="18">
        <v>1712447</v>
      </c>
      <c r="AH48" s="19">
        <v>56875</v>
      </c>
      <c r="AI48" s="19">
        <v>137210</v>
      </c>
      <c r="AJ48" s="19">
        <v>16601</v>
      </c>
      <c r="AK48" s="28">
        <v>59887</v>
      </c>
      <c r="AL48" s="19">
        <f t="shared" si="5"/>
        <v>20660170</v>
      </c>
      <c r="AM48" s="18">
        <v>361837</v>
      </c>
      <c r="AN48" s="19">
        <v>4271</v>
      </c>
      <c r="AO48" s="21">
        <v>513698</v>
      </c>
      <c r="AP48" s="21">
        <v>111957</v>
      </c>
      <c r="AQ48" s="19">
        <v>122244771</v>
      </c>
    </row>
    <row r="49" spans="1:43" ht="24.75" customHeight="1">
      <c r="A49" s="14" t="s">
        <v>56</v>
      </c>
      <c r="B49" s="18">
        <v>923532</v>
      </c>
      <c r="C49" s="19">
        <v>1379010</v>
      </c>
      <c r="D49" s="19">
        <f t="shared" si="0"/>
        <v>2302542</v>
      </c>
      <c r="E49" s="19">
        <v>30411388</v>
      </c>
      <c r="F49" s="19">
        <v>1104480</v>
      </c>
      <c r="G49" s="19">
        <v>8983</v>
      </c>
      <c r="H49" s="19">
        <v>429011</v>
      </c>
      <c r="I49" s="19">
        <v>413450</v>
      </c>
      <c r="J49" s="19">
        <f t="shared" si="1"/>
        <v>34669854</v>
      </c>
      <c r="K49" s="20">
        <v>1358636</v>
      </c>
      <c r="L49" s="20">
        <v>28571597</v>
      </c>
      <c r="M49" s="19">
        <f t="shared" si="2"/>
        <v>29930233</v>
      </c>
      <c r="N49" s="27">
        <v>9294681</v>
      </c>
      <c r="O49" s="27">
        <v>4726251</v>
      </c>
      <c r="P49" s="27">
        <v>14788451</v>
      </c>
      <c r="Q49" s="27">
        <v>7517807</v>
      </c>
      <c r="R49" s="19">
        <v>36327190</v>
      </c>
      <c r="S49" s="29">
        <v>3048108</v>
      </c>
      <c r="T49" s="20">
        <v>1544557</v>
      </c>
      <c r="U49" s="19">
        <v>134314</v>
      </c>
      <c r="V49" s="19">
        <v>16777356</v>
      </c>
      <c r="W49" s="19">
        <v>681199</v>
      </c>
      <c r="X49" s="19">
        <v>17458555</v>
      </c>
      <c r="Y49" s="19">
        <v>7346</v>
      </c>
      <c r="Z49" s="20">
        <v>0</v>
      </c>
      <c r="AA49" s="28">
        <v>8388720</v>
      </c>
      <c r="AB49" s="19">
        <f t="shared" si="3"/>
        <v>131508877</v>
      </c>
      <c r="AC49" s="18"/>
      <c r="AD49" s="28"/>
      <c r="AE49" s="19">
        <f t="shared" si="4"/>
        <v>0</v>
      </c>
      <c r="AF49" s="28">
        <v>24286123</v>
      </c>
      <c r="AG49" s="18">
        <v>2401231</v>
      </c>
      <c r="AH49" s="19">
        <v>70899</v>
      </c>
      <c r="AI49" s="19">
        <v>230387</v>
      </c>
      <c r="AJ49" s="19">
        <v>13603</v>
      </c>
      <c r="AK49" s="28">
        <v>163431</v>
      </c>
      <c r="AL49" s="19">
        <f t="shared" si="5"/>
        <v>27165674</v>
      </c>
      <c r="AM49" s="18">
        <v>327055</v>
      </c>
      <c r="AN49" s="19">
        <v>5654</v>
      </c>
      <c r="AO49" s="21">
        <v>724026</v>
      </c>
      <c r="AP49" s="21">
        <v>199843</v>
      </c>
      <c r="AQ49" s="19">
        <v>159531443</v>
      </c>
    </row>
    <row r="50" spans="1:43" ht="24.75" customHeight="1">
      <c r="A50" s="14" t="s">
        <v>57</v>
      </c>
      <c r="B50" s="18">
        <v>599755</v>
      </c>
      <c r="C50" s="19">
        <v>1046828</v>
      </c>
      <c r="D50" s="19">
        <f t="shared" si="0"/>
        <v>1646583</v>
      </c>
      <c r="E50" s="19">
        <v>27914454</v>
      </c>
      <c r="F50" s="19">
        <v>716694</v>
      </c>
      <c r="G50" s="19">
        <v>26344</v>
      </c>
      <c r="H50" s="19">
        <v>207184</v>
      </c>
      <c r="I50" s="19">
        <v>278043</v>
      </c>
      <c r="J50" s="19">
        <f t="shared" si="1"/>
        <v>30789302</v>
      </c>
      <c r="K50" s="20">
        <v>866364</v>
      </c>
      <c r="L50" s="20">
        <v>20421351</v>
      </c>
      <c r="M50" s="19">
        <f t="shared" si="2"/>
        <v>21287715</v>
      </c>
      <c r="N50" s="27">
        <v>6037836</v>
      </c>
      <c r="O50" s="27">
        <v>3070179</v>
      </c>
      <c r="P50" s="27">
        <v>9606593</v>
      </c>
      <c r="Q50" s="27">
        <v>4883576</v>
      </c>
      <c r="R50" s="19">
        <v>23598184</v>
      </c>
      <c r="S50" s="29">
        <v>1710284</v>
      </c>
      <c r="T50" s="20">
        <v>1001468</v>
      </c>
      <c r="U50" s="19">
        <v>75180</v>
      </c>
      <c r="V50" s="19">
        <v>10903734</v>
      </c>
      <c r="W50" s="19">
        <v>477349</v>
      </c>
      <c r="X50" s="19">
        <v>11381083</v>
      </c>
      <c r="Y50" s="19">
        <v>9253</v>
      </c>
      <c r="Z50" s="20">
        <v>0</v>
      </c>
      <c r="AA50" s="28">
        <v>6888098</v>
      </c>
      <c r="AB50" s="19">
        <f t="shared" si="3"/>
        <v>96740567</v>
      </c>
      <c r="AC50" s="18"/>
      <c r="AD50" s="28"/>
      <c r="AE50" s="19">
        <f t="shared" si="4"/>
        <v>0</v>
      </c>
      <c r="AF50" s="28">
        <v>15707563</v>
      </c>
      <c r="AG50" s="18">
        <v>2367414</v>
      </c>
      <c r="AH50" s="19">
        <v>69534</v>
      </c>
      <c r="AI50" s="19">
        <v>150317</v>
      </c>
      <c r="AJ50" s="19">
        <v>3633</v>
      </c>
      <c r="AK50" s="28">
        <v>134995</v>
      </c>
      <c r="AL50" s="19">
        <f t="shared" si="5"/>
        <v>18433456</v>
      </c>
      <c r="AM50" s="18">
        <v>339419</v>
      </c>
      <c r="AN50" s="19">
        <v>3737</v>
      </c>
      <c r="AO50" s="21">
        <v>589049</v>
      </c>
      <c r="AP50" s="21">
        <v>166909</v>
      </c>
      <c r="AQ50" s="19">
        <v>115939319</v>
      </c>
    </row>
    <row r="51" spans="1:43" ht="24.75" customHeight="1">
      <c r="A51" s="14" t="s">
        <v>58</v>
      </c>
      <c r="B51" s="18">
        <v>564062</v>
      </c>
      <c r="C51" s="19">
        <v>855383</v>
      </c>
      <c r="D51" s="19">
        <f t="shared" si="0"/>
        <v>1419445</v>
      </c>
      <c r="E51" s="19">
        <v>24757592</v>
      </c>
      <c r="F51" s="19">
        <v>749876</v>
      </c>
      <c r="G51" s="19">
        <v>7328</v>
      </c>
      <c r="H51" s="19">
        <v>155749</v>
      </c>
      <c r="I51" s="19">
        <v>216280</v>
      </c>
      <c r="J51" s="19">
        <f t="shared" si="1"/>
        <v>27306270</v>
      </c>
      <c r="K51" s="20">
        <v>969748</v>
      </c>
      <c r="L51" s="20">
        <v>17638589</v>
      </c>
      <c r="M51" s="19">
        <f t="shared" si="2"/>
        <v>18608337</v>
      </c>
      <c r="N51" s="27">
        <v>5877194</v>
      </c>
      <c r="O51" s="27">
        <v>2988493</v>
      </c>
      <c r="P51" s="27">
        <v>9351001</v>
      </c>
      <c r="Q51" s="27">
        <v>4753644</v>
      </c>
      <c r="R51" s="19">
        <v>22970332</v>
      </c>
      <c r="S51" s="29">
        <v>1601901</v>
      </c>
      <c r="T51" s="20">
        <v>992202</v>
      </c>
      <c r="U51" s="19">
        <v>87059</v>
      </c>
      <c r="V51" s="19">
        <v>10636822</v>
      </c>
      <c r="W51" s="19">
        <v>441444</v>
      </c>
      <c r="X51" s="19">
        <v>11078266</v>
      </c>
      <c r="Y51" s="19">
        <v>5388</v>
      </c>
      <c r="Z51" s="20">
        <v>0</v>
      </c>
      <c r="AA51" s="28">
        <v>6876302</v>
      </c>
      <c r="AB51" s="19">
        <f t="shared" si="3"/>
        <v>89526057</v>
      </c>
      <c r="AC51" s="18"/>
      <c r="AD51" s="28"/>
      <c r="AE51" s="19">
        <f t="shared" si="4"/>
        <v>0</v>
      </c>
      <c r="AF51" s="28">
        <v>14745633</v>
      </c>
      <c r="AG51" s="18">
        <v>2079391</v>
      </c>
      <c r="AH51" s="19">
        <v>68536</v>
      </c>
      <c r="AI51" s="19">
        <v>139395</v>
      </c>
      <c r="AJ51" s="19">
        <v>145628</v>
      </c>
      <c r="AK51" s="28">
        <v>172850</v>
      </c>
      <c r="AL51" s="19">
        <f t="shared" si="5"/>
        <v>17351433</v>
      </c>
      <c r="AM51" s="18">
        <v>495558</v>
      </c>
      <c r="AN51" s="19">
        <v>3485</v>
      </c>
      <c r="AO51" s="21">
        <v>516972</v>
      </c>
      <c r="AP51" s="21">
        <v>75900</v>
      </c>
      <c r="AQ51" s="19">
        <v>107817605</v>
      </c>
    </row>
    <row r="52" spans="1:43" ht="24.75" customHeight="1">
      <c r="A52" s="14" t="s">
        <v>59</v>
      </c>
      <c r="B52" s="18">
        <v>820608</v>
      </c>
      <c r="C52" s="19">
        <v>1245930</v>
      </c>
      <c r="D52" s="19">
        <f t="shared" si="0"/>
        <v>2066538</v>
      </c>
      <c r="E52" s="19">
        <v>36669037</v>
      </c>
      <c r="F52" s="19">
        <v>992122</v>
      </c>
      <c r="G52" s="19">
        <v>48788</v>
      </c>
      <c r="H52" s="19">
        <v>222237</v>
      </c>
      <c r="I52" s="19">
        <v>411300</v>
      </c>
      <c r="J52" s="19">
        <f t="shared" si="1"/>
        <v>40410022</v>
      </c>
      <c r="K52" s="20">
        <v>1167149</v>
      </c>
      <c r="L52" s="20">
        <v>26483710</v>
      </c>
      <c r="M52" s="19">
        <f t="shared" si="2"/>
        <v>27650859</v>
      </c>
      <c r="N52" s="27">
        <v>8512183</v>
      </c>
      <c r="O52" s="27">
        <v>4328359</v>
      </c>
      <c r="P52" s="27">
        <v>13543444</v>
      </c>
      <c r="Q52" s="27">
        <v>6884900</v>
      </c>
      <c r="R52" s="19">
        <v>33268886</v>
      </c>
      <c r="S52" s="29">
        <v>2586986</v>
      </c>
      <c r="T52" s="20">
        <v>1381826</v>
      </c>
      <c r="U52" s="19">
        <v>90185</v>
      </c>
      <c r="V52" s="19">
        <v>14676081</v>
      </c>
      <c r="W52" s="19">
        <v>583319</v>
      </c>
      <c r="X52" s="19">
        <v>15259400</v>
      </c>
      <c r="Y52" s="19">
        <v>7979</v>
      </c>
      <c r="Z52" s="20">
        <v>0</v>
      </c>
      <c r="AA52" s="28">
        <v>9148789</v>
      </c>
      <c r="AB52" s="19">
        <f t="shared" si="3"/>
        <v>129804932</v>
      </c>
      <c r="AC52" s="18"/>
      <c r="AD52" s="28"/>
      <c r="AE52" s="19">
        <f t="shared" si="4"/>
        <v>0</v>
      </c>
      <c r="AF52" s="28">
        <v>22519105</v>
      </c>
      <c r="AG52" s="18">
        <v>3106733</v>
      </c>
      <c r="AH52" s="19">
        <v>88654</v>
      </c>
      <c r="AI52" s="19">
        <v>186140</v>
      </c>
      <c r="AJ52" s="19">
        <v>75354</v>
      </c>
      <c r="AK52" s="28">
        <v>130125</v>
      </c>
      <c r="AL52" s="19">
        <f t="shared" si="5"/>
        <v>26106111</v>
      </c>
      <c r="AM52" s="18">
        <v>519581</v>
      </c>
      <c r="AN52" s="19">
        <v>5167</v>
      </c>
      <c r="AO52" s="21">
        <v>831192</v>
      </c>
      <c r="AP52" s="21">
        <v>141340</v>
      </c>
      <c r="AQ52" s="19">
        <v>157125643</v>
      </c>
    </row>
    <row r="53" spans="1:43" ht="24.75" customHeight="1">
      <c r="A53" s="14" t="s">
        <v>60</v>
      </c>
      <c r="B53" s="18">
        <v>732411</v>
      </c>
      <c r="C53" s="19">
        <v>1170683</v>
      </c>
      <c r="D53" s="34">
        <f>B53+C53</f>
        <v>1903094</v>
      </c>
      <c r="E53" s="19">
        <v>34946299</v>
      </c>
      <c r="F53" s="19">
        <v>1140137</v>
      </c>
      <c r="G53" s="19">
        <v>30669</v>
      </c>
      <c r="H53" s="19">
        <v>127926</v>
      </c>
      <c r="I53" s="19">
        <v>157059</v>
      </c>
      <c r="J53" s="34">
        <f t="shared" si="1"/>
        <v>38305184</v>
      </c>
      <c r="K53" s="20">
        <v>1476756</v>
      </c>
      <c r="L53" s="20">
        <v>22969656</v>
      </c>
      <c r="M53" s="34">
        <f t="shared" si="2"/>
        <v>24446412</v>
      </c>
      <c r="N53" s="27">
        <v>7289094</v>
      </c>
      <c r="O53" s="27">
        <v>3706430</v>
      </c>
      <c r="P53" s="27">
        <v>11597429</v>
      </c>
      <c r="Q53" s="27">
        <v>5895631</v>
      </c>
      <c r="R53" s="34">
        <v>28488584</v>
      </c>
      <c r="S53" s="29">
        <v>2821181</v>
      </c>
      <c r="T53" s="20">
        <v>1406632</v>
      </c>
      <c r="U53" s="19">
        <v>173701</v>
      </c>
      <c r="V53" s="19">
        <v>11707042</v>
      </c>
      <c r="W53" s="19">
        <v>327030</v>
      </c>
      <c r="X53" s="19">
        <v>12034072</v>
      </c>
      <c r="Y53" s="19">
        <v>5305</v>
      </c>
      <c r="Z53" s="20">
        <v>0</v>
      </c>
      <c r="AA53" s="28">
        <v>5115673</v>
      </c>
      <c r="AB53" s="19">
        <f t="shared" si="3"/>
        <v>112796744</v>
      </c>
      <c r="AC53" s="18"/>
      <c r="AD53" s="28">
        <v>444693</v>
      </c>
      <c r="AE53" s="19">
        <f t="shared" si="4"/>
        <v>444693</v>
      </c>
      <c r="AF53" s="28">
        <v>20468408</v>
      </c>
      <c r="AG53" s="18">
        <v>530971</v>
      </c>
      <c r="AH53" s="19">
        <v>14712</v>
      </c>
      <c r="AI53" s="19">
        <v>166669</v>
      </c>
      <c r="AJ53" s="19">
        <v>274261</v>
      </c>
      <c r="AK53" s="28">
        <v>26011</v>
      </c>
      <c r="AL53" s="19">
        <f t="shared" si="5"/>
        <v>21481032</v>
      </c>
      <c r="AM53" s="18">
        <v>349584</v>
      </c>
      <c r="AN53" s="19">
        <v>4782</v>
      </c>
      <c r="AO53" s="21">
        <v>492233</v>
      </c>
      <c r="AP53" s="21">
        <v>563449</v>
      </c>
      <c r="AQ53" s="19">
        <v>135005619</v>
      </c>
    </row>
    <row r="54" spans="1:43" ht="24.75" customHeight="1">
      <c r="A54" s="13" t="s">
        <v>61</v>
      </c>
      <c r="B54" s="35">
        <v>62778140</v>
      </c>
      <c r="C54" s="36">
        <v>89281243</v>
      </c>
      <c r="D54" s="19">
        <f t="shared" si="0"/>
        <v>152059383</v>
      </c>
      <c r="E54" s="36">
        <v>2975468073</v>
      </c>
      <c r="F54" s="36">
        <v>105576122</v>
      </c>
      <c r="G54" s="36">
        <v>5723781</v>
      </c>
      <c r="H54" s="36">
        <v>39045297</v>
      </c>
      <c r="I54" s="36">
        <v>57457963</v>
      </c>
      <c r="J54" s="19">
        <f t="shared" si="1"/>
        <v>3335330619</v>
      </c>
      <c r="K54" s="36">
        <v>126287279</v>
      </c>
      <c r="L54" s="36">
        <v>2396057982</v>
      </c>
      <c r="M54" s="19">
        <f t="shared" si="2"/>
        <v>2522345261</v>
      </c>
      <c r="N54" s="36">
        <v>595768628</v>
      </c>
      <c r="O54" s="36">
        <v>302942307</v>
      </c>
      <c r="P54" s="36">
        <v>947907100</v>
      </c>
      <c r="Q54" s="36">
        <v>481874927</v>
      </c>
      <c r="R54" s="37">
        <v>2328492962</v>
      </c>
      <c r="S54" s="35">
        <v>226624147</v>
      </c>
      <c r="T54" s="36">
        <v>96458545</v>
      </c>
      <c r="U54" s="36">
        <v>9038359</v>
      </c>
      <c r="V54" s="36">
        <v>1069399357</v>
      </c>
      <c r="W54" s="36">
        <v>54655778</v>
      </c>
      <c r="X54" s="36">
        <v>1124055135</v>
      </c>
      <c r="Y54" s="36">
        <v>229351</v>
      </c>
      <c r="Z54" s="36">
        <v>3328215</v>
      </c>
      <c r="AA54" s="38">
        <v>573181532</v>
      </c>
      <c r="AB54" s="36">
        <f t="shared" si="3"/>
        <v>10219084126</v>
      </c>
      <c r="AC54" s="39">
        <v>0</v>
      </c>
      <c r="AD54" s="38">
        <v>444693</v>
      </c>
      <c r="AE54" s="36">
        <f t="shared" si="4"/>
        <v>444693</v>
      </c>
      <c r="AF54" s="38">
        <v>1577374544</v>
      </c>
      <c r="AG54" s="35">
        <v>117868916</v>
      </c>
      <c r="AH54" s="36">
        <v>3990626</v>
      </c>
      <c r="AI54" s="36">
        <v>15075351</v>
      </c>
      <c r="AJ54" s="36">
        <v>2881232</v>
      </c>
      <c r="AK54" s="38">
        <v>5775023</v>
      </c>
      <c r="AL54" s="36">
        <f t="shared" si="5"/>
        <v>1722965692</v>
      </c>
      <c r="AM54" s="35">
        <v>27801876</v>
      </c>
      <c r="AN54" s="36">
        <v>1242416</v>
      </c>
      <c r="AO54" s="40">
        <v>52194246</v>
      </c>
      <c r="AP54" s="40">
        <v>5025746</v>
      </c>
      <c r="AQ54" s="36">
        <v>12018707303</v>
      </c>
    </row>
    <row r="55" spans="1:43" ht="24.75" customHeight="1">
      <c r="A55" s="14" t="s">
        <v>62</v>
      </c>
      <c r="B55" s="41">
        <v>8474716</v>
      </c>
      <c r="C55" s="37">
        <v>19543471</v>
      </c>
      <c r="D55" s="34">
        <f t="shared" si="0"/>
        <v>28018187</v>
      </c>
      <c r="E55" s="37">
        <v>776568186</v>
      </c>
      <c r="F55" s="37">
        <v>61379383</v>
      </c>
      <c r="G55" s="37">
        <v>1860281</v>
      </c>
      <c r="H55" s="37">
        <v>10122608</v>
      </c>
      <c r="I55" s="37">
        <v>15634741</v>
      </c>
      <c r="J55" s="34">
        <f t="shared" si="1"/>
        <v>893583386</v>
      </c>
      <c r="K55" s="37">
        <v>43035042</v>
      </c>
      <c r="L55" s="37">
        <v>920651715</v>
      </c>
      <c r="M55" s="34">
        <f t="shared" si="2"/>
        <v>963686757</v>
      </c>
      <c r="N55" s="37">
        <v>80157139</v>
      </c>
      <c r="O55" s="37">
        <v>40759093</v>
      </c>
      <c r="P55" s="37">
        <v>127535284</v>
      </c>
      <c r="Q55" s="37">
        <v>64833416</v>
      </c>
      <c r="R55" s="37">
        <v>313284932</v>
      </c>
      <c r="S55" s="41">
        <v>66796663</v>
      </c>
      <c r="T55" s="37">
        <v>12017168</v>
      </c>
      <c r="U55" s="37">
        <v>128374</v>
      </c>
      <c r="V55" s="37">
        <v>78313089</v>
      </c>
      <c r="W55" s="37">
        <v>6894463</v>
      </c>
      <c r="X55" s="37">
        <v>85207552</v>
      </c>
      <c r="Y55" s="37">
        <v>1590</v>
      </c>
      <c r="Z55" s="37">
        <v>0</v>
      </c>
      <c r="AA55" s="42">
        <v>26468922</v>
      </c>
      <c r="AB55" s="37">
        <f t="shared" si="3"/>
        <v>2361175344</v>
      </c>
      <c r="AC55" s="43">
        <v>0</v>
      </c>
      <c r="AD55" s="42">
        <v>0</v>
      </c>
      <c r="AE55" s="37">
        <f t="shared" si="4"/>
        <v>0</v>
      </c>
      <c r="AF55" s="42">
        <v>40024595</v>
      </c>
      <c r="AG55" s="41">
        <v>1826211</v>
      </c>
      <c r="AH55" s="37">
        <v>127829</v>
      </c>
      <c r="AI55" s="37">
        <v>1028756</v>
      </c>
      <c r="AJ55" s="37">
        <v>118796</v>
      </c>
      <c r="AK55" s="42">
        <v>224980</v>
      </c>
      <c r="AL55" s="37">
        <f t="shared" si="5"/>
        <v>43351167</v>
      </c>
      <c r="AM55" s="41">
        <v>3039279</v>
      </c>
      <c r="AN55" s="37">
        <v>10499</v>
      </c>
      <c r="AO55" s="44">
        <v>5794773</v>
      </c>
      <c r="AP55" s="44">
        <v>0</v>
      </c>
      <c r="AQ55" s="37">
        <v>2413371062</v>
      </c>
    </row>
    <row r="56" spans="1:43" ht="24.75" customHeight="1">
      <c r="A56" s="15" t="s">
        <v>63</v>
      </c>
      <c r="B56" s="45">
        <v>71252856</v>
      </c>
      <c r="C56" s="46">
        <v>108824714</v>
      </c>
      <c r="D56" s="50">
        <f t="shared" si="0"/>
        <v>180077570</v>
      </c>
      <c r="E56" s="46">
        <v>3752036259</v>
      </c>
      <c r="F56" s="46">
        <v>166955505</v>
      </c>
      <c r="G56" s="46">
        <v>7584062</v>
      </c>
      <c r="H56" s="46">
        <v>49167905</v>
      </c>
      <c r="I56" s="46">
        <v>73092704</v>
      </c>
      <c r="J56" s="34">
        <f t="shared" si="1"/>
        <v>4228914005</v>
      </c>
      <c r="K56" s="46">
        <v>169322321</v>
      </c>
      <c r="L56" s="46">
        <v>3316709697</v>
      </c>
      <c r="M56" s="50">
        <f t="shared" si="2"/>
        <v>3486032018</v>
      </c>
      <c r="N56" s="46">
        <v>675925767</v>
      </c>
      <c r="O56" s="46">
        <v>343701400</v>
      </c>
      <c r="P56" s="46">
        <v>1075442384</v>
      </c>
      <c r="Q56" s="46">
        <v>546708343</v>
      </c>
      <c r="R56" s="46">
        <v>2641777894</v>
      </c>
      <c r="S56" s="45">
        <v>293420810</v>
      </c>
      <c r="T56" s="46">
        <v>108475713</v>
      </c>
      <c r="U56" s="46">
        <v>9166733</v>
      </c>
      <c r="V56" s="46">
        <v>1147712446</v>
      </c>
      <c r="W56" s="46">
        <v>61550241</v>
      </c>
      <c r="X56" s="46">
        <v>1209262687</v>
      </c>
      <c r="Y56" s="46">
        <v>230941</v>
      </c>
      <c r="Z56" s="46">
        <v>3328215</v>
      </c>
      <c r="AA56" s="47">
        <v>599650454</v>
      </c>
      <c r="AB56" s="46">
        <f t="shared" si="3"/>
        <v>12580259470</v>
      </c>
      <c r="AC56" s="48">
        <v>0</v>
      </c>
      <c r="AD56" s="47">
        <v>444693</v>
      </c>
      <c r="AE56" s="46">
        <f t="shared" si="4"/>
        <v>444693</v>
      </c>
      <c r="AF56" s="47">
        <v>1617399139</v>
      </c>
      <c r="AG56" s="45">
        <v>119695127</v>
      </c>
      <c r="AH56" s="46">
        <v>4118455</v>
      </c>
      <c r="AI56" s="46">
        <v>16104107</v>
      </c>
      <c r="AJ56" s="46">
        <v>3000028</v>
      </c>
      <c r="AK56" s="47">
        <v>6000003</v>
      </c>
      <c r="AL56" s="46">
        <f t="shared" si="5"/>
        <v>1766316859</v>
      </c>
      <c r="AM56" s="45">
        <v>30841155</v>
      </c>
      <c r="AN56" s="46">
        <v>1252915</v>
      </c>
      <c r="AO56" s="49">
        <v>57989019</v>
      </c>
      <c r="AP56" s="49">
        <v>5025746</v>
      </c>
      <c r="AQ56" s="46">
        <v>14432078365</v>
      </c>
    </row>
    <row r="57" spans="1:43" ht="22.5" customHeight="1">
      <c r="A57" s="5"/>
      <c r="B57" s="8" t="s">
        <v>88</v>
      </c>
      <c r="C57" s="5"/>
      <c r="D57" s="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8" t="s">
        <v>88</v>
      </c>
      <c r="T57" s="5"/>
      <c r="U57" s="6"/>
      <c r="V57" s="5"/>
      <c r="W57" s="5"/>
      <c r="X57" s="5"/>
      <c r="Y57" s="5"/>
      <c r="Z57" s="5"/>
      <c r="AA57" s="5"/>
      <c r="AB57" s="5"/>
      <c r="AC57" s="11"/>
      <c r="AD57" s="5"/>
      <c r="AE57" s="5"/>
      <c r="AF57" s="8" t="s">
        <v>88</v>
      </c>
      <c r="AG57" s="8"/>
      <c r="AH57" s="5"/>
      <c r="AI57" s="5"/>
      <c r="AJ57" s="5"/>
      <c r="AK57" s="5"/>
      <c r="AL57" s="5"/>
      <c r="AM57" s="5"/>
      <c r="AN57" s="5"/>
      <c r="AO57" s="9"/>
      <c r="AP57" s="9"/>
      <c r="AQ57" s="5"/>
    </row>
    <row r="58" spans="14:43" ht="17.25">
      <c r="N58" s="3"/>
      <c r="P58" s="1"/>
      <c r="V58" s="3"/>
      <c r="Y58" s="1"/>
      <c r="AC58" s="3"/>
      <c r="AE58" s="1"/>
      <c r="AJ58" s="3"/>
      <c r="AL58" s="1"/>
      <c r="AO58" s="8"/>
      <c r="AP58" s="8"/>
      <c r="AQ58" s="26"/>
    </row>
    <row r="59" spans="14:43" ht="17.25">
      <c r="N59" s="3"/>
      <c r="P59" s="1"/>
      <c r="V59" s="3"/>
      <c r="Y59" s="1"/>
      <c r="AC59" s="3"/>
      <c r="AE59" s="1"/>
      <c r="AJ59" s="3"/>
      <c r="AL59" s="1"/>
      <c r="AO59" s="8"/>
      <c r="AP59" s="8"/>
      <c r="AQ59" s="26"/>
    </row>
    <row r="60" spans="14:43" ht="17.25">
      <c r="N60" s="3"/>
      <c r="P60" s="1"/>
      <c r="V60" s="3"/>
      <c r="Y60" s="1"/>
      <c r="AC60" s="3"/>
      <c r="AE60" s="1"/>
      <c r="AJ60" s="3"/>
      <c r="AL60" s="1"/>
      <c r="AO60" s="8"/>
      <c r="AP60" s="8"/>
      <c r="AQ60" s="26"/>
    </row>
  </sheetData>
  <sheetProtection/>
  <mergeCells count="48">
    <mergeCell ref="AI3:AI6"/>
    <mergeCell ref="AK3:AK6"/>
    <mergeCell ref="AP3:AP6"/>
    <mergeCell ref="P5:P6"/>
    <mergeCell ref="Q5:Q6"/>
    <mergeCell ref="AC3:AC6"/>
    <mergeCell ref="AA3:AA6"/>
    <mergeCell ref="W4:W6"/>
    <mergeCell ref="X4:X6"/>
    <mergeCell ref="V3:X3"/>
    <mergeCell ref="AQ3:AQ6"/>
    <mergeCell ref="A3:A6"/>
    <mergeCell ref="AJ3:AJ6"/>
    <mergeCell ref="AF3:AF6"/>
    <mergeCell ref="AL3:AL6"/>
    <mergeCell ref="AM3:AM6"/>
    <mergeCell ref="N4:O4"/>
    <mergeCell ref="AN3:AN6"/>
    <mergeCell ref="T3:T6"/>
    <mergeCell ref="AD3:AD6"/>
    <mergeCell ref="AE3:AE6"/>
    <mergeCell ref="AG3:AG6"/>
    <mergeCell ref="AH3:AH6"/>
    <mergeCell ref="U3:U6"/>
    <mergeCell ref="AB3:AB6"/>
    <mergeCell ref="Y3:Y6"/>
    <mergeCell ref="Z3:Z6"/>
    <mergeCell ref="V4:V6"/>
    <mergeCell ref="M4:M6"/>
    <mergeCell ref="S3:S6"/>
    <mergeCell ref="R4:R6"/>
    <mergeCell ref="H4:H6"/>
    <mergeCell ref="I4:I6"/>
    <mergeCell ref="J4:J6"/>
    <mergeCell ref="B3:J3"/>
    <mergeCell ref="N5:N6"/>
    <mergeCell ref="O5:O6"/>
    <mergeCell ref="P4:Q4"/>
    <mergeCell ref="AO3:AO6"/>
    <mergeCell ref="K4:K6"/>
    <mergeCell ref="L4:L6"/>
    <mergeCell ref="B4:D4"/>
    <mergeCell ref="B5:B6"/>
    <mergeCell ref="C5:C6"/>
    <mergeCell ref="D5:D6"/>
    <mergeCell ref="E4:E6"/>
    <mergeCell ref="F4:F6"/>
    <mergeCell ref="G4:G6"/>
  </mergeCells>
  <printOptions verticalCentered="1"/>
  <pageMargins left="0.3937007874015748" right="0.3937007874015748" top="0.1968503937007874" bottom="0.1968503937007874" header="0" footer="0"/>
  <pageSetup blackAndWhite="1" horizontalDpi="600" verticalDpi="600" orientation="landscape" paperSize="9" scale="36" r:id="rId1"/>
  <colBreaks count="4" manualBreakCount="4">
    <brk id="3" min="4" max="26534" man="1"/>
    <brk id="18" max="56" man="1"/>
    <brk id="31" max="56" man="1"/>
    <brk id="10010" min="4" max="225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2021-07-29T09:00:10Z</dcterms:created>
  <dcterms:modified xsi:type="dcterms:W3CDTF">2022-07-21T03:04:14Z</dcterms:modified>
  <cp:category/>
  <cp:version/>
  <cp:contentType/>
  <cp:contentStatus/>
</cp:coreProperties>
</file>